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JohnPaul.Fernandez\Desktop\July 24 2023\Local BackUp\New Files as of 6.2.20\REACH-ROHS 211 Campaign\REACH-ROHS 2025 Files\"/>
    </mc:Choice>
  </mc:AlternateContent>
  <xr:revisionPtr revIDLastSave="0" documentId="13_ncr:1_{F97866C8-668A-4937-BD42-E767BA12FBFC}" xr6:coauthVersionLast="47" xr6:coauthVersionMax="47" xr10:uidLastSave="{00000000-0000-0000-0000-000000000000}"/>
  <bookViews>
    <workbookView xWindow="-110" yWindow="-110" windowWidth="19420" windowHeight="10420" tabRatio="884" activeTab="1" xr2:uid="{00000000-000D-0000-FFFF-FFFF00000000}"/>
  </bookViews>
  <sheets>
    <sheet name="Instructions to fill" sheetId="58" r:id="rId1"/>
    <sheet name="Declaration by EU Regulation" sheetId="48" r:id="rId2"/>
    <sheet name="Dropdown Reference" sheetId="66" state="hidden" r:id="rId3"/>
    <sheet name="Matl Declaration Form" sheetId="51" r:id="rId4"/>
    <sheet name="Substances" sheetId="59" state="hidden" r:id="rId5"/>
    <sheet name="Ref-EU REACH" sheetId="50" r:id="rId6"/>
    <sheet name="Ref-EU RoHS" sheetId="52" r:id="rId7"/>
    <sheet name="Ref-EU Mercury" sheetId="53" r:id="rId8"/>
    <sheet name="Ref-EU POPs" sheetId="61" r:id="rId9"/>
    <sheet name="Ref-EU PIC" sheetId="62" r:id="rId10"/>
    <sheet name="Ref-EU Ozone Depletion" sheetId="63" r:id="rId11"/>
    <sheet name="Ref-EU Ship Recycling" sheetId="64" r:id="rId12"/>
    <sheet name="Ref-EU Package " sheetId="65" r:id="rId13"/>
    <sheet name="Version Update log " sheetId="60" state="hidden" r:id="rId14"/>
  </sheets>
  <definedNames>
    <definedName name="_xlnm._FilterDatabase" localSheetId="1" hidden="1">'Declaration by EU Regulation'!$G$23:$O$23</definedName>
    <definedName name="_xlnm._FilterDatabase" localSheetId="3" hidden="1">'Matl Declaration Form'!$AK$8:$AL$8</definedName>
    <definedName name="EU_Mercury">'Matl Declaration Form'!$AO$9:$AO$15</definedName>
    <definedName name="EU_Mercury_Product_Exclusion">'Matl Declaration Form'!$Z$13:$Z$15</definedName>
    <definedName name="EU_Ozone_Depletion">'Matl Declaration Form'!$AS$9:$AS$41</definedName>
    <definedName name="EU_Package">'Matl Declaration Form'!$AZ$9:$AZ$12</definedName>
    <definedName name="EU_PIC" localSheetId="4">Substances!$G$3:$G$61</definedName>
    <definedName name="EU_PIC">'Matl Declaration Form'!$AQ$9:$AQ$71</definedName>
    <definedName name="EU_POPs">'Matl Declaration Form'!$AV$9:$AV$485</definedName>
    <definedName name="EU_POPs_Exemption">Substances!$Y$3:$Y$11</definedName>
    <definedName name="EU_RoHS" localSheetId="4">Substances!$E$3:$E$245</definedName>
    <definedName name="EU_RoHS">'Matl Declaration Form'!$AM$9:$AM$17</definedName>
    <definedName name="EU_Ship_Recycling">Substances!$J$3:$J$24</definedName>
    <definedName name="Full_Materials_Declaration">Substances!$A$3:$A$245</definedName>
    <definedName name="Green_Passport_Exemption" localSheetId="4">Substances!$Y$12:$Y$82</definedName>
    <definedName name="Green_Passport_Exemption">'Matl Declaration Form'!$AA$13:$AA$14</definedName>
    <definedName name="Green_Passport_IMO" localSheetId="4">Substances!$H$3:$H$245</definedName>
    <definedName name="Green_Passport_IMO">'Matl Declaration Form'!$AS$9:$AS$27</definedName>
    <definedName name="LOGO">INDIRECT(#REF!)</definedName>
    <definedName name="Minamata_Convention_Hg_Free" localSheetId="4">Substances!$F$3:$F$245</definedName>
    <definedName name="PFOS_PFOA">'Matl Declaration Form'!$AV$9:$AV$21</definedName>
    <definedName name="PFOS_PFOA_Exemption">'Matl Declaration Form'!$AC$13:$AC$20</definedName>
    <definedName name="Polychlorinated_terphenyls__PCTs">'Matl Declaration Form'!$AG$10:$AG$127</definedName>
    <definedName name="REACH">'Matl Declaration Form'!$W$13:$W$36</definedName>
    <definedName name="REACH_Annex_XVII_Exemption" localSheetId="4">Substances!$U$3:$U$82</definedName>
    <definedName name="REACH_Annex_XVII_Exemption">'Matl Declaration Form'!$W$13:$W$36</definedName>
    <definedName name="REACH_Authorization_Annex_XIV" localSheetId="4">Substances!$C$3:$C$245</definedName>
    <definedName name="REACH_Authorization_Annex_XIV">'Matl Declaration Form'!$AI$9:$AI$137</definedName>
    <definedName name="REACH_Restriction_Annex_XVII" localSheetId="4">Substances!$B$3:$B$245</definedName>
    <definedName name="REACH_Restriction_Annex_XVII">'Matl Declaration Form'!$AG$9:$AG$149</definedName>
    <definedName name="REACH_SVHC" localSheetId="4">Substances!$D$3:$D$255</definedName>
    <definedName name="REACH_SVHC">'Matl Declaration Form'!$AK$9:$AK$482</definedName>
    <definedName name="RoHS_Annex_III_Exemption" localSheetId="4">Substances!$V$3:$V$82</definedName>
    <definedName name="RoHS_Annex_III_Exemption">'Matl Declaration Form'!$X$13:$X$23</definedName>
    <definedName name="RoHS_Annex_IV_Exemption" localSheetId="4">Substances!$W$3:$W$82</definedName>
    <definedName name="RoHS_Annex_IV_Exemption">'Matl Declaration Form'!$Y$13:$Y$20</definedName>
    <definedName name="RoHS_Proposed_Exemptions">'Matl Declaration Form'!$Z$13:$Z$20</definedName>
    <definedName name="Trichlorofluoromethane">'Matl Declaration Form'!$AS$10:$AS$41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0" i="51" l="1"/>
  <c r="P11" i="51"/>
  <c r="P12" i="51"/>
  <c r="P13" i="51"/>
  <c r="P14" i="51"/>
  <c r="P15" i="51"/>
  <c r="P16" i="51"/>
  <c r="P17" i="51"/>
  <c r="P18" i="51"/>
  <c r="P19" i="51"/>
  <c r="P20" i="51"/>
  <c r="P21" i="51"/>
  <c r="P22" i="51"/>
  <c r="P23" i="51"/>
  <c r="P24" i="51"/>
  <c r="P25" i="51"/>
  <c r="P26" i="51"/>
  <c r="P27" i="51"/>
  <c r="P28" i="51"/>
  <c r="P29" i="51"/>
  <c r="P30" i="51"/>
  <c r="P31" i="51"/>
  <c r="P32" i="51"/>
  <c r="P33" i="51"/>
  <c r="P34" i="51"/>
  <c r="P35" i="51"/>
  <c r="P36" i="51"/>
  <c r="P37" i="51"/>
  <c r="P38" i="51"/>
  <c r="P39" i="51"/>
  <c r="P40" i="51"/>
  <c r="P41" i="51"/>
  <c r="P42" i="51"/>
  <c r="P43" i="51"/>
  <c r="P44" i="51"/>
  <c r="P45" i="51"/>
  <c r="P46" i="51"/>
  <c r="P47" i="51"/>
  <c r="P48" i="51"/>
  <c r="P49" i="51"/>
  <c r="P50" i="51"/>
  <c r="P51" i="51"/>
  <c r="P52" i="51"/>
  <c r="P53" i="51"/>
  <c r="P54" i="51"/>
  <c r="P55" i="51"/>
  <c r="P56" i="51"/>
  <c r="P57" i="51"/>
  <c r="P58" i="51"/>
  <c r="P59" i="51"/>
  <c r="P60" i="51"/>
  <c r="P61" i="51"/>
  <c r="P62" i="51"/>
  <c r="P63" i="51"/>
  <c r="P64" i="51"/>
  <c r="P65" i="51"/>
  <c r="P66" i="51"/>
  <c r="P67" i="51"/>
  <c r="P68" i="51"/>
  <c r="P69" i="51"/>
  <c r="P70" i="51"/>
  <c r="P71" i="51"/>
  <c r="P72" i="51"/>
  <c r="P73" i="51"/>
  <c r="P74" i="51"/>
  <c r="P75" i="51"/>
  <c r="P76" i="51"/>
  <c r="P77" i="51"/>
  <c r="P78" i="51"/>
  <c r="P79" i="51"/>
  <c r="P80" i="51"/>
  <c r="P81" i="51"/>
  <c r="P82" i="51"/>
  <c r="P83" i="51"/>
  <c r="P84" i="51"/>
  <c r="P85" i="51"/>
  <c r="P86" i="51"/>
  <c r="P87" i="51"/>
  <c r="P88" i="51"/>
  <c r="P89" i="51"/>
  <c r="P90" i="51"/>
  <c r="P91" i="51"/>
  <c r="P92" i="51"/>
  <c r="P93" i="51"/>
  <c r="P94" i="51"/>
  <c r="P95" i="51"/>
  <c r="P96" i="51"/>
  <c r="P97" i="51"/>
  <c r="P98" i="51"/>
  <c r="P99" i="51"/>
  <c r="P100" i="51"/>
  <c r="P101" i="51"/>
  <c r="P102" i="51"/>
  <c r="P103" i="51"/>
  <c r="P104" i="51"/>
  <c r="P105" i="51"/>
  <c r="P106" i="51"/>
  <c r="P107" i="51"/>
  <c r="P108" i="51"/>
  <c r="P109" i="51"/>
  <c r="P110" i="51"/>
  <c r="P111" i="51"/>
  <c r="P112" i="51"/>
  <c r="P113" i="51"/>
  <c r="P114" i="51"/>
  <c r="P115" i="51"/>
  <c r="P116" i="51"/>
  <c r="P117" i="51"/>
  <c r="P118" i="51"/>
  <c r="P119" i="51"/>
  <c r="P120" i="51"/>
  <c r="P121" i="51"/>
  <c r="P122" i="51"/>
  <c r="P123" i="51"/>
  <c r="P124" i="51"/>
  <c r="P125" i="51"/>
  <c r="P126" i="51"/>
  <c r="P127" i="51"/>
  <c r="P128" i="51"/>
  <c r="P129" i="51"/>
  <c r="P130" i="51"/>
  <c r="P131" i="51"/>
  <c r="P132" i="51"/>
  <c r="P133" i="51"/>
  <c r="P134" i="51"/>
  <c r="P135" i="51"/>
  <c r="P136" i="51"/>
  <c r="P137" i="51"/>
  <c r="P138" i="51"/>
  <c r="P139" i="51"/>
  <c r="P140" i="51"/>
  <c r="P141" i="51"/>
  <c r="P142" i="51"/>
  <c r="P143" i="51"/>
  <c r="P144" i="51"/>
  <c r="P145" i="51"/>
  <c r="P146" i="51"/>
  <c r="P147" i="51"/>
  <c r="P148" i="51"/>
  <c r="P149" i="51"/>
  <c r="P150" i="51"/>
  <c r="P151" i="51"/>
  <c r="P152" i="51"/>
  <c r="P153" i="51"/>
  <c r="P154" i="51"/>
  <c r="P155" i="51"/>
  <c r="P156" i="51"/>
  <c r="P157" i="51"/>
  <c r="P158" i="51"/>
  <c r="P159" i="51"/>
  <c r="P160" i="51"/>
  <c r="P161" i="51"/>
  <c r="P162" i="51"/>
  <c r="P163" i="51"/>
  <c r="P164" i="51"/>
  <c r="P165" i="51"/>
  <c r="P166" i="51"/>
  <c r="P167" i="51"/>
  <c r="P168" i="51"/>
  <c r="P169" i="51"/>
  <c r="P170" i="51"/>
  <c r="P171" i="51"/>
  <c r="P172" i="51"/>
  <c r="P173" i="51"/>
  <c r="P174" i="51"/>
  <c r="P175" i="51"/>
  <c r="P176" i="51"/>
  <c r="P177" i="51"/>
  <c r="P178" i="51"/>
  <c r="P179" i="51"/>
  <c r="P180" i="51"/>
  <c r="P181" i="51"/>
  <c r="P182" i="51"/>
  <c r="P183" i="51"/>
  <c r="P184" i="51"/>
  <c r="P185" i="51"/>
  <c r="P186" i="51"/>
  <c r="P187" i="51"/>
  <c r="P188" i="51"/>
  <c r="P189" i="51"/>
  <c r="P190" i="51"/>
  <c r="P191" i="51"/>
  <c r="P192" i="51"/>
  <c r="P193" i="51"/>
  <c r="P194" i="51"/>
  <c r="P195" i="51"/>
  <c r="P196" i="51"/>
  <c r="P197" i="51"/>
  <c r="P198" i="51"/>
  <c r="P199" i="51"/>
  <c r="P200" i="51"/>
  <c r="P201" i="51"/>
  <c r="P202" i="51"/>
  <c r="P203" i="51"/>
  <c r="P204" i="51"/>
  <c r="P205" i="51"/>
  <c r="P206" i="51"/>
  <c r="P207" i="51"/>
  <c r="P208" i="51"/>
  <c r="P209" i="51"/>
  <c r="P210" i="51"/>
  <c r="P211" i="51"/>
  <c r="P212" i="51"/>
  <c r="P213" i="51"/>
  <c r="P214" i="51"/>
  <c r="P215" i="51"/>
  <c r="P216" i="51"/>
  <c r="P217" i="51"/>
  <c r="P218" i="51"/>
  <c r="P219" i="51"/>
  <c r="P220" i="51"/>
  <c r="P221" i="51"/>
  <c r="P222" i="51"/>
  <c r="P223" i="51"/>
  <c r="P224" i="51"/>
  <c r="P225" i="51"/>
  <c r="P226" i="51"/>
  <c r="P227" i="51"/>
  <c r="P228" i="51"/>
  <c r="P229" i="51"/>
  <c r="P230" i="51"/>
  <c r="P231" i="51"/>
  <c r="P232" i="51"/>
  <c r="P233" i="51"/>
  <c r="P234" i="51"/>
  <c r="P235" i="51"/>
  <c r="P236" i="51"/>
  <c r="P237" i="51"/>
  <c r="P238" i="51"/>
  <c r="P239" i="51"/>
  <c r="P240" i="51"/>
  <c r="P241" i="51"/>
  <c r="P242" i="51"/>
  <c r="P243" i="51"/>
  <c r="P244" i="51"/>
  <c r="P245" i="51"/>
  <c r="P246" i="51"/>
  <c r="P247" i="51"/>
  <c r="P248" i="51"/>
  <c r="P249" i="51"/>
  <c r="P250" i="51"/>
  <c r="P251" i="51"/>
  <c r="P252" i="51"/>
  <c r="P253" i="51"/>
  <c r="P254" i="51"/>
  <c r="P255" i="51"/>
  <c r="P256" i="51"/>
  <c r="P257" i="51"/>
  <c r="P258" i="51"/>
  <c r="P259" i="51"/>
  <c r="P260" i="51"/>
  <c r="P261" i="51"/>
  <c r="P262" i="51"/>
  <c r="P263" i="51"/>
  <c r="P264" i="51"/>
  <c r="P265" i="51"/>
  <c r="P266" i="51"/>
  <c r="P267" i="51"/>
  <c r="P268" i="51"/>
  <c r="P269" i="51"/>
  <c r="P270" i="51"/>
  <c r="P271" i="51"/>
  <c r="P272" i="51"/>
  <c r="P273" i="51"/>
  <c r="P274" i="51"/>
  <c r="P275" i="51"/>
  <c r="P276" i="51"/>
  <c r="P277" i="51"/>
  <c r="P278" i="51"/>
  <c r="P279" i="51"/>
  <c r="P280" i="51"/>
  <c r="P281" i="51"/>
  <c r="P282" i="51"/>
  <c r="P283" i="51"/>
  <c r="P284" i="51"/>
  <c r="P285" i="51"/>
  <c r="P286" i="51"/>
  <c r="P287" i="51"/>
  <c r="P288" i="51"/>
  <c r="P289" i="51"/>
  <c r="P290" i="51"/>
  <c r="P291" i="51"/>
  <c r="P292" i="51"/>
  <c r="P293" i="51"/>
  <c r="P294" i="51"/>
  <c r="P295" i="51"/>
  <c r="P296" i="51"/>
  <c r="P297" i="51"/>
  <c r="P298" i="51"/>
  <c r="P299" i="51"/>
  <c r="P300" i="51"/>
  <c r="P301" i="51"/>
  <c r="P302" i="51"/>
  <c r="P303" i="51"/>
  <c r="P304" i="51"/>
  <c r="P305" i="51"/>
  <c r="P306" i="51"/>
  <c r="P307" i="51"/>
  <c r="P308" i="51"/>
  <c r="P309" i="51"/>
  <c r="P310" i="51"/>
  <c r="P311" i="51"/>
  <c r="P312" i="51"/>
  <c r="P313" i="51"/>
  <c r="P314" i="51"/>
  <c r="P315" i="51"/>
  <c r="P316" i="51"/>
  <c r="P317" i="51"/>
  <c r="P318" i="51"/>
  <c r="P319" i="51"/>
  <c r="P320" i="51"/>
  <c r="P321" i="51"/>
  <c r="P322" i="51"/>
  <c r="P323" i="51"/>
  <c r="P324" i="51"/>
  <c r="P325" i="51"/>
  <c r="P326" i="51"/>
  <c r="P327" i="51"/>
  <c r="P328" i="51"/>
  <c r="P329" i="51"/>
  <c r="P330" i="51"/>
  <c r="P331" i="51"/>
  <c r="P332" i="51"/>
  <c r="P333" i="51"/>
  <c r="P334" i="51"/>
  <c r="P335" i="51"/>
  <c r="P336" i="51"/>
  <c r="P337" i="51"/>
  <c r="P338" i="51"/>
  <c r="P339" i="51"/>
  <c r="P340" i="51"/>
  <c r="P341" i="51"/>
  <c r="P342" i="51"/>
  <c r="P343" i="51"/>
  <c r="P344" i="51"/>
  <c r="P345" i="51"/>
  <c r="P346" i="51"/>
  <c r="P347" i="51"/>
  <c r="P348" i="51"/>
  <c r="P349" i="51"/>
  <c r="P350" i="51"/>
  <c r="P351" i="51"/>
  <c r="P352" i="51"/>
  <c r="P353" i="51"/>
  <c r="P354" i="51"/>
  <c r="P355" i="51"/>
  <c r="P356" i="51"/>
  <c r="P357" i="51"/>
  <c r="P358" i="51"/>
  <c r="P359" i="51"/>
  <c r="P360" i="51"/>
  <c r="P361" i="51"/>
  <c r="P362" i="51"/>
  <c r="P363" i="51"/>
  <c r="P364" i="51"/>
  <c r="P365" i="51"/>
  <c r="P366" i="51"/>
  <c r="P367" i="51"/>
  <c r="P368" i="51"/>
  <c r="P369" i="51"/>
  <c r="P370" i="51"/>
  <c r="P371" i="51"/>
  <c r="P372" i="51"/>
  <c r="P373" i="51"/>
  <c r="P374" i="51"/>
  <c r="P375" i="51"/>
  <c r="P376" i="51"/>
  <c r="P377" i="51"/>
  <c r="P378" i="51"/>
  <c r="P379" i="51"/>
  <c r="P380" i="51"/>
  <c r="P381" i="51"/>
  <c r="P382" i="51"/>
  <c r="P383" i="51"/>
  <c r="P384" i="51"/>
  <c r="P385" i="51"/>
  <c r="P386" i="51"/>
  <c r="P387" i="51"/>
  <c r="P388" i="51"/>
  <c r="P389" i="51"/>
  <c r="P390" i="51"/>
  <c r="P391" i="51"/>
  <c r="P392" i="51"/>
  <c r="P393" i="51"/>
  <c r="P394" i="51"/>
  <c r="P395" i="51"/>
  <c r="P396" i="51"/>
  <c r="P397" i="51"/>
  <c r="P398" i="51"/>
  <c r="P399" i="51"/>
  <c r="P400" i="51"/>
  <c r="P401" i="51"/>
  <c r="P402" i="51"/>
  <c r="P403" i="51"/>
  <c r="P404" i="51"/>
  <c r="P405" i="51"/>
  <c r="P406" i="51"/>
  <c r="P407" i="51"/>
  <c r="P408" i="51"/>
  <c r="P409" i="51"/>
  <c r="P410" i="51"/>
  <c r="P411" i="51"/>
  <c r="P412" i="51"/>
  <c r="P413" i="51"/>
  <c r="P414" i="51"/>
  <c r="P415" i="51"/>
  <c r="P416" i="51"/>
  <c r="P417" i="51"/>
  <c r="P418" i="51"/>
  <c r="P419" i="51"/>
  <c r="P420" i="51"/>
  <c r="P421" i="51"/>
  <c r="P422" i="51"/>
  <c r="P423" i="51"/>
  <c r="P424" i="51"/>
  <c r="P425" i="51"/>
  <c r="P426" i="51"/>
  <c r="P427" i="51"/>
  <c r="P428" i="51"/>
  <c r="P429" i="51"/>
  <c r="P430" i="51"/>
  <c r="P431" i="51"/>
  <c r="P432" i="51"/>
  <c r="P433" i="51"/>
  <c r="P434" i="51"/>
  <c r="P435" i="51"/>
  <c r="P436" i="51"/>
  <c r="P437" i="51"/>
  <c r="P438" i="51"/>
  <c r="P439" i="51"/>
  <c r="P440" i="51"/>
  <c r="P441" i="51"/>
  <c r="P442" i="51"/>
  <c r="P443" i="51"/>
  <c r="P444" i="51"/>
  <c r="P445" i="51"/>
  <c r="P446" i="51"/>
  <c r="P447" i="51"/>
  <c r="P448" i="51"/>
  <c r="P449" i="51"/>
  <c r="P450" i="51"/>
  <c r="P451" i="51"/>
  <c r="P452" i="51"/>
  <c r="P453" i="51"/>
  <c r="P454" i="51"/>
  <c r="P455" i="51"/>
  <c r="P456" i="51"/>
  <c r="P457" i="51"/>
  <c r="P458" i="51"/>
  <c r="P459" i="51"/>
  <c r="P460" i="51"/>
  <c r="P461" i="51"/>
  <c r="P462" i="51"/>
  <c r="P463" i="51"/>
  <c r="P464" i="51"/>
  <c r="P465" i="51"/>
  <c r="P466" i="51"/>
  <c r="P467" i="51"/>
  <c r="P468" i="51"/>
  <c r="P469" i="51"/>
  <c r="P470" i="51"/>
  <c r="P471" i="51"/>
  <c r="P472" i="51"/>
  <c r="P473" i="51"/>
  <c r="P474" i="51"/>
  <c r="P475" i="51"/>
  <c r="P476" i="51"/>
  <c r="P477" i="51"/>
  <c r="P478" i="51"/>
  <c r="P479" i="51"/>
  <c r="P480" i="51"/>
  <c r="P481" i="51"/>
  <c r="P482" i="51"/>
  <c r="P483" i="51"/>
  <c r="P484" i="51"/>
  <c r="P485" i="51"/>
  <c r="P486" i="51"/>
  <c r="P487" i="51"/>
  <c r="P488" i="51"/>
  <c r="P489" i="51"/>
  <c r="P490" i="51"/>
  <c r="P491" i="51"/>
  <c r="P492" i="51"/>
  <c r="P493" i="51"/>
  <c r="P494" i="51"/>
  <c r="P495" i="51"/>
  <c r="P496" i="51"/>
  <c r="P497" i="51"/>
  <c r="P498" i="51"/>
  <c r="P499" i="51"/>
  <c r="P500" i="51"/>
  <c r="P501" i="51"/>
  <c r="P502" i="51"/>
  <c r="P503" i="51"/>
  <c r="P504" i="51"/>
  <c r="P505" i="51"/>
  <c r="P506" i="51"/>
  <c r="P507" i="51"/>
  <c r="P508" i="51"/>
  <c r="P509" i="51"/>
  <c r="P510" i="51"/>
  <c r="P511" i="51"/>
  <c r="P512" i="51"/>
  <c r="P513" i="51"/>
  <c r="P514" i="51"/>
  <c r="P515" i="51"/>
  <c r="P516" i="51"/>
  <c r="P517" i="51"/>
  <c r="P518" i="51"/>
  <c r="P519" i="51"/>
  <c r="P520" i="51"/>
  <c r="P521" i="51"/>
  <c r="P522" i="51"/>
  <c r="P523" i="51"/>
  <c r="P524" i="51"/>
  <c r="P525" i="51"/>
  <c r="P526" i="51"/>
  <c r="P527" i="51"/>
  <c r="P528" i="51"/>
  <c r="P529" i="51"/>
  <c r="P530" i="51"/>
  <c r="P531" i="51"/>
  <c r="P532" i="51"/>
  <c r="P533" i="51"/>
  <c r="P534" i="51"/>
  <c r="P535" i="51"/>
  <c r="P536" i="51"/>
  <c r="P537" i="51"/>
  <c r="P538" i="51"/>
  <c r="P539" i="51"/>
  <c r="P540" i="51"/>
  <c r="P541" i="51"/>
  <c r="P542" i="51"/>
  <c r="P543" i="51"/>
  <c r="P544" i="51"/>
  <c r="P545" i="51"/>
  <c r="P546" i="51"/>
  <c r="P547" i="51"/>
  <c r="P548" i="51"/>
  <c r="P549" i="51"/>
  <c r="P550" i="51"/>
  <c r="P551" i="51"/>
  <c r="P552" i="51"/>
  <c r="P553" i="51"/>
  <c r="P554" i="51"/>
  <c r="P555" i="51"/>
  <c r="P556" i="51"/>
  <c r="P557" i="51"/>
  <c r="P558" i="51"/>
  <c r="P559" i="51"/>
  <c r="P560" i="51"/>
  <c r="P561" i="51"/>
  <c r="P562" i="51"/>
  <c r="P563" i="51"/>
  <c r="P564" i="51"/>
  <c r="P565" i="51"/>
  <c r="P566" i="51"/>
  <c r="P567" i="51"/>
  <c r="P568" i="51"/>
  <c r="P569" i="51"/>
  <c r="P570" i="51"/>
  <c r="P571" i="51"/>
  <c r="P572" i="51"/>
  <c r="P573" i="51"/>
  <c r="P574" i="51"/>
  <c r="P575" i="51"/>
  <c r="P576" i="51"/>
  <c r="P577" i="51"/>
  <c r="P578" i="51"/>
  <c r="P579" i="51"/>
  <c r="P580" i="51"/>
  <c r="P581" i="51"/>
  <c r="P582" i="51"/>
  <c r="P583" i="51"/>
  <c r="P584" i="51"/>
  <c r="P585" i="51"/>
  <c r="P586" i="51"/>
  <c r="P587" i="51"/>
  <c r="P588" i="51"/>
  <c r="P589" i="51"/>
  <c r="P590" i="51"/>
  <c r="P591" i="51"/>
  <c r="P592" i="51"/>
  <c r="P593" i="51"/>
  <c r="P594" i="51"/>
  <c r="P595" i="51"/>
  <c r="P596" i="51"/>
  <c r="P597" i="51"/>
  <c r="P598" i="51"/>
  <c r="P599" i="51"/>
  <c r="P600" i="51"/>
  <c r="P601" i="51"/>
  <c r="P602" i="51"/>
  <c r="P603" i="51"/>
  <c r="P604" i="51"/>
  <c r="P605" i="51"/>
  <c r="P606" i="51"/>
  <c r="P607" i="51"/>
  <c r="P608" i="51"/>
  <c r="P609" i="51"/>
  <c r="P610" i="51"/>
  <c r="P611" i="51"/>
  <c r="P612" i="51"/>
  <c r="P613" i="51"/>
  <c r="P614" i="51"/>
  <c r="P615" i="51"/>
  <c r="P616" i="51"/>
  <c r="P617" i="51"/>
  <c r="P618" i="51"/>
  <c r="P619" i="51"/>
  <c r="P620" i="51"/>
  <c r="P621" i="51"/>
  <c r="P622" i="51"/>
  <c r="P623" i="51"/>
  <c r="P624" i="51"/>
  <c r="P625" i="51"/>
  <c r="P626" i="51"/>
  <c r="P627" i="51"/>
  <c r="P628" i="51"/>
  <c r="P629" i="51"/>
  <c r="P630" i="51"/>
  <c r="P631" i="51"/>
  <c r="P632" i="51"/>
  <c r="P633" i="51"/>
  <c r="P634" i="51"/>
  <c r="P635" i="51"/>
  <c r="P636" i="51"/>
  <c r="P637" i="51"/>
  <c r="P638" i="51"/>
  <c r="P639" i="51"/>
  <c r="P640" i="51"/>
  <c r="P641" i="51"/>
  <c r="P642" i="51"/>
  <c r="P643" i="51"/>
  <c r="P644" i="51"/>
  <c r="P645" i="51"/>
  <c r="P646" i="51"/>
  <c r="P647" i="51"/>
  <c r="P648" i="51"/>
  <c r="P649" i="51"/>
  <c r="P650" i="51"/>
  <c r="P651" i="51"/>
  <c r="P652" i="51"/>
  <c r="P653" i="51"/>
  <c r="P654" i="51"/>
  <c r="P655" i="51"/>
  <c r="P656" i="51"/>
  <c r="P657" i="51"/>
  <c r="P658" i="51"/>
  <c r="P659" i="51"/>
  <c r="P660" i="51"/>
  <c r="P661" i="51"/>
  <c r="P662" i="51"/>
  <c r="P663" i="51"/>
  <c r="P664" i="51"/>
  <c r="P665" i="51"/>
  <c r="P666" i="51"/>
  <c r="P667" i="51"/>
  <c r="P668" i="51"/>
  <c r="P669" i="51"/>
  <c r="P670" i="51"/>
  <c r="P671" i="51"/>
  <c r="P672" i="51"/>
  <c r="P673" i="51"/>
  <c r="P674" i="51"/>
  <c r="P675" i="51"/>
  <c r="P676" i="51"/>
  <c r="P677" i="51"/>
  <c r="P678" i="51"/>
  <c r="P679" i="51"/>
  <c r="P680" i="51"/>
  <c r="P681" i="51"/>
  <c r="P682" i="51"/>
  <c r="P683" i="51"/>
  <c r="P684" i="51"/>
  <c r="P685" i="51"/>
  <c r="P686" i="51"/>
  <c r="P687" i="51"/>
  <c r="P688" i="51"/>
  <c r="P689" i="51"/>
  <c r="P690" i="51"/>
  <c r="P691" i="51"/>
  <c r="P692" i="51"/>
  <c r="P693" i="51"/>
  <c r="P694" i="51"/>
  <c r="P695" i="51"/>
  <c r="P696" i="51"/>
  <c r="P697" i="51"/>
  <c r="P698" i="51"/>
  <c r="P699" i="51"/>
  <c r="P700" i="51"/>
  <c r="P701" i="51"/>
  <c r="P702" i="51"/>
  <c r="P703" i="51"/>
  <c r="P704" i="51"/>
  <c r="P705" i="51"/>
  <c r="P706" i="51"/>
  <c r="P707" i="51"/>
  <c r="P708" i="51"/>
  <c r="P709" i="51"/>
  <c r="P710" i="51"/>
  <c r="P711" i="51"/>
  <c r="P712" i="51"/>
  <c r="P713" i="51"/>
  <c r="P714" i="51"/>
  <c r="P715" i="51"/>
  <c r="P716" i="51"/>
  <c r="P717" i="51"/>
  <c r="P718" i="51"/>
  <c r="P719" i="51"/>
  <c r="P720" i="51"/>
  <c r="P721" i="51"/>
  <c r="P722" i="51"/>
  <c r="P723" i="51"/>
  <c r="P724" i="51"/>
  <c r="P725" i="51"/>
  <c r="P726" i="51"/>
  <c r="P727" i="51"/>
  <c r="P728" i="51"/>
  <c r="P729" i="51"/>
  <c r="P730" i="51"/>
  <c r="P731" i="51"/>
  <c r="P732" i="51"/>
  <c r="P733" i="51"/>
  <c r="P734" i="51"/>
  <c r="P735" i="51"/>
  <c r="P736" i="51"/>
  <c r="P737" i="51"/>
  <c r="P738" i="51"/>
  <c r="P739" i="51"/>
  <c r="P740" i="51"/>
  <c r="P741" i="51"/>
  <c r="P742" i="51"/>
  <c r="P743" i="51"/>
  <c r="P744" i="51"/>
  <c r="P745" i="51"/>
  <c r="P746" i="51"/>
  <c r="P747" i="51"/>
  <c r="P748" i="51"/>
  <c r="P749" i="51"/>
  <c r="P750" i="51"/>
  <c r="P751" i="51"/>
  <c r="P752" i="51"/>
  <c r="P753" i="51"/>
  <c r="P754" i="51"/>
  <c r="P755" i="51"/>
  <c r="P756" i="51"/>
  <c r="P757" i="51"/>
  <c r="P758" i="51"/>
  <c r="P759" i="51"/>
  <c r="P760" i="51"/>
  <c r="P761" i="51"/>
  <c r="P762" i="51"/>
  <c r="P763" i="51"/>
  <c r="P764" i="51"/>
  <c r="P765" i="51"/>
  <c r="P766" i="51"/>
  <c r="P767" i="51"/>
  <c r="P768" i="51"/>
  <c r="P769" i="51"/>
  <c r="P770" i="51"/>
  <c r="P771" i="51"/>
  <c r="P772" i="51"/>
  <c r="P773" i="51"/>
  <c r="P774" i="51"/>
  <c r="P775" i="51"/>
  <c r="P776" i="51"/>
  <c r="P777" i="51"/>
  <c r="P778" i="51"/>
  <c r="P779" i="51"/>
  <c r="P780" i="51"/>
  <c r="P781" i="51"/>
  <c r="P782" i="51"/>
  <c r="P783" i="51"/>
  <c r="P784" i="51"/>
  <c r="P785" i="51"/>
  <c r="P786" i="51"/>
  <c r="P787" i="51"/>
  <c r="P788" i="51"/>
  <c r="P789" i="51"/>
  <c r="P790" i="51"/>
  <c r="P791" i="51"/>
  <c r="P792" i="51"/>
  <c r="P793" i="51"/>
  <c r="P794" i="51"/>
  <c r="P795" i="51"/>
  <c r="P796" i="51"/>
  <c r="P797" i="51"/>
  <c r="P798" i="51"/>
  <c r="P799" i="51"/>
  <c r="P800" i="51"/>
  <c r="P801" i="51"/>
  <c r="P802" i="51"/>
  <c r="P803" i="51"/>
  <c r="P804" i="51"/>
  <c r="P805" i="51"/>
  <c r="P806" i="51"/>
  <c r="P807" i="51"/>
  <c r="P808" i="51"/>
  <c r="P809" i="51"/>
  <c r="P810" i="51"/>
  <c r="P811" i="51"/>
  <c r="P812" i="51"/>
  <c r="P813" i="51"/>
  <c r="P814" i="51"/>
  <c r="P815" i="51"/>
  <c r="P816" i="51"/>
  <c r="P817" i="51"/>
  <c r="P818" i="51"/>
  <c r="P819" i="51"/>
  <c r="P820" i="51"/>
  <c r="P821" i="51"/>
  <c r="P822" i="51"/>
  <c r="P823" i="51"/>
  <c r="P824" i="51"/>
  <c r="P825" i="51"/>
  <c r="P826" i="51"/>
  <c r="P827" i="51"/>
  <c r="P828" i="51"/>
  <c r="P829" i="51"/>
  <c r="P830" i="51"/>
  <c r="P831" i="51"/>
  <c r="P832" i="51"/>
  <c r="P833" i="51"/>
  <c r="P834" i="51"/>
  <c r="P835" i="51"/>
  <c r="P836" i="51"/>
  <c r="P837" i="51"/>
  <c r="P838" i="51"/>
  <c r="P839" i="51"/>
  <c r="P840" i="51"/>
  <c r="P841" i="51"/>
  <c r="P842" i="51"/>
  <c r="P843" i="51"/>
  <c r="P844" i="51"/>
  <c r="P845" i="51"/>
  <c r="P846" i="51"/>
  <c r="P847" i="51"/>
  <c r="P848" i="51"/>
  <c r="P849" i="51"/>
  <c r="P850" i="51"/>
  <c r="P851" i="51"/>
  <c r="P852" i="51"/>
  <c r="P853" i="51"/>
  <c r="P854" i="51"/>
  <c r="P855" i="51"/>
  <c r="P856" i="51"/>
  <c r="P857" i="51"/>
  <c r="P858" i="51"/>
  <c r="P859" i="51"/>
  <c r="P860" i="51"/>
  <c r="P861" i="51"/>
  <c r="P862" i="51"/>
  <c r="P863" i="51"/>
  <c r="P864" i="51"/>
  <c r="P865" i="51"/>
  <c r="P866" i="51"/>
  <c r="P867" i="51"/>
  <c r="P868" i="51"/>
  <c r="P869" i="51"/>
  <c r="P870" i="51"/>
  <c r="P871" i="51"/>
  <c r="P872" i="51"/>
  <c r="P873" i="51"/>
  <c r="P874" i="51"/>
  <c r="P875" i="51"/>
  <c r="P876" i="51"/>
  <c r="P877" i="51"/>
  <c r="P878" i="51"/>
  <c r="P879" i="51"/>
  <c r="P880" i="51"/>
  <c r="P881" i="51"/>
  <c r="P882" i="51"/>
  <c r="P883" i="51"/>
  <c r="P884" i="51"/>
  <c r="P885" i="51"/>
  <c r="P886" i="51"/>
  <c r="P887" i="51"/>
  <c r="P888" i="51"/>
  <c r="P889" i="51"/>
  <c r="P890" i="51"/>
  <c r="P891" i="51"/>
  <c r="P892" i="51"/>
  <c r="P893" i="51"/>
  <c r="P894" i="51"/>
  <c r="P895" i="51"/>
  <c r="P896" i="51"/>
  <c r="P897" i="51"/>
  <c r="P898" i="51"/>
  <c r="P899" i="51"/>
  <c r="P900" i="51"/>
  <c r="P901" i="51"/>
  <c r="P902" i="51"/>
  <c r="P903" i="51"/>
  <c r="P904" i="51"/>
  <c r="P905" i="51"/>
  <c r="P906" i="51"/>
  <c r="P907" i="51"/>
  <c r="P908" i="51"/>
  <c r="P909" i="51"/>
  <c r="P910" i="51"/>
  <c r="P911" i="51"/>
  <c r="P912" i="51"/>
  <c r="P913" i="51"/>
  <c r="P914" i="51"/>
  <c r="P915" i="51"/>
  <c r="P916" i="51"/>
  <c r="P917" i="51"/>
  <c r="P918" i="51"/>
  <c r="P919" i="51"/>
  <c r="P920" i="51"/>
  <c r="P921" i="51"/>
  <c r="P922" i="51"/>
  <c r="P923" i="51"/>
  <c r="P924" i="51"/>
  <c r="P925" i="51"/>
  <c r="P926" i="51"/>
  <c r="P927" i="51"/>
  <c r="P928" i="51"/>
  <c r="P929" i="51"/>
  <c r="P930" i="51"/>
  <c r="P931" i="51"/>
  <c r="P932" i="51"/>
  <c r="P933" i="51"/>
  <c r="P934" i="51"/>
  <c r="P935" i="51"/>
  <c r="P936" i="51"/>
  <c r="P937" i="51"/>
  <c r="P938" i="51"/>
  <c r="P939" i="51"/>
  <c r="P940" i="51"/>
  <c r="P941" i="51"/>
  <c r="P942" i="51"/>
  <c r="P943" i="51"/>
  <c r="P944" i="51"/>
  <c r="P945" i="51"/>
  <c r="P946" i="51"/>
  <c r="P947" i="51"/>
  <c r="P948" i="51"/>
  <c r="P949" i="51"/>
  <c r="P950" i="51"/>
  <c r="P951" i="51"/>
  <c r="P952" i="51"/>
  <c r="P953" i="51"/>
  <c r="P954" i="51"/>
  <c r="P955" i="51"/>
  <c r="P956" i="51"/>
  <c r="P957" i="51"/>
  <c r="P958" i="51"/>
  <c r="P959" i="51"/>
  <c r="P960" i="51"/>
  <c r="P961" i="51"/>
  <c r="P962" i="51"/>
  <c r="P963" i="51"/>
  <c r="P964" i="51"/>
  <c r="P965" i="51"/>
  <c r="P966" i="51"/>
  <c r="P967" i="51"/>
  <c r="P968" i="51"/>
  <c r="P969" i="51"/>
  <c r="P970" i="51"/>
  <c r="P971" i="51"/>
  <c r="P972" i="51"/>
  <c r="P973" i="51"/>
  <c r="P974" i="51"/>
  <c r="P975" i="51"/>
  <c r="P976" i="51"/>
  <c r="P977" i="51"/>
  <c r="P978" i="51"/>
  <c r="P979" i="51"/>
  <c r="P980" i="51"/>
  <c r="P981" i="51"/>
  <c r="P982" i="51"/>
  <c r="P983" i="51"/>
  <c r="P984" i="51"/>
  <c r="P985" i="51"/>
  <c r="P986" i="51"/>
  <c r="P987" i="51"/>
  <c r="P988" i="51"/>
  <c r="P989" i="51"/>
  <c r="P990" i="51"/>
  <c r="P991" i="51"/>
  <c r="P992" i="51"/>
  <c r="P993" i="51"/>
  <c r="P994" i="51"/>
  <c r="P995" i="51"/>
  <c r="P996" i="51"/>
  <c r="P997" i="51"/>
  <c r="P998" i="51"/>
  <c r="P999" i="51"/>
  <c r="P1000" i="51"/>
  <c r="P1001" i="51"/>
  <c r="P1002" i="51"/>
  <c r="P1003" i="51"/>
  <c r="P1004" i="51"/>
  <c r="P1005" i="51"/>
  <c r="P1006" i="51"/>
  <c r="P1007" i="51"/>
  <c r="P1008" i="51"/>
  <c r="P9" i="51"/>
  <c r="N9" i="51" a="1"/>
  <c r="N9" i="51"/>
  <c r="N10" i="51" a="1"/>
  <c r="N10" i="51"/>
  <c r="N11" i="51" a="1"/>
  <c r="N11" i="51"/>
  <c r="N12" i="51" a="1"/>
  <c r="N12" i="51"/>
  <c r="N13" i="51" a="1"/>
  <c r="N13" i="51"/>
  <c r="N14" i="51" a="1"/>
  <c r="N14" i="51"/>
  <c r="N15" i="51" a="1"/>
  <c r="N15" i="51"/>
  <c r="N16" i="51" a="1"/>
  <c r="N16" i="51"/>
  <c r="S311" i="58" a="1"/>
  <c r="S311" i="58"/>
  <c r="R311" i="58" a="1"/>
  <c r="R311" i="58"/>
  <c r="P311" i="58"/>
  <c r="N311" i="58" a="1"/>
  <c r="N311" i="58"/>
  <c r="S310" i="58" a="1"/>
  <c r="S310" i="58"/>
  <c r="R310" i="58" a="1"/>
  <c r="R310" i="58"/>
  <c r="P310" i="58"/>
  <c r="N310" i="58" a="1"/>
  <c r="N310" i="58"/>
  <c r="S309" i="58" a="1"/>
  <c r="S309" i="58"/>
  <c r="R309" i="58" a="1"/>
  <c r="R309" i="58"/>
  <c r="P309" i="58"/>
  <c r="N309" i="58" a="1"/>
  <c r="N309" i="58"/>
  <c r="S308" i="58" a="1"/>
  <c r="S308" i="58"/>
  <c r="R308" i="58" a="1"/>
  <c r="R308" i="58"/>
  <c r="P308" i="58"/>
  <c r="N308" i="58" a="1"/>
  <c r="N308" i="58"/>
  <c r="S307" i="58" a="1"/>
  <c r="S307" i="58"/>
  <c r="R307" i="58" a="1"/>
  <c r="R307" i="58"/>
  <c r="P307" i="58"/>
  <c r="N307" i="58" a="1"/>
  <c r="N307" i="58"/>
  <c r="S9" i="51" a="1"/>
  <c r="S9" i="51"/>
  <c r="S10" i="51" a="1"/>
  <c r="S10" i="51"/>
  <c r="S11" i="51" a="1"/>
  <c r="S11" i="51"/>
  <c r="S12" i="51" a="1"/>
  <c r="S12" i="51"/>
  <c r="R10" i="51" a="1"/>
  <c r="R10" i="51"/>
  <c r="R11" i="51" a="1"/>
  <c r="R11" i="51"/>
  <c r="R12" i="51" a="1"/>
  <c r="R12" i="51"/>
  <c r="R9" i="51" a="1"/>
  <c r="R9" i="51"/>
  <c r="S295" i="58" a="1"/>
  <c r="S295" i="58"/>
  <c r="R295" i="58" a="1"/>
  <c r="R295" i="58"/>
  <c r="P295" i="58"/>
  <c r="N295" i="58" a="1"/>
  <c r="N295" i="58"/>
  <c r="S294" i="58" a="1"/>
  <c r="S294" i="58"/>
  <c r="R294" i="58" a="1"/>
  <c r="R294" i="58"/>
  <c r="P294" i="58"/>
  <c r="N294" i="58" a="1"/>
  <c r="N294" i="58"/>
  <c r="S293" i="58" a="1"/>
  <c r="S293" i="58"/>
  <c r="R293" i="58" a="1"/>
  <c r="R293" i="58"/>
  <c r="P293" i="58"/>
  <c r="N293" i="58" a="1"/>
  <c r="N293" i="58"/>
  <c r="S284" i="58" a="1"/>
  <c r="S284" i="58"/>
  <c r="R284" i="58" a="1"/>
  <c r="R284" i="58"/>
  <c r="P284" i="58"/>
  <c r="N284" i="58" a="1"/>
  <c r="N284" i="58"/>
  <c r="S283" i="58" a="1"/>
  <c r="S283" i="58"/>
  <c r="R283" i="58" a="1"/>
  <c r="R283" i="58"/>
  <c r="P283" i="58"/>
  <c r="N283" i="58" a="1"/>
  <c r="N283" i="58"/>
  <c r="S1008" i="51" a="1"/>
  <c r="S1008" i="51"/>
  <c r="R1008" i="51" a="1"/>
  <c r="R1008" i="51"/>
  <c r="N1008" i="51" a="1"/>
  <c r="N1008" i="51"/>
  <c r="S1007" i="51" a="1"/>
  <c r="S1007" i="51"/>
  <c r="R1007" i="51" a="1"/>
  <c r="R1007" i="51"/>
  <c r="N1007" i="51" a="1"/>
  <c r="N1007" i="51"/>
  <c r="S1006" i="51" a="1"/>
  <c r="S1006" i="51"/>
  <c r="R1006" i="51" a="1"/>
  <c r="R1006" i="51"/>
  <c r="N1006" i="51" a="1"/>
  <c r="N1006" i="51"/>
  <c r="S1005" i="51" a="1"/>
  <c r="S1005" i="51"/>
  <c r="R1005" i="51" a="1"/>
  <c r="R1005" i="51"/>
  <c r="N1005" i="51" a="1"/>
  <c r="N1005" i="51"/>
  <c r="S1004" i="51" a="1"/>
  <c r="S1004" i="51"/>
  <c r="R1004" i="51" a="1"/>
  <c r="R1004" i="51"/>
  <c r="N1004" i="51" a="1"/>
  <c r="N1004" i="51"/>
  <c r="S1003" i="51" a="1"/>
  <c r="S1003" i="51"/>
  <c r="R1003" i="51" a="1"/>
  <c r="R1003" i="51"/>
  <c r="N1003" i="51" a="1"/>
  <c r="N1003" i="51"/>
  <c r="S1002" i="51" a="1"/>
  <c r="S1002" i="51"/>
  <c r="R1002" i="51" a="1"/>
  <c r="R1002" i="51"/>
  <c r="N1002" i="51" a="1"/>
  <c r="N1002" i="51"/>
  <c r="S1001" i="51" a="1"/>
  <c r="S1001" i="51"/>
  <c r="R1001" i="51" a="1"/>
  <c r="R1001" i="51"/>
  <c r="N1001" i="51" a="1"/>
  <c r="N1001" i="51"/>
  <c r="S1000" i="51" a="1"/>
  <c r="S1000" i="51"/>
  <c r="R1000" i="51" a="1"/>
  <c r="R1000" i="51"/>
  <c r="N1000" i="51" a="1"/>
  <c r="N1000" i="51"/>
  <c r="S999" i="51" a="1"/>
  <c r="S999" i="51"/>
  <c r="R999" i="51" a="1"/>
  <c r="R999" i="51"/>
  <c r="N999" i="51" a="1"/>
  <c r="N999" i="51"/>
  <c r="S998" i="51" a="1"/>
  <c r="S998" i="51"/>
  <c r="R998" i="51" a="1"/>
  <c r="R998" i="51"/>
  <c r="N998" i="51" a="1"/>
  <c r="N998" i="51"/>
  <c r="S997" i="51" a="1"/>
  <c r="S997" i="51"/>
  <c r="R997" i="51" a="1"/>
  <c r="R997" i="51"/>
  <c r="N997" i="51" a="1"/>
  <c r="N997" i="51"/>
  <c r="S996" i="51" a="1"/>
  <c r="S996" i="51"/>
  <c r="R996" i="51" a="1"/>
  <c r="R996" i="51"/>
  <c r="N996" i="51" a="1"/>
  <c r="N996" i="51"/>
  <c r="S995" i="51" a="1"/>
  <c r="S995" i="51"/>
  <c r="R995" i="51" a="1"/>
  <c r="R995" i="51"/>
  <c r="N995" i="51" a="1"/>
  <c r="N995" i="51"/>
  <c r="S994" i="51" a="1"/>
  <c r="S994" i="51"/>
  <c r="R994" i="51" a="1"/>
  <c r="R994" i="51"/>
  <c r="N994" i="51" a="1"/>
  <c r="N994" i="51"/>
  <c r="S993" i="51" a="1"/>
  <c r="S993" i="51"/>
  <c r="R993" i="51" a="1"/>
  <c r="R993" i="51"/>
  <c r="N993" i="51" a="1"/>
  <c r="N993" i="51"/>
  <c r="S992" i="51" a="1"/>
  <c r="S992" i="51"/>
  <c r="R992" i="51" a="1"/>
  <c r="R992" i="51"/>
  <c r="N992" i="51" a="1"/>
  <c r="N992" i="51"/>
  <c r="S991" i="51" a="1"/>
  <c r="S991" i="51"/>
  <c r="R991" i="51" a="1"/>
  <c r="R991" i="51"/>
  <c r="N991" i="51" a="1"/>
  <c r="N991" i="51"/>
  <c r="S990" i="51" a="1"/>
  <c r="S990" i="51"/>
  <c r="R990" i="51" a="1"/>
  <c r="R990" i="51"/>
  <c r="N990" i="51" a="1"/>
  <c r="N990" i="51"/>
  <c r="S989" i="51" a="1"/>
  <c r="S989" i="51"/>
  <c r="R989" i="51" a="1"/>
  <c r="R989" i="51"/>
  <c r="N989" i="51" a="1"/>
  <c r="N989" i="51"/>
  <c r="S988" i="51" a="1"/>
  <c r="S988" i="51"/>
  <c r="R988" i="51" a="1"/>
  <c r="R988" i="51"/>
  <c r="N988" i="51" a="1"/>
  <c r="N988" i="51"/>
  <c r="S987" i="51" a="1"/>
  <c r="S987" i="51"/>
  <c r="R987" i="51" a="1"/>
  <c r="R987" i="51"/>
  <c r="N987" i="51" a="1"/>
  <c r="N987" i="51"/>
  <c r="S986" i="51" a="1"/>
  <c r="S986" i="51"/>
  <c r="R986" i="51" a="1"/>
  <c r="R986" i="51"/>
  <c r="N986" i="51" a="1"/>
  <c r="N986" i="51"/>
  <c r="S985" i="51" a="1"/>
  <c r="S985" i="51"/>
  <c r="R985" i="51" a="1"/>
  <c r="R985" i="51"/>
  <c r="N985" i="51" a="1"/>
  <c r="N985" i="51"/>
  <c r="S984" i="51" a="1"/>
  <c r="S984" i="51"/>
  <c r="R984" i="51" a="1"/>
  <c r="R984" i="51"/>
  <c r="N984" i="51" a="1"/>
  <c r="N984" i="51"/>
  <c r="S983" i="51" a="1"/>
  <c r="S983" i="51"/>
  <c r="R983" i="51" a="1"/>
  <c r="R983" i="51"/>
  <c r="N983" i="51" a="1"/>
  <c r="N983" i="51"/>
  <c r="S982" i="51" a="1"/>
  <c r="S982" i="51"/>
  <c r="R982" i="51" a="1"/>
  <c r="R982" i="51"/>
  <c r="N982" i="51" a="1"/>
  <c r="N982" i="51"/>
  <c r="S981" i="51" a="1"/>
  <c r="S981" i="51"/>
  <c r="R981" i="51" a="1"/>
  <c r="R981" i="51"/>
  <c r="N981" i="51" a="1"/>
  <c r="N981" i="51"/>
  <c r="S980" i="51" a="1"/>
  <c r="S980" i="51"/>
  <c r="R980" i="51" a="1"/>
  <c r="R980" i="51"/>
  <c r="N980" i="51" a="1"/>
  <c r="N980" i="51"/>
  <c r="S979" i="51" a="1"/>
  <c r="S979" i="51"/>
  <c r="R979" i="51" a="1"/>
  <c r="R979" i="51"/>
  <c r="N979" i="51" a="1"/>
  <c r="N979" i="51"/>
  <c r="S978" i="51" a="1"/>
  <c r="S978" i="51"/>
  <c r="R978" i="51" a="1"/>
  <c r="R978" i="51"/>
  <c r="N978" i="51" a="1"/>
  <c r="N978" i="51"/>
  <c r="S977" i="51" a="1"/>
  <c r="S977" i="51"/>
  <c r="R977" i="51" a="1"/>
  <c r="R977" i="51"/>
  <c r="N977" i="51" a="1"/>
  <c r="N977" i="51"/>
  <c r="S976" i="51" a="1"/>
  <c r="S976" i="51"/>
  <c r="R976" i="51" a="1"/>
  <c r="R976" i="51"/>
  <c r="N976" i="51" a="1"/>
  <c r="N976" i="51"/>
  <c r="S975" i="51" a="1"/>
  <c r="S975" i="51"/>
  <c r="R975" i="51" a="1"/>
  <c r="R975" i="51"/>
  <c r="N975" i="51" a="1"/>
  <c r="N975" i="51"/>
  <c r="S974" i="51" a="1"/>
  <c r="S974" i="51"/>
  <c r="R974" i="51" a="1"/>
  <c r="R974" i="51"/>
  <c r="N974" i="51" a="1"/>
  <c r="N974" i="51"/>
  <c r="S973" i="51" a="1"/>
  <c r="S973" i="51"/>
  <c r="R973" i="51" a="1"/>
  <c r="R973" i="51"/>
  <c r="N973" i="51" a="1"/>
  <c r="N973" i="51"/>
  <c r="S972" i="51" a="1"/>
  <c r="S972" i="51"/>
  <c r="R972" i="51" a="1"/>
  <c r="R972" i="51"/>
  <c r="N972" i="51" a="1"/>
  <c r="N972" i="51"/>
  <c r="S971" i="51" a="1"/>
  <c r="S971" i="51"/>
  <c r="R971" i="51" a="1"/>
  <c r="R971" i="51"/>
  <c r="N971" i="51" a="1"/>
  <c r="N971" i="51"/>
  <c r="S970" i="51" a="1"/>
  <c r="S970" i="51"/>
  <c r="R970" i="51" a="1"/>
  <c r="R970" i="51"/>
  <c r="N970" i="51" a="1"/>
  <c r="N970" i="51"/>
  <c r="S969" i="51" a="1"/>
  <c r="S969" i="51"/>
  <c r="R969" i="51" a="1"/>
  <c r="R969" i="51"/>
  <c r="N969" i="51" a="1"/>
  <c r="N969" i="51"/>
  <c r="S968" i="51" a="1"/>
  <c r="S968" i="51"/>
  <c r="R968" i="51" a="1"/>
  <c r="R968" i="51"/>
  <c r="N968" i="51" a="1"/>
  <c r="N968" i="51"/>
  <c r="S967" i="51" a="1"/>
  <c r="S967" i="51"/>
  <c r="R967" i="51" a="1"/>
  <c r="R967" i="51"/>
  <c r="N967" i="51" a="1"/>
  <c r="N967" i="51"/>
  <c r="S966" i="51" a="1"/>
  <c r="S966" i="51"/>
  <c r="R966" i="51" a="1"/>
  <c r="R966" i="51"/>
  <c r="N966" i="51" a="1"/>
  <c r="N966" i="51"/>
  <c r="S965" i="51" a="1"/>
  <c r="S965" i="51"/>
  <c r="R965" i="51" a="1"/>
  <c r="R965" i="51"/>
  <c r="N965" i="51" a="1"/>
  <c r="N965" i="51"/>
  <c r="S964" i="51" a="1"/>
  <c r="S964" i="51"/>
  <c r="R964" i="51" a="1"/>
  <c r="R964" i="51"/>
  <c r="N964" i="51" a="1"/>
  <c r="N964" i="51"/>
  <c r="S963" i="51" a="1"/>
  <c r="S963" i="51"/>
  <c r="R963" i="51" a="1"/>
  <c r="R963" i="51"/>
  <c r="N963" i="51" a="1"/>
  <c r="N963" i="51"/>
  <c r="S962" i="51" a="1"/>
  <c r="S962" i="51"/>
  <c r="R962" i="51" a="1"/>
  <c r="R962" i="51"/>
  <c r="N962" i="51" a="1"/>
  <c r="N962" i="51"/>
  <c r="S961" i="51" a="1"/>
  <c r="S961" i="51"/>
  <c r="R961" i="51" a="1"/>
  <c r="R961" i="51"/>
  <c r="N961" i="51" a="1"/>
  <c r="N961" i="51"/>
  <c r="S960" i="51" a="1"/>
  <c r="S960" i="51"/>
  <c r="R960" i="51" a="1"/>
  <c r="R960" i="51"/>
  <c r="N960" i="51" a="1"/>
  <c r="N960" i="51"/>
  <c r="S959" i="51" a="1"/>
  <c r="S959" i="51"/>
  <c r="R959" i="51" a="1"/>
  <c r="R959" i="51"/>
  <c r="N959" i="51" a="1"/>
  <c r="N959" i="51"/>
  <c r="S958" i="51" a="1"/>
  <c r="S958" i="51"/>
  <c r="R958" i="51" a="1"/>
  <c r="R958" i="51"/>
  <c r="N958" i="51" a="1"/>
  <c r="N958" i="51"/>
  <c r="S957" i="51" a="1"/>
  <c r="S957" i="51"/>
  <c r="R957" i="51" a="1"/>
  <c r="R957" i="51"/>
  <c r="N957" i="51" a="1"/>
  <c r="N957" i="51"/>
  <c r="S956" i="51" a="1"/>
  <c r="S956" i="51"/>
  <c r="R956" i="51" a="1"/>
  <c r="R956" i="51"/>
  <c r="N956" i="51" a="1"/>
  <c r="N956" i="51"/>
  <c r="S955" i="51" a="1"/>
  <c r="S955" i="51"/>
  <c r="R955" i="51" a="1"/>
  <c r="R955" i="51"/>
  <c r="N955" i="51" a="1"/>
  <c r="N955" i="51"/>
  <c r="S954" i="51" a="1"/>
  <c r="S954" i="51"/>
  <c r="R954" i="51" a="1"/>
  <c r="R954" i="51"/>
  <c r="N954" i="51" a="1"/>
  <c r="N954" i="51"/>
  <c r="S953" i="51" a="1"/>
  <c r="S953" i="51"/>
  <c r="R953" i="51" a="1"/>
  <c r="R953" i="51"/>
  <c r="N953" i="51" a="1"/>
  <c r="N953" i="51"/>
  <c r="S952" i="51" a="1"/>
  <c r="S952" i="51"/>
  <c r="R952" i="51" a="1"/>
  <c r="R952" i="51"/>
  <c r="N952" i="51" a="1"/>
  <c r="N952" i="51"/>
  <c r="S951" i="51" a="1"/>
  <c r="S951" i="51"/>
  <c r="R951" i="51" a="1"/>
  <c r="R951" i="51"/>
  <c r="N951" i="51" a="1"/>
  <c r="N951" i="51"/>
  <c r="S950" i="51" a="1"/>
  <c r="S950" i="51"/>
  <c r="R950" i="51" a="1"/>
  <c r="R950" i="51"/>
  <c r="N950" i="51" a="1"/>
  <c r="N950" i="51"/>
  <c r="S949" i="51" a="1"/>
  <c r="S949" i="51"/>
  <c r="R949" i="51" a="1"/>
  <c r="R949" i="51"/>
  <c r="N949" i="51" a="1"/>
  <c r="N949" i="51"/>
  <c r="S948" i="51" a="1"/>
  <c r="S948" i="51"/>
  <c r="R948" i="51" a="1"/>
  <c r="R948" i="51"/>
  <c r="N948" i="51" a="1"/>
  <c r="N948" i="51"/>
  <c r="S947" i="51" a="1"/>
  <c r="S947" i="51"/>
  <c r="R947" i="51" a="1"/>
  <c r="R947" i="51"/>
  <c r="N947" i="51" a="1"/>
  <c r="N947" i="51"/>
  <c r="S946" i="51" a="1"/>
  <c r="S946" i="51"/>
  <c r="R946" i="51" a="1"/>
  <c r="R946" i="51"/>
  <c r="N946" i="51" a="1"/>
  <c r="N946" i="51"/>
  <c r="S945" i="51" a="1"/>
  <c r="S945" i="51"/>
  <c r="R945" i="51" a="1"/>
  <c r="R945" i="51"/>
  <c r="N945" i="51" a="1"/>
  <c r="N945" i="51"/>
  <c r="S944" i="51" a="1"/>
  <c r="S944" i="51"/>
  <c r="R944" i="51" a="1"/>
  <c r="R944" i="51"/>
  <c r="N944" i="51" a="1"/>
  <c r="N944" i="51"/>
  <c r="S943" i="51" a="1"/>
  <c r="S943" i="51"/>
  <c r="R943" i="51" a="1"/>
  <c r="R943" i="51"/>
  <c r="N943" i="51" a="1"/>
  <c r="N943" i="51"/>
  <c r="S942" i="51" a="1"/>
  <c r="S942" i="51"/>
  <c r="R942" i="51" a="1"/>
  <c r="R942" i="51"/>
  <c r="N942" i="51" a="1"/>
  <c r="N942" i="51"/>
  <c r="S941" i="51" a="1"/>
  <c r="S941" i="51"/>
  <c r="R941" i="51" a="1"/>
  <c r="R941" i="51"/>
  <c r="N941" i="51" a="1"/>
  <c r="N941" i="51"/>
  <c r="S940" i="51" a="1"/>
  <c r="S940" i="51"/>
  <c r="R940" i="51" a="1"/>
  <c r="R940" i="51"/>
  <c r="N940" i="51" a="1"/>
  <c r="N940" i="51"/>
  <c r="S939" i="51" a="1"/>
  <c r="S939" i="51"/>
  <c r="R939" i="51" a="1"/>
  <c r="R939" i="51"/>
  <c r="N939" i="51" a="1"/>
  <c r="N939" i="51"/>
  <c r="S938" i="51" a="1"/>
  <c r="S938" i="51"/>
  <c r="R938" i="51" a="1"/>
  <c r="R938" i="51"/>
  <c r="N938" i="51" a="1"/>
  <c r="N938" i="51"/>
  <c r="S937" i="51" a="1"/>
  <c r="S937" i="51"/>
  <c r="R937" i="51" a="1"/>
  <c r="R937" i="51"/>
  <c r="N937" i="51" a="1"/>
  <c r="N937" i="51"/>
  <c r="S936" i="51" a="1"/>
  <c r="S936" i="51"/>
  <c r="R936" i="51" a="1"/>
  <c r="R936" i="51"/>
  <c r="N936" i="51" a="1"/>
  <c r="N936" i="51"/>
  <c r="S935" i="51" a="1"/>
  <c r="S935" i="51"/>
  <c r="R935" i="51" a="1"/>
  <c r="R935" i="51"/>
  <c r="N935" i="51" a="1"/>
  <c r="N935" i="51"/>
  <c r="S934" i="51" a="1"/>
  <c r="S934" i="51"/>
  <c r="R934" i="51" a="1"/>
  <c r="R934" i="51"/>
  <c r="N934" i="51" a="1"/>
  <c r="N934" i="51"/>
  <c r="S933" i="51" a="1"/>
  <c r="S933" i="51"/>
  <c r="R933" i="51" a="1"/>
  <c r="R933" i="51"/>
  <c r="N933" i="51" a="1"/>
  <c r="N933" i="51"/>
  <c r="S932" i="51" a="1"/>
  <c r="S932" i="51"/>
  <c r="R932" i="51" a="1"/>
  <c r="R932" i="51"/>
  <c r="N932" i="51" a="1"/>
  <c r="N932" i="51"/>
  <c r="S931" i="51" a="1"/>
  <c r="S931" i="51"/>
  <c r="R931" i="51" a="1"/>
  <c r="R931" i="51"/>
  <c r="N931" i="51" a="1"/>
  <c r="N931" i="51"/>
  <c r="S930" i="51" a="1"/>
  <c r="S930" i="51"/>
  <c r="R930" i="51" a="1"/>
  <c r="R930" i="51"/>
  <c r="N930" i="51" a="1"/>
  <c r="N930" i="51"/>
  <c r="S929" i="51" a="1"/>
  <c r="S929" i="51"/>
  <c r="R929" i="51" a="1"/>
  <c r="R929" i="51"/>
  <c r="N929" i="51" a="1"/>
  <c r="N929" i="51"/>
  <c r="S928" i="51" a="1"/>
  <c r="S928" i="51"/>
  <c r="R928" i="51" a="1"/>
  <c r="R928" i="51"/>
  <c r="N928" i="51" a="1"/>
  <c r="N928" i="51"/>
  <c r="S927" i="51" a="1"/>
  <c r="S927" i="51"/>
  <c r="R927" i="51" a="1"/>
  <c r="R927" i="51"/>
  <c r="N927" i="51" a="1"/>
  <c r="N927" i="51"/>
  <c r="S926" i="51" a="1"/>
  <c r="S926" i="51"/>
  <c r="R926" i="51" a="1"/>
  <c r="R926" i="51"/>
  <c r="N926" i="51" a="1"/>
  <c r="N926" i="51"/>
  <c r="S925" i="51" a="1"/>
  <c r="S925" i="51"/>
  <c r="R925" i="51" a="1"/>
  <c r="R925" i="51"/>
  <c r="N925" i="51" a="1"/>
  <c r="N925" i="51"/>
  <c r="S924" i="51" a="1"/>
  <c r="S924" i="51"/>
  <c r="R924" i="51" a="1"/>
  <c r="R924" i="51"/>
  <c r="N924" i="51" a="1"/>
  <c r="N924" i="51"/>
  <c r="S923" i="51" a="1"/>
  <c r="S923" i="51"/>
  <c r="R923" i="51" a="1"/>
  <c r="R923" i="51"/>
  <c r="N923" i="51" a="1"/>
  <c r="N923" i="51"/>
  <c r="S922" i="51" a="1"/>
  <c r="S922" i="51"/>
  <c r="R922" i="51" a="1"/>
  <c r="R922" i="51"/>
  <c r="N922" i="51" a="1"/>
  <c r="N922" i="51"/>
  <c r="S921" i="51" a="1"/>
  <c r="S921" i="51"/>
  <c r="R921" i="51" a="1"/>
  <c r="R921" i="51"/>
  <c r="N921" i="51" a="1"/>
  <c r="N921" i="51"/>
  <c r="S920" i="51" a="1"/>
  <c r="S920" i="51"/>
  <c r="R920" i="51" a="1"/>
  <c r="R920" i="51"/>
  <c r="N920" i="51" a="1"/>
  <c r="N920" i="51"/>
  <c r="S919" i="51" a="1"/>
  <c r="S919" i="51"/>
  <c r="R919" i="51" a="1"/>
  <c r="R919" i="51"/>
  <c r="N919" i="51" a="1"/>
  <c r="N919" i="51"/>
  <c r="S918" i="51" a="1"/>
  <c r="S918" i="51"/>
  <c r="R918" i="51" a="1"/>
  <c r="R918" i="51"/>
  <c r="N918" i="51" a="1"/>
  <c r="N918" i="51"/>
  <c r="S917" i="51" a="1"/>
  <c r="S917" i="51"/>
  <c r="R917" i="51" a="1"/>
  <c r="R917" i="51"/>
  <c r="N917" i="51" a="1"/>
  <c r="N917" i="51"/>
  <c r="S916" i="51" a="1"/>
  <c r="S916" i="51"/>
  <c r="R916" i="51" a="1"/>
  <c r="R916" i="51"/>
  <c r="N916" i="51" a="1"/>
  <c r="N916" i="51"/>
  <c r="S915" i="51" a="1"/>
  <c r="S915" i="51"/>
  <c r="R915" i="51" a="1"/>
  <c r="R915" i="51"/>
  <c r="N915" i="51" a="1"/>
  <c r="N915" i="51"/>
  <c r="S914" i="51" a="1"/>
  <c r="S914" i="51"/>
  <c r="R914" i="51" a="1"/>
  <c r="R914" i="51"/>
  <c r="N914" i="51" a="1"/>
  <c r="N914" i="51"/>
  <c r="S913" i="51" a="1"/>
  <c r="S913" i="51"/>
  <c r="R913" i="51" a="1"/>
  <c r="R913" i="51"/>
  <c r="N913" i="51" a="1"/>
  <c r="N913" i="51"/>
  <c r="S912" i="51" a="1"/>
  <c r="S912" i="51"/>
  <c r="R912" i="51" a="1"/>
  <c r="R912" i="51"/>
  <c r="N912" i="51" a="1"/>
  <c r="N912" i="51"/>
  <c r="S911" i="51" a="1"/>
  <c r="S911" i="51"/>
  <c r="R911" i="51" a="1"/>
  <c r="R911" i="51"/>
  <c r="N911" i="51" a="1"/>
  <c r="N911" i="51"/>
  <c r="S910" i="51" a="1"/>
  <c r="S910" i="51"/>
  <c r="R910" i="51" a="1"/>
  <c r="R910" i="51"/>
  <c r="N910" i="51" a="1"/>
  <c r="N910" i="51"/>
  <c r="S909" i="51" a="1"/>
  <c r="S909" i="51"/>
  <c r="R909" i="51" a="1"/>
  <c r="R909" i="51"/>
  <c r="N909" i="51" a="1"/>
  <c r="N909" i="51"/>
  <c r="S908" i="51" a="1"/>
  <c r="S908" i="51"/>
  <c r="R908" i="51" a="1"/>
  <c r="R908" i="51"/>
  <c r="N908" i="51" a="1"/>
  <c r="N908" i="51"/>
  <c r="S907" i="51" a="1"/>
  <c r="S907" i="51"/>
  <c r="R907" i="51" a="1"/>
  <c r="R907" i="51"/>
  <c r="N907" i="51" a="1"/>
  <c r="N907" i="51"/>
  <c r="S906" i="51" a="1"/>
  <c r="S906" i="51"/>
  <c r="R906" i="51" a="1"/>
  <c r="R906" i="51"/>
  <c r="N906" i="51" a="1"/>
  <c r="N906" i="51"/>
  <c r="S905" i="51" a="1"/>
  <c r="S905" i="51"/>
  <c r="R905" i="51" a="1"/>
  <c r="R905" i="51"/>
  <c r="N905" i="51" a="1"/>
  <c r="N905" i="51"/>
  <c r="S904" i="51" a="1"/>
  <c r="S904" i="51"/>
  <c r="R904" i="51" a="1"/>
  <c r="R904" i="51"/>
  <c r="N904" i="51" a="1"/>
  <c r="N904" i="51"/>
  <c r="S903" i="51" a="1"/>
  <c r="S903" i="51"/>
  <c r="R903" i="51" a="1"/>
  <c r="R903" i="51"/>
  <c r="N903" i="51" a="1"/>
  <c r="N903" i="51"/>
  <c r="S902" i="51" a="1"/>
  <c r="S902" i="51"/>
  <c r="R902" i="51" a="1"/>
  <c r="R902" i="51"/>
  <c r="N902" i="51" a="1"/>
  <c r="N902" i="51"/>
  <c r="S901" i="51" a="1"/>
  <c r="S901" i="51"/>
  <c r="R901" i="51" a="1"/>
  <c r="R901" i="51"/>
  <c r="N901" i="51" a="1"/>
  <c r="N901" i="51"/>
  <c r="S900" i="51" a="1"/>
  <c r="S900" i="51"/>
  <c r="R900" i="51" a="1"/>
  <c r="R900" i="51"/>
  <c r="N900" i="51" a="1"/>
  <c r="N900" i="51"/>
  <c r="S899" i="51" a="1"/>
  <c r="S899" i="51"/>
  <c r="R899" i="51" a="1"/>
  <c r="R899" i="51"/>
  <c r="N899" i="51" a="1"/>
  <c r="N899" i="51"/>
  <c r="S898" i="51" a="1"/>
  <c r="S898" i="51"/>
  <c r="R898" i="51" a="1"/>
  <c r="R898" i="51"/>
  <c r="N898" i="51" a="1"/>
  <c r="N898" i="51"/>
  <c r="S897" i="51" a="1"/>
  <c r="S897" i="51"/>
  <c r="R897" i="51" a="1"/>
  <c r="R897" i="51"/>
  <c r="N897" i="51" a="1"/>
  <c r="N897" i="51"/>
  <c r="S896" i="51" a="1"/>
  <c r="S896" i="51"/>
  <c r="R896" i="51" a="1"/>
  <c r="R896" i="51"/>
  <c r="N896" i="51" a="1"/>
  <c r="N896" i="51"/>
  <c r="S895" i="51" a="1"/>
  <c r="S895" i="51"/>
  <c r="R895" i="51" a="1"/>
  <c r="R895" i="51"/>
  <c r="N895" i="51" a="1"/>
  <c r="N895" i="51"/>
  <c r="S894" i="51" a="1"/>
  <c r="S894" i="51"/>
  <c r="R894" i="51" a="1"/>
  <c r="R894" i="51"/>
  <c r="N894" i="51" a="1"/>
  <c r="N894" i="51"/>
  <c r="S893" i="51" a="1"/>
  <c r="S893" i="51"/>
  <c r="R893" i="51" a="1"/>
  <c r="R893" i="51"/>
  <c r="N893" i="51" a="1"/>
  <c r="N893" i="51"/>
  <c r="S892" i="51" a="1"/>
  <c r="S892" i="51"/>
  <c r="R892" i="51" a="1"/>
  <c r="R892" i="51"/>
  <c r="N892" i="51" a="1"/>
  <c r="N892" i="51"/>
  <c r="S891" i="51" a="1"/>
  <c r="S891" i="51"/>
  <c r="R891" i="51" a="1"/>
  <c r="R891" i="51"/>
  <c r="N891" i="51" a="1"/>
  <c r="N891" i="51"/>
  <c r="S890" i="51" a="1"/>
  <c r="S890" i="51"/>
  <c r="R890" i="51" a="1"/>
  <c r="R890" i="51"/>
  <c r="N890" i="51" a="1"/>
  <c r="N890" i="51"/>
  <c r="S889" i="51" a="1"/>
  <c r="S889" i="51"/>
  <c r="R889" i="51" a="1"/>
  <c r="R889" i="51"/>
  <c r="N889" i="51" a="1"/>
  <c r="N889" i="51"/>
  <c r="S888" i="51" a="1"/>
  <c r="S888" i="51"/>
  <c r="R888" i="51" a="1"/>
  <c r="R888" i="51"/>
  <c r="N888" i="51" a="1"/>
  <c r="N888" i="51"/>
  <c r="S887" i="51" a="1"/>
  <c r="S887" i="51"/>
  <c r="R887" i="51" a="1"/>
  <c r="R887" i="51"/>
  <c r="N887" i="51" a="1"/>
  <c r="N887" i="51"/>
  <c r="S886" i="51" a="1"/>
  <c r="S886" i="51"/>
  <c r="R886" i="51" a="1"/>
  <c r="R886" i="51"/>
  <c r="N886" i="51" a="1"/>
  <c r="N886" i="51"/>
  <c r="S885" i="51" a="1"/>
  <c r="S885" i="51"/>
  <c r="R885" i="51" a="1"/>
  <c r="R885" i="51"/>
  <c r="N885" i="51" a="1"/>
  <c r="N885" i="51"/>
  <c r="S884" i="51" a="1"/>
  <c r="S884" i="51"/>
  <c r="R884" i="51" a="1"/>
  <c r="R884" i="51"/>
  <c r="N884" i="51" a="1"/>
  <c r="N884" i="51"/>
  <c r="S883" i="51" a="1"/>
  <c r="S883" i="51"/>
  <c r="R883" i="51" a="1"/>
  <c r="R883" i="51"/>
  <c r="N883" i="51" a="1"/>
  <c r="N883" i="51"/>
  <c r="S882" i="51" a="1"/>
  <c r="S882" i="51"/>
  <c r="R882" i="51" a="1"/>
  <c r="R882" i="51"/>
  <c r="N882" i="51" a="1"/>
  <c r="N882" i="51"/>
  <c r="S881" i="51" a="1"/>
  <c r="S881" i="51"/>
  <c r="R881" i="51" a="1"/>
  <c r="R881" i="51"/>
  <c r="N881" i="51" a="1"/>
  <c r="N881" i="51"/>
  <c r="S880" i="51" a="1"/>
  <c r="S880" i="51"/>
  <c r="R880" i="51" a="1"/>
  <c r="R880" i="51"/>
  <c r="N880" i="51" a="1"/>
  <c r="N880" i="51"/>
  <c r="S879" i="51" a="1"/>
  <c r="S879" i="51"/>
  <c r="R879" i="51" a="1"/>
  <c r="R879" i="51"/>
  <c r="N879" i="51" a="1"/>
  <c r="N879" i="51"/>
  <c r="S878" i="51" a="1"/>
  <c r="S878" i="51"/>
  <c r="R878" i="51" a="1"/>
  <c r="R878" i="51"/>
  <c r="N878" i="51" a="1"/>
  <c r="N878" i="51"/>
  <c r="S877" i="51" a="1"/>
  <c r="S877" i="51"/>
  <c r="R877" i="51" a="1"/>
  <c r="R877" i="51"/>
  <c r="N877" i="51" a="1"/>
  <c r="N877" i="51"/>
  <c r="S876" i="51" a="1"/>
  <c r="S876" i="51"/>
  <c r="R876" i="51" a="1"/>
  <c r="R876" i="51"/>
  <c r="N876" i="51" a="1"/>
  <c r="N876" i="51"/>
  <c r="S875" i="51" a="1"/>
  <c r="S875" i="51"/>
  <c r="R875" i="51" a="1"/>
  <c r="R875" i="51"/>
  <c r="N875" i="51" a="1"/>
  <c r="N875" i="51"/>
  <c r="S874" i="51" a="1"/>
  <c r="S874" i="51"/>
  <c r="R874" i="51" a="1"/>
  <c r="R874" i="51"/>
  <c r="N874" i="51" a="1"/>
  <c r="N874" i="51"/>
  <c r="S873" i="51" a="1"/>
  <c r="S873" i="51"/>
  <c r="R873" i="51" a="1"/>
  <c r="R873" i="51"/>
  <c r="N873" i="51" a="1"/>
  <c r="N873" i="51"/>
  <c r="S872" i="51" a="1"/>
  <c r="S872" i="51"/>
  <c r="R872" i="51" a="1"/>
  <c r="R872" i="51"/>
  <c r="N872" i="51" a="1"/>
  <c r="N872" i="51"/>
  <c r="S871" i="51" a="1"/>
  <c r="S871" i="51"/>
  <c r="R871" i="51" a="1"/>
  <c r="R871" i="51"/>
  <c r="N871" i="51" a="1"/>
  <c r="N871" i="51"/>
  <c r="S870" i="51" a="1"/>
  <c r="S870" i="51"/>
  <c r="R870" i="51" a="1"/>
  <c r="R870" i="51"/>
  <c r="N870" i="51" a="1"/>
  <c r="N870" i="51"/>
  <c r="S869" i="51" a="1"/>
  <c r="S869" i="51"/>
  <c r="R869" i="51" a="1"/>
  <c r="R869" i="51"/>
  <c r="N869" i="51" a="1"/>
  <c r="N869" i="51"/>
  <c r="S868" i="51" a="1"/>
  <c r="S868" i="51"/>
  <c r="R868" i="51" a="1"/>
  <c r="R868" i="51"/>
  <c r="N868" i="51" a="1"/>
  <c r="N868" i="51"/>
  <c r="S867" i="51" a="1"/>
  <c r="S867" i="51"/>
  <c r="R867" i="51" a="1"/>
  <c r="R867" i="51"/>
  <c r="N867" i="51" a="1"/>
  <c r="N867" i="51"/>
  <c r="S866" i="51" a="1"/>
  <c r="S866" i="51"/>
  <c r="R866" i="51" a="1"/>
  <c r="R866" i="51"/>
  <c r="N866" i="51" a="1"/>
  <c r="N866" i="51"/>
  <c r="S865" i="51" a="1"/>
  <c r="S865" i="51"/>
  <c r="R865" i="51" a="1"/>
  <c r="R865" i="51"/>
  <c r="N865" i="51" a="1"/>
  <c r="N865" i="51"/>
  <c r="S864" i="51" a="1"/>
  <c r="S864" i="51"/>
  <c r="R864" i="51" a="1"/>
  <c r="R864" i="51"/>
  <c r="N864" i="51" a="1"/>
  <c r="N864" i="51"/>
  <c r="S863" i="51" a="1"/>
  <c r="S863" i="51"/>
  <c r="R863" i="51" a="1"/>
  <c r="R863" i="51"/>
  <c r="N863" i="51" a="1"/>
  <c r="N863" i="51"/>
  <c r="S862" i="51" a="1"/>
  <c r="S862" i="51"/>
  <c r="R862" i="51" a="1"/>
  <c r="R862" i="51"/>
  <c r="N862" i="51" a="1"/>
  <c r="N862" i="51"/>
  <c r="S861" i="51" a="1"/>
  <c r="S861" i="51"/>
  <c r="R861" i="51" a="1"/>
  <c r="R861" i="51"/>
  <c r="N861" i="51" a="1"/>
  <c r="N861" i="51"/>
  <c r="S860" i="51" a="1"/>
  <c r="S860" i="51"/>
  <c r="R860" i="51" a="1"/>
  <c r="R860" i="51"/>
  <c r="N860" i="51" a="1"/>
  <c r="N860" i="51"/>
  <c r="S859" i="51" a="1"/>
  <c r="S859" i="51"/>
  <c r="R859" i="51" a="1"/>
  <c r="R859" i="51"/>
  <c r="N859" i="51" a="1"/>
  <c r="N859" i="51"/>
  <c r="S858" i="51" a="1"/>
  <c r="S858" i="51"/>
  <c r="R858" i="51" a="1"/>
  <c r="R858" i="51"/>
  <c r="N858" i="51" a="1"/>
  <c r="N858" i="51"/>
  <c r="S857" i="51" a="1"/>
  <c r="S857" i="51"/>
  <c r="R857" i="51" a="1"/>
  <c r="R857" i="51"/>
  <c r="N857" i="51" a="1"/>
  <c r="N857" i="51"/>
  <c r="S856" i="51" a="1"/>
  <c r="S856" i="51"/>
  <c r="R856" i="51" a="1"/>
  <c r="R856" i="51"/>
  <c r="N856" i="51" a="1"/>
  <c r="N856" i="51"/>
  <c r="S855" i="51" a="1"/>
  <c r="S855" i="51"/>
  <c r="R855" i="51" a="1"/>
  <c r="R855" i="51"/>
  <c r="N855" i="51" a="1"/>
  <c r="N855" i="51"/>
  <c r="S854" i="51" a="1"/>
  <c r="S854" i="51"/>
  <c r="R854" i="51" a="1"/>
  <c r="R854" i="51"/>
  <c r="N854" i="51" a="1"/>
  <c r="N854" i="51"/>
  <c r="S853" i="51" a="1"/>
  <c r="S853" i="51"/>
  <c r="R853" i="51" a="1"/>
  <c r="R853" i="51"/>
  <c r="N853" i="51" a="1"/>
  <c r="N853" i="51"/>
  <c r="S852" i="51" a="1"/>
  <c r="S852" i="51"/>
  <c r="R852" i="51" a="1"/>
  <c r="R852" i="51"/>
  <c r="N852" i="51" a="1"/>
  <c r="N852" i="51"/>
  <c r="S851" i="51" a="1"/>
  <c r="S851" i="51"/>
  <c r="R851" i="51" a="1"/>
  <c r="R851" i="51"/>
  <c r="N851" i="51" a="1"/>
  <c r="N851" i="51"/>
  <c r="S850" i="51" a="1"/>
  <c r="S850" i="51"/>
  <c r="R850" i="51" a="1"/>
  <c r="R850" i="51"/>
  <c r="N850" i="51" a="1"/>
  <c r="N850" i="51"/>
  <c r="S849" i="51" a="1"/>
  <c r="S849" i="51"/>
  <c r="R849" i="51" a="1"/>
  <c r="R849" i="51"/>
  <c r="N849" i="51" a="1"/>
  <c r="N849" i="51"/>
  <c r="S848" i="51" a="1"/>
  <c r="S848" i="51"/>
  <c r="R848" i="51" a="1"/>
  <c r="R848" i="51"/>
  <c r="N848" i="51" a="1"/>
  <c r="N848" i="51"/>
  <c r="S847" i="51" a="1"/>
  <c r="S847" i="51"/>
  <c r="R847" i="51" a="1"/>
  <c r="R847" i="51"/>
  <c r="N847" i="51" a="1"/>
  <c r="N847" i="51"/>
  <c r="S846" i="51" a="1"/>
  <c r="S846" i="51"/>
  <c r="R846" i="51" a="1"/>
  <c r="R846" i="51"/>
  <c r="N846" i="51" a="1"/>
  <c r="N846" i="51"/>
  <c r="S845" i="51" a="1"/>
  <c r="S845" i="51"/>
  <c r="R845" i="51" a="1"/>
  <c r="R845" i="51"/>
  <c r="N845" i="51" a="1"/>
  <c r="N845" i="51"/>
  <c r="S844" i="51" a="1"/>
  <c r="S844" i="51"/>
  <c r="R844" i="51" a="1"/>
  <c r="R844" i="51"/>
  <c r="N844" i="51" a="1"/>
  <c r="N844" i="51"/>
  <c r="S843" i="51" a="1"/>
  <c r="S843" i="51"/>
  <c r="R843" i="51" a="1"/>
  <c r="R843" i="51"/>
  <c r="N843" i="51" a="1"/>
  <c r="N843" i="51"/>
  <c r="S842" i="51" a="1"/>
  <c r="S842" i="51"/>
  <c r="R842" i="51" a="1"/>
  <c r="R842" i="51"/>
  <c r="N842" i="51" a="1"/>
  <c r="N842" i="51"/>
  <c r="S841" i="51" a="1"/>
  <c r="S841" i="51"/>
  <c r="R841" i="51" a="1"/>
  <c r="R841" i="51"/>
  <c r="N841" i="51" a="1"/>
  <c r="N841" i="51"/>
  <c r="S840" i="51" a="1"/>
  <c r="S840" i="51"/>
  <c r="R840" i="51" a="1"/>
  <c r="R840" i="51"/>
  <c r="N840" i="51" a="1"/>
  <c r="N840" i="51"/>
  <c r="S839" i="51" a="1"/>
  <c r="S839" i="51"/>
  <c r="R839" i="51" a="1"/>
  <c r="R839" i="51"/>
  <c r="N839" i="51" a="1"/>
  <c r="N839" i="51"/>
  <c r="S838" i="51" a="1"/>
  <c r="S838" i="51"/>
  <c r="R838" i="51" a="1"/>
  <c r="R838" i="51"/>
  <c r="N838" i="51" a="1"/>
  <c r="N838" i="51"/>
  <c r="S837" i="51" a="1"/>
  <c r="S837" i="51"/>
  <c r="R837" i="51" a="1"/>
  <c r="R837" i="51"/>
  <c r="N837" i="51" a="1"/>
  <c r="N837" i="51"/>
  <c r="S836" i="51" a="1"/>
  <c r="S836" i="51"/>
  <c r="R836" i="51" a="1"/>
  <c r="R836" i="51"/>
  <c r="N836" i="51" a="1"/>
  <c r="N836" i="51"/>
  <c r="S835" i="51" a="1"/>
  <c r="S835" i="51"/>
  <c r="R835" i="51" a="1"/>
  <c r="R835" i="51"/>
  <c r="N835" i="51" a="1"/>
  <c r="N835" i="51"/>
  <c r="S834" i="51" a="1"/>
  <c r="S834" i="51"/>
  <c r="R834" i="51" a="1"/>
  <c r="R834" i="51"/>
  <c r="N834" i="51" a="1"/>
  <c r="N834" i="51"/>
  <c r="S833" i="51" a="1"/>
  <c r="S833" i="51"/>
  <c r="R833" i="51" a="1"/>
  <c r="R833" i="51"/>
  <c r="N833" i="51" a="1"/>
  <c r="N833" i="51"/>
  <c r="S832" i="51" a="1"/>
  <c r="S832" i="51"/>
  <c r="R832" i="51" a="1"/>
  <c r="R832" i="51"/>
  <c r="N832" i="51" a="1"/>
  <c r="N832" i="51"/>
  <c r="S831" i="51" a="1"/>
  <c r="S831" i="51"/>
  <c r="R831" i="51" a="1"/>
  <c r="R831" i="51"/>
  <c r="N831" i="51" a="1"/>
  <c r="N831" i="51"/>
  <c r="S830" i="51" a="1"/>
  <c r="S830" i="51"/>
  <c r="R830" i="51" a="1"/>
  <c r="R830" i="51"/>
  <c r="N830" i="51" a="1"/>
  <c r="N830" i="51"/>
  <c r="S829" i="51" a="1"/>
  <c r="S829" i="51"/>
  <c r="R829" i="51" a="1"/>
  <c r="R829" i="51"/>
  <c r="N829" i="51" a="1"/>
  <c r="N829" i="51"/>
  <c r="S828" i="51" a="1"/>
  <c r="S828" i="51"/>
  <c r="R828" i="51" a="1"/>
  <c r="R828" i="51"/>
  <c r="N828" i="51" a="1"/>
  <c r="N828" i="51"/>
  <c r="S827" i="51" a="1"/>
  <c r="S827" i="51"/>
  <c r="R827" i="51" a="1"/>
  <c r="R827" i="51"/>
  <c r="N827" i="51" a="1"/>
  <c r="N827" i="51"/>
  <c r="S826" i="51" a="1"/>
  <c r="S826" i="51"/>
  <c r="R826" i="51" a="1"/>
  <c r="R826" i="51"/>
  <c r="N826" i="51" a="1"/>
  <c r="N826" i="51"/>
  <c r="S825" i="51" a="1"/>
  <c r="S825" i="51"/>
  <c r="R825" i="51" a="1"/>
  <c r="R825" i="51"/>
  <c r="N825" i="51" a="1"/>
  <c r="N825" i="51"/>
  <c r="S824" i="51" a="1"/>
  <c r="S824" i="51"/>
  <c r="R824" i="51" a="1"/>
  <c r="R824" i="51"/>
  <c r="N824" i="51" a="1"/>
  <c r="N824" i="51"/>
  <c r="S823" i="51" a="1"/>
  <c r="S823" i="51"/>
  <c r="R823" i="51" a="1"/>
  <c r="R823" i="51"/>
  <c r="N823" i="51" a="1"/>
  <c r="N823" i="51"/>
  <c r="S822" i="51" a="1"/>
  <c r="S822" i="51"/>
  <c r="R822" i="51" a="1"/>
  <c r="R822" i="51"/>
  <c r="N822" i="51" a="1"/>
  <c r="N822" i="51"/>
  <c r="S821" i="51" a="1"/>
  <c r="S821" i="51"/>
  <c r="R821" i="51" a="1"/>
  <c r="R821" i="51"/>
  <c r="N821" i="51" a="1"/>
  <c r="N821" i="51"/>
  <c r="S820" i="51" a="1"/>
  <c r="S820" i="51"/>
  <c r="R820" i="51" a="1"/>
  <c r="R820" i="51"/>
  <c r="N820" i="51" a="1"/>
  <c r="N820" i="51"/>
  <c r="S819" i="51" a="1"/>
  <c r="S819" i="51"/>
  <c r="R819" i="51" a="1"/>
  <c r="R819" i="51"/>
  <c r="N819" i="51" a="1"/>
  <c r="N819" i="51"/>
  <c r="S818" i="51" a="1"/>
  <c r="S818" i="51"/>
  <c r="R818" i="51" a="1"/>
  <c r="R818" i="51"/>
  <c r="N818" i="51" a="1"/>
  <c r="N818" i="51"/>
  <c r="S817" i="51" a="1"/>
  <c r="S817" i="51"/>
  <c r="R817" i="51" a="1"/>
  <c r="R817" i="51"/>
  <c r="N817" i="51" a="1"/>
  <c r="N817" i="51"/>
  <c r="S816" i="51" a="1"/>
  <c r="S816" i="51"/>
  <c r="R816" i="51" a="1"/>
  <c r="R816" i="51"/>
  <c r="N816" i="51" a="1"/>
  <c r="N816" i="51"/>
  <c r="S815" i="51" a="1"/>
  <c r="S815" i="51"/>
  <c r="R815" i="51" a="1"/>
  <c r="R815" i="51"/>
  <c r="N815" i="51" a="1"/>
  <c r="N815" i="51"/>
  <c r="S814" i="51" a="1"/>
  <c r="S814" i="51"/>
  <c r="R814" i="51" a="1"/>
  <c r="R814" i="51"/>
  <c r="N814" i="51" a="1"/>
  <c r="N814" i="51"/>
  <c r="S813" i="51" a="1"/>
  <c r="S813" i="51"/>
  <c r="R813" i="51" a="1"/>
  <c r="R813" i="51"/>
  <c r="N813" i="51" a="1"/>
  <c r="N813" i="51"/>
  <c r="S812" i="51" a="1"/>
  <c r="S812" i="51"/>
  <c r="R812" i="51" a="1"/>
  <c r="R812" i="51"/>
  <c r="N812" i="51" a="1"/>
  <c r="N812" i="51"/>
  <c r="S811" i="51" a="1"/>
  <c r="S811" i="51"/>
  <c r="R811" i="51" a="1"/>
  <c r="R811" i="51"/>
  <c r="N811" i="51" a="1"/>
  <c r="N811" i="51"/>
  <c r="S810" i="51" a="1"/>
  <c r="S810" i="51"/>
  <c r="R810" i="51" a="1"/>
  <c r="R810" i="51"/>
  <c r="N810" i="51" a="1"/>
  <c r="N810" i="51"/>
  <c r="S809" i="51" a="1"/>
  <c r="S809" i="51"/>
  <c r="R809" i="51" a="1"/>
  <c r="R809" i="51"/>
  <c r="N809" i="51" a="1"/>
  <c r="N809" i="51"/>
  <c r="S808" i="51" a="1"/>
  <c r="S808" i="51"/>
  <c r="R808" i="51" a="1"/>
  <c r="R808" i="51"/>
  <c r="N808" i="51" a="1"/>
  <c r="N808" i="51"/>
  <c r="S807" i="51" a="1"/>
  <c r="S807" i="51"/>
  <c r="R807" i="51" a="1"/>
  <c r="R807" i="51"/>
  <c r="N807" i="51" a="1"/>
  <c r="N807" i="51"/>
  <c r="S806" i="51" a="1"/>
  <c r="S806" i="51"/>
  <c r="R806" i="51" a="1"/>
  <c r="R806" i="51"/>
  <c r="N806" i="51" a="1"/>
  <c r="N806" i="51"/>
  <c r="S805" i="51" a="1"/>
  <c r="S805" i="51"/>
  <c r="R805" i="51" a="1"/>
  <c r="R805" i="51"/>
  <c r="N805" i="51" a="1"/>
  <c r="N805" i="51"/>
  <c r="S804" i="51" a="1"/>
  <c r="S804" i="51"/>
  <c r="R804" i="51" a="1"/>
  <c r="R804" i="51"/>
  <c r="N804" i="51" a="1"/>
  <c r="N804" i="51"/>
  <c r="S803" i="51" a="1"/>
  <c r="S803" i="51"/>
  <c r="R803" i="51" a="1"/>
  <c r="R803" i="51"/>
  <c r="N803" i="51" a="1"/>
  <c r="N803" i="51"/>
  <c r="S802" i="51" a="1"/>
  <c r="S802" i="51"/>
  <c r="R802" i="51" a="1"/>
  <c r="R802" i="51"/>
  <c r="N802" i="51" a="1"/>
  <c r="N802" i="51"/>
  <c r="S801" i="51" a="1"/>
  <c r="S801" i="51"/>
  <c r="R801" i="51" a="1"/>
  <c r="R801" i="51"/>
  <c r="N801" i="51" a="1"/>
  <c r="N801" i="51"/>
  <c r="S800" i="51" a="1"/>
  <c r="S800" i="51"/>
  <c r="R800" i="51" a="1"/>
  <c r="R800" i="51"/>
  <c r="N800" i="51" a="1"/>
  <c r="N800" i="51"/>
  <c r="S799" i="51" a="1"/>
  <c r="S799" i="51"/>
  <c r="R799" i="51" a="1"/>
  <c r="R799" i="51"/>
  <c r="N799" i="51" a="1"/>
  <c r="N799" i="51"/>
  <c r="S798" i="51" a="1"/>
  <c r="S798" i="51"/>
  <c r="R798" i="51" a="1"/>
  <c r="R798" i="51"/>
  <c r="N798" i="51" a="1"/>
  <c r="N798" i="51"/>
  <c r="S797" i="51" a="1"/>
  <c r="S797" i="51"/>
  <c r="R797" i="51" a="1"/>
  <c r="R797" i="51"/>
  <c r="N797" i="51" a="1"/>
  <c r="N797" i="51"/>
  <c r="S796" i="51" a="1"/>
  <c r="S796" i="51"/>
  <c r="R796" i="51" a="1"/>
  <c r="R796" i="51"/>
  <c r="N796" i="51" a="1"/>
  <c r="N796" i="51"/>
  <c r="S795" i="51" a="1"/>
  <c r="S795" i="51"/>
  <c r="R795" i="51" a="1"/>
  <c r="R795" i="51"/>
  <c r="N795" i="51" a="1"/>
  <c r="N795" i="51"/>
  <c r="S794" i="51" a="1"/>
  <c r="S794" i="51"/>
  <c r="R794" i="51" a="1"/>
  <c r="R794" i="51"/>
  <c r="N794" i="51" a="1"/>
  <c r="N794" i="51"/>
  <c r="S793" i="51" a="1"/>
  <c r="S793" i="51"/>
  <c r="R793" i="51" a="1"/>
  <c r="R793" i="51"/>
  <c r="N793" i="51" a="1"/>
  <c r="N793" i="51"/>
  <c r="S792" i="51" a="1"/>
  <c r="S792" i="51"/>
  <c r="R792" i="51" a="1"/>
  <c r="R792" i="51"/>
  <c r="N792" i="51" a="1"/>
  <c r="N792" i="51"/>
  <c r="S791" i="51" a="1"/>
  <c r="S791" i="51"/>
  <c r="R791" i="51" a="1"/>
  <c r="R791" i="51"/>
  <c r="N791" i="51" a="1"/>
  <c r="N791" i="51"/>
  <c r="S790" i="51" a="1"/>
  <c r="S790" i="51"/>
  <c r="R790" i="51" a="1"/>
  <c r="R790" i="51"/>
  <c r="N790" i="51" a="1"/>
  <c r="N790" i="51"/>
  <c r="S789" i="51" a="1"/>
  <c r="S789" i="51"/>
  <c r="R789" i="51" a="1"/>
  <c r="R789" i="51"/>
  <c r="N789" i="51" a="1"/>
  <c r="N789" i="51"/>
  <c r="S788" i="51" a="1"/>
  <c r="S788" i="51"/>
  <c r="R788" i="51" a="1"/>
  <c r="R788" i="51"/>
  <c r="N788" i="51" a="1"/>
  <c r="N788" i="51"/>
  <c r="S787" i="51" a="1"/>
  <c r="S787" i="51"/>
  <c r="R787" i="51" a="1"/>
  <c r="R787" i="51"/>
  <c r="N787" i="51" a="1"/>
  <c r="N787" i="51"/>
  <c r="S786" i="51" a="1"/>
  <c r="S786" i="51"/>
  <c r="R786" i="51" a="1"/>
  <c r="R786" i="51"/>
  <c r="N786" i="51" a="1"/>
  <c r="N786" i="51"/>
  <c r="S785" i="51" a="1"/>
  <c r="S785" i="51"/>
  <c r="R785" i="51" a="1"/>
  <c r="R785" i="51"/>
  <c r="N785" i="51" a="1"/>
  <c r="N785" i="51"/>
  <c r="S784" i="51" a="1"/>
  <c r="S784" i="51"/>
  <c r="R784" i="51" a="1"/>
  <c r="R784" i="51"/>
  <c r="N784" i="51" a="1"/>
  <c r="N784" i="51"/>
  <c r="S783" i="51" a="1"/>
  <c r="S783" i="51"/>
  <c r="R783" i="51" a="1"/>
  <c r="R783" i="51"/>
  <c r="N783" i="51" a="1"/>
  <c r="N783" i="51"/>
  <c r="S782" i="51" a="1"/>
  <c r="S782" i="51"/>
  <c r="R782" i="51" a="1"/>
  <c r="R782" i="51"/>
  <c r="N782" i="51" a="1"/>
  <c r="N782" i="51"/>
  <c r="S781" i="51" a="1"/>
  <c r="S781" i="51"/>
  <c r="R781" i="51" a="1"/>
  <c r="R781" i="51"/>
  <c r="N781" i="51" a="1"/>
  <c r="N781" i="51"/>
  <c r="S780" i="51" a="1"/>
  <c r="S780" i="51"/>
  <c r="R780" i="51" a="1"/>
  <c r="R780" i="51"/>
  <c r="N780" i="51" a="1"/>
  <c r="N780" i="51"/>
  <c r="S779" i="51" a="1"/>
  <c r="S779" i="51"/>
  <c r="R779" i="51" a="1"/>
  <c r="R779" i="51"/>
  <c r="N779" i="51" a="1"/>
  <c r="N779" i="51"/>
  <c r="S778" i="51" a="1"/>
  <c r="S778" i="51"/>
  <c r="R778" i="51" a="1"/>
  <c r="R778" i="51"/>
  <c r="N778" i="51" a="1"/>
  <c r="N778" i="51"/>
  <c r="S777" i="51" a="1"/>
  <c r="S777" i="51"/>
  <c r="R777" i="51" a="1"/>
  <c r="R777" i="51"/>
  <c r="N777" i="51" a="1"/>
  <c r="N777" i="51"/>
  <c r="S776" i="51" a="1"/>
  <c r="S776" i="51"/>
  <c r="R776" i="51" a="1"/>
  <c r="R776" i="51"/>
  <c r="N776" i="51" a="1"/>
  <c r="N776" i="51"/>
  <c r="S775" i="51" a="1"/>
  <c r="S775" i="51"/>
  <c r="R775" i="51" a="1"/>
  <c r="R775" i="51"/>
  <c r="N775" i="51" a="1"/>
  <c r="N775" i="51"/>
  <c r="S774" i="51" a="1"/>
  <c r="S774" i="51"/>
  <c r="R774" i="51" a="1"/>
  <c r="R774" i="51"/>
  <c r="N774" i="51" a="1"/>
  <c r="N774" i="51"/>
  <c r="S773" i="51" a="1"/>
  <c r="S773" i="51"/>
  <c r="R773" i="51" a="1"/>
  <c r="R773" i="51"/>
  <c r="N773" i="51" a="1"/>
  <c r="N773" i="51"/>
  <c r="S772" i="51" a="1"/>
  <c r="S772" i="51"/>
  <c r="R772" i="51" a="1"/>
  <c r="R772" i="51"/>
  <c r="N772" i="51" a="1"/>
  <c r="N772" i="51"/>
  <c r="S771" i="51" a="1"/>
  <c r="S771" i="51"/>
  <c r="R771" i="51" a="1"/>
  <c r="R771" i="51"/>
  <c r="N771" i="51" a="1"/>
  <c r="N771" i="51"/>
  <c r="S770" i="51" a="1"/>
  <c r="S770" i="51"/>
  <c r="R770" i="51" a="1"/>
  <c r="R770" i="51"/>
  <c r="N770" i="51" a="1"/>
  <c r="N770" i="51"/>
  <c r="S769" i="51" a="1"/>
  <c r="S769" i="51"/>
  <c r="R769" i="51" a="1"/>
  <c r="R769" i="51"/>
  <c r="N769" i="51" a="1"/>
  <c r="N769" i="51"/>
  <c r="S768" i="51" a="1"/>
  <c r="S768" i="51"/>
  <c r="R768" i="51" a="1"/>
  <c r="R768" i="51"/>
  <c r="N768" i="51" a="1"/>
  <c r="N768" i="51"/>
  <c r="S767" i="51" a="1"/>
  <c r="S767" i="51"/>
  <c r="R767" i="51" a="1"/>
  <c r="R767" i="51"/>
  <c r="N767" i="51" a="1"/>
  <c r="N767" i="51"/>
  <c r="S766" i="51" a="1"/>
  <c r="S766" i="51"/>
  <c r="R766" i="51" a="1"/>
  <c r="R766" i="51"/>
  <c r="N766" i="51" a="1"/>
  <c r="N766" i="51"/>
  <c r="S765" i="51" a="1"/>
  <c r="S765" i="51"/>
  <c r="R765" i="51" a="1"/>
  <c r="R765" i="51"/>
  <c r="N765" i="51" a="1"/>
  <c r="N765" i="51"/>
  <c r="S764" i="51" a="1"/>
  <c r="S764" i="51"/>
  <c r="R764" i="51" a="1"/>
  <c r="R764" i="51"/>
  <c r="N764" i="51" a="1"/>
  <c r="N764" i="51"/>
  <c r="S763" i="51" a="1"/>
  <c r="S763" i="51"/>
  <c r="R763" i="51" a="1"/>
  <c r="R763" i="51"/>
  <c r="N763" i="51" a="1"/>
  <c r="N763" i="51"/>
  <c r="S762" i="51" a="1"/>
  <c r="S762" i="51"/>
  <c r="R762" i="51" a="1"/>
  <c r="R762" i="51"/>
  <c r="N762" i="51" a="1"/>
  <c r="N762" i="51"/>
  <c r="S761" i="51" a="1"/>
  <c r="S761" i="51"/>
  <c r="R761" i="51" a="1"/>
  <c r="R761" i="51"/>
  <c r="N761" i="51" a="1"/>
  <c r="N761" i="51"/>
  <c r="S760" i="51" a="1"/>
  <c r="S760" i="51"/>
  <c r="R760" i="51" a="1"/>
  <c r="R760" i="51"/>
  <c r="N760" i="51" a="1"/>
  <c r="N760" i="51"/>
  <c r="S759" i="51" a="1"/>
  <c r="S759" i="51"/>
  <c r="R759" i="51" a="1"/>
  <c r="R759" i="51"/>
  <c r="N759" i="51" a="1"/>
  <c r="N759" i="51"/>
  <c r="S758" i="51" a="1"/>
  <c r="S758" i="51"/>
  <c r="R758" i="51" a="1"/>
  <c r="R758" i="51"/>
  <c r="N758" i="51" a="1"/>
  <c r="N758" i="51"/>
  <c r="S757" i="51" a="1"/>
  <c r="S757" i="51"/>
  <c r="R757" i="51" a="1"/>
  <c r="R757" i="51"/>
  <c r="N757" i="51" a="1"/>
  <c r="N757" i="51"/>
  <c r="S756" i="51" a="1"/>
  <c r="S756" i="51"/>
  <c r="R756" i="51" a="1"/>
  <c r="R756" i="51"/>
  <c r="N756" i="51" a="1"/>
  <c r="N756" i="51"/>
  <c r="S755" i="51" a="1"/>
  <c r="S755" i="51"/>
  <c r="R755" i="51" a="1"/>
  <c r="R755" i="51"/>
  <c r="N755" i="51" a="1"/>
  <c r="N755" i="51"/>
  <c r="S754" i="51" a="1"/>
  <c r="S754" i="51"/>
  <c r="R754" i="51" a="1"/>
  <c r="R754" i="51"/>
  <c r="N754" i="51" a="1"/>
  <c r="N754" i="51"/>
  <c r="S753" i="51" a="1"/>
  <c r="S753" i="51"/>
  <c r="R753" i="51" a="1"/>
  <c r="R753" i="51"/>
  <c r="N753" i="51" a="1"/>
  <c r="N753" i="51"/>
  <c r="S752" i="51" a="1"/>
  <c r="S752" i="51"/>
  <c r="R752" i="51" a="1"/>
  <c r="R752" i="51"/>
  <c r="N752" i="51" a="1"/>
  <c r="N752" i="51"/>
  <c r="S751" i="51" a="1"/>
  <c r="S751" i="51"/>
  <c r="R751" i="51" a="1"/>
  <c r="R751" i="51"/>
  <c r="N751" i="51" a="1"/>
  <c r="N751" i="51"/>
  <c r="S750" i="51" a="1"/>
  <c r="S750" i="51"/>
  <c r="R750" i="51" a="1"/>
  <c r="R750" i="51"/>
  <c r="N750" i="51" a="1"/>
  <c r="N750" i="51"/>
  <c r="S749" i="51" a="1"/>
  <c r="S749" i="51"/>
  <c r="R749" i="51" a="1"/>
  <c r="R749" i="51"/>
  <c r="N749" i="51" a="1"/>
  <c r="N749" i="51"/>
  <c r="S748" i="51" a="1"/>
  <c r="S748" i="51"/>
  <c r="R748" i="51" a="1"/>
  <c r="R748" i="51"/>
  <c r="N748" i="51" a="1"/>
  <c r="N748" i="51"/>
  <c r="S747" i="51" a="1"/>
  <c r="S747" i="51"/>
  <c r="R747" i="51" a="1"/>
  <c r="R747" i="51"/>
  <c r="N747" i="51" a="1"/>
  <c r="N747" i="51"/>
  <c r="S746" i="51" a="1"/>
  <c r="S746" i="51"/>
  <c r="R746" i="51" a="1"/>
  <c r="R746" i="51"/>
  <c r="N746" i="51" a="1"/>
  <c r="N746" i="51"/>
  <c r="S745" i="51" a="1"/>
  <c r="S745" i="51"/>
  <c r="R745" i="51" a="1"/>
  <c r="R745" i="51"/>
  <c r="N745" i="51" a="1"/>
  <c r="N745" i="51"/>
  <c r="S744" i="51" a="1"/>
  <c r="S744" i="51"/>
  <c r="R744" i="51" a="1"/>
  <c r="R744" i="51"/>
  <c r="N744" i="51" a="1"/>
  <c r="N744" i="51"/>
  <c r="S743" i="51" a="1"/>
  <c r="S743" i="51"/>
  <c r="R743" i="51" a="1"/>
  <c r="R743" i="51"/>
  <c r="N743" i="51" a="1"/>
  <c r="N743" i="51"/>
  <c r="S742" i="51" a="1"/>
  <c r="S742" i="51"/>
  <c r="R742" i="51" a="1"/>
  <c r="R742" i="51"/>
  <c r="N742" i="51" a="1"/>
  <c r="N742" i="51"/>
  <c r="S741" i="51" a="1"/>
  <c r="S741" i="51"/>
  <c r="R741" i="51" a="1"/>
  <c r="R741" i="51"/>
  <c r="N741" i="51" a="1"/>
  <c r="N741" i="51"/>
  <c r="S740" i="51" a="1"/>
  <c r="S740" i="51"/>
  <c r="R740" i="51" a="1"/>
  <c r="R740" i="51"/>
  <c r="N740" i="51" a="1"/>
  <c r="N740" i="51"/>
  <c r="S739" i="51" a="1"/>
  <c r="S739" i="51"/>
  <c r="R739" i="51" a="1"/>
  <c r="R739" i="51"/>
  <c r="N739" i="51" a="1"/>
  <c r="N739" i="51"/>
  <c r="S738" i="51" a="1"/>
  <c r="S738" i="51"/>
  <c r="R738" i="51" a="1"/>
  <c r="R738" i="51"/>
  <c r="N738" i="51" a="1"/>
  <c r="N738" i="51"/>
  <c r="S737" i="51" a="1"/>
  <c r="S737" i="51"/>
  <c r="R737" i="51" a="1"/>
  <c r="R737" i="51"/>
  <c r="N737" i="51" a="1"/>
  <c r="N737" i="51"/>
  <c r="S736" i="51" a="1"/>
  <c r="S736" i="51"/>
  <c r="R736" i="51" a="1"/>
  <c r="R736" i="51"/>
  <c r="N736" i="51" a="1"/>
  <c r="N736" i="51"/>
  <c r="S735" i="51" a="1"/>
  <c r="S735" i="51"/>
  <c r="R735" i="51" a="1"/>
  <c r="R735" i="51"/>
  <c r="N735" i="51" a="1"/>
  <c r="N735" i="51"/>
  <c r="S734" i="51" a="1"/>
  <c r="S734" i="51"/>
  <c r="R734" i="51" a="1"/>
  <c r="R734" i="51"/>
  <c r="N734" i="51" a="1"/>
  <c r="N734" i="51"/>
  <c r="S733" i="51" a="1"/>
  <c r="S733" i="51"/>
  <c r="R733" i="51" a="1"/>
  <c r="R733" i="51"/>
  <c r="N733" i="51" a="1"/>
  <c r="N733" i="51"/>
  <c r="S732" i="51" a="1"/>
  <c r="S732" i="51"/>
  <c r="R732" i="51" a="1"/>
  <c r="R732" i="51"/>
  <c r="N732" i="51" a="1"/>
  <c r="N732" i="51"/>
  <c r="S731" i="51" a="1"/>
  <c r="S731" i="51"/>
  <c r="R731" i="51" a="1"/>
  <c r="R731" i="51"/>
  <c r="N731" i="51" a="1"/>
  <c r="N731" i="51"/>
  <c r="S730" i="51" a="1"/>
  <c r="S730" i="51"/>
  <c r="R730" i="51" a="1"/>
  <c r="R730" i="51"/>
  <c r="N730" i="51" a="1"/>
  <c r="N730" i="51"/>
  <c r="S729" i="51" a="1"/>
  <c r="S729" i="51"/>
  <c r="R729" i="51" a="1"/>
  <c r="R729" i="51"/>
  <c r="N729" i="51" a="1"/>
  <c r="N729" i="51"/>
  <c r="S728" i="51" a="1"/>
  <c r="S728" i="51"/>
  <c r="R728" i="51" a="1"/>
  <c r="R728" i="51"/>
  <c r="N728" i="51" a="1"/>
  <c r="N728" i="51"/>
  <c r="S727" i="51" a="1"/>
  <c r="S727" i="51"/>
  <c r="R727" i="51" a="1"/>
  <c r="R727" i="51"/>
  <c r="N727" i="51" a="1"/>
  <c r="N727" i="51"/>
  <c r="S726" i="51" a="1"/>
  <c r="S726" i="51"/>
  <c r="R726" i="51" a="1"/>
  <c r="R726" i="51"/>
  <c r="N726" i="51" a="1"/>
  <c r="N726" i="51"/>
  <c r="S725" i="51" a="1"/>
  <c r="S725" i="51"/>
  <c r="R725" i="51" a="1"/>
  <c r="R725" i="51"/>
  <c r="N725" i="51" a="1"/>
  <c r="N725" i="51"/>
  <c r="S724" i="51" a="1"/>
  <c r="S724" i="51"/>
  <c r="R724" i="51" a="1"/>
  <c r="R724" i="51"/>
  <c r="N724" i="51" a="1"/>
  <c r="N724" i="51"/>
  <c r="S723" i="51" a="1"/>
  <c r="S723" i="51"/>
  <c r="R723" i="51" a="1"/>
  <c r="R723" i="51"/>
  <c r="N723" i="51" a="1"/>
  <c r="N723" i="51"/>
  <c r="S722" i="51" a="1"/>
  <c r="S722" i="51"/>
  <c r="R722" i="51" a="1"/>
  <c r="R722" i="51"/>
  <c r="N722" i="51" a="1"/>
  <c r="N722" i="51"/>
  <c r="S721" i="51" a="1"/>
  <c r="S721" i="51"/>
  <c r="R721" i="51" a="1"/>
  <c r="R721" i="51"/>
  <c r="N721" i="51" a="1"/>
  <c r="N721" i="51"/>
  <c r="S720" i="51" a="1"/>
  <c r="S720" i="51"/>
  <c r="R720" i="51" a="1"/>
  <c r="R720" i="51"/>
  <c r="N720" i="51" a="1"/>
  <c r="N720" i="51"/>
  <c r="S719" i="51" a="1"/>
  <c r="S719" i="51"/>
  <c r="R719" i="51" a="1"/>
  <c r="R719" i="51"/>
  <c r="N719" i="51" a="1"/>
  <c r="N719" i="51"/>
  <c r="S718" i="51" a="1"/>
  <c r="S718" i="51"/>
  <c r="R718" i="51" a="1"/>
  <c r="R718" i="51"/>
  <c r="N718" i="51" a="1"/>
  <c r="N718" i="51"/>
  <c r="S717" i="51" a="1"/>
  <c r="S717" i="51"/>
  <c r="R717" i="51" a="1"/>
  <c r="R717" i="51"/>
  <c r="N717" i="51" a="1"/>
  <c r="N717" i="51"/>
  <c r="S716" i="51" a="1"/>
  <c r="S716" i="51"/>
  <c r="R716" i="51" a="1"/>
  <c r="R716" i="51"/>
  <c r="N716" i="51" a="1"/>
  <c r="N716" i="51"/>
  <c r="S715" i="51" a="1"/>
  <c r="S715" i="51"/>
  <c r="R715" i="51" a="1"/>
  <c r="R715" i="51"/>
  <c r="N715" i="51" a="1"/>
  <c r="N715" i="51"/>
  <c r="S714" i="51" a="1"/>
  <c r="S714" i="51"/>
  <c r="R714" i="51" a="1"/>
  <c r="R714" i="51"/>
  <c r="N714" i="51" a="1"/>
  <c r="N714" i="51"/>
  <c r="S713" i="51" a="1"/>
  <c r="S713" i="51"/>
  <c r="R713" i="51" a="1"/>
  <c r="R713" i="51"/>
  <c r="N713" i="51" a="1"/>
  <c r="N713" i="51"/>
  <c r="S712" i="51" a="1"/>
  <c r="S712" i="51"/>
  <c r="R712" i="51" a="1"/>
  <c r="R712" i="51"/>
  <c r="N712" i="51" a="1"/>
  <c r="N712" i="51"/>
  <c r="S711" i="51" a="1"/>
  <c r="S711" i="51"/>
  <c r="R711" i="51" a="1"/>
  <c r="R711" i="51"/>
  <c r="N711" i="51" a="1"/>
  <c r="N711" i="51"/>
  <c r="S710" i="51" a="1"/>
  <c r="S710" i="51"/>
  <c r="R710" i="51" a="1"/>
  <c r="R710" i="51"/>
  <c r="N710" i="51" a="1"/>
  <c r="N710" i="51"/>
  <c r="S709" i="51" a="1"/>
  <c r="S709" i="51"/>
  <c r="R709" i="51" a="1"/>
  <c r="R709" i="51"/>
  <c r="N709" i="51" a="1"/>
  <c r="N709" i="51"/>
  <c r="S708" i="51" a="1"/>
  <c r="S708" i="51"/>
  <c r="R708" i="51" a="1"/>
  <c r="R708" i="51"/>
  <c r="N708" i="51" a="1"/>
  <c r="N708" i="51"/>
  <c r="S707" i="51" a="1"/>
  <c r="S707" i="51"/>
  <c r="R707" i="51" a="1"/>
  <c r="R707" i="51"/>
  <c r="N707" i="51" a="1"/>
  <c r="N707" i="51"/>
  <c r="S706" i="51" a="1"/>
  <c r="S706" i="51"/>
  <c r="R706" i="51" a="1"/>
  <c r="R706" i="51"/>
  <c r="N706" i="51" a="1"/>
  <c r="N706" i="51"/>
  <c r="S705" i="51" a="1"/>
  <c r="S705" i="51"/>
  <c r="R705" i="51" a="1"/>
  <c r="R705" i="51"/>
  <c r="N705" i="51" a="1"/>
  <c r="N705" i="51"/>
  <c r="S704" i="51" a="1"/>
  <c r="S704" i="51"/>
  <c r="R704" i="51" a="1"/>
  <c r="R704" i="51"/>
  <c r="N704" i="51" a="1"/>
  <c r="N704" i="51"/>
  <c r="S703" i="51" a="1"/>
  <c r="S703" i="51"/>
  <c r="R703" i="51" a="1"/>
  <c r="R703" i="51"/>
  <c r="N703" i="51" a="1"/>
  <c r="N703" i="51"/>
  <c r="S702" i="51" a="1"/>
  <c r="S702" i="51"/>
  <c r="R702" i="51" a="1"/>
  <c r="R702" i="51"/>
  <c r="N702" i="51" a="1"/>
  <c r="N702" i="51"/>
  <c r="S701" i="51" a="1"/>
  <c r="S701" i="51"/>
  <c r="R701" i="51" a="1"/>
  <c r="R701" i="51"/>
  <c r="N701" i="51" a="1"/>
  <c r="N701" i="51"/>
  <c r="S700" i="51" a="1"/>
  <c r="S700" i="51"/>
  <c r="R700" i="51" a="1"/>
  <c r="R700" i="51"/>
  <c r="N700" i="51" a="1"/>
  <c r="N700" i="51"/>
  <c r="S699" i="51" a="1"/>
  <c r="S699" i="51"/>
  <c r="R699" i="51" a="1"/>
  <c r="R699" i="51"/>
  <c r="N699" i="51" a="1"/>
  <c r="N699" i="51"/>
  <c r="S698" i="51" a="1"/>
  <c r="S698" i="51"/>
  <c r="R698" i="51" a="1"/>
  <c r="R698" i="51"/>
  <c r="N698" i="51" a="1"/>
  <c r="N698" i="51"/>
  <c r="S697" i="51" a="1"/>
  <c r="S697" i="51"/>
  <c r="R697" i="51" a="1"/>
  <c r="R697" i="51"/>
  <c r="N697" i="51" a="1"/>
  <c r="N697" i="51"/>
  <c r="S696" i="51" a="1"/>
  <c r="S696" i="51"/>
  <c r="R696" i="51" a="1"/>
  <c r="R696" i="51"/>
  <c r="N696" i="51" a="1"/>
  <c r="N696" i="51"/>
  <c r="S695" i="51" a="1"/>
  <c r="S695" i="51"/>
  <c r="R695" i="51" a="1"/>
  <c r="R695" i="51"/>
  <c r="N695" i="51" a="1"/>
  <c r="N695" i="51"/>
  <c r="S694" i="51" a="1"/>
  <c r="S694" i="51"/>
  <c r="R694" i="51" a="1"/>
  <c r="R694" i="51"/>
  <c r="N694" i="51" a="1"/>
  <c r="N694" i="51"/>
  <c r="S693" i="51" a="1"/>
  <c r="S693" i="51"/>
  <c r="R693" i="51" a="1"/>
  <c r="R693" i="51"/>
  <c r="N693" i="51" a="1"/>
  <c r="N693" i="51"/>
  <c r="S692" i="51" a="1"/>
  <c r="S692" i="51"/>
  <c r="R692" i="51" a="1"/>
  <c r="R692" i="51"/>
  <c r="N692" i="51" a="1"/>
  <c r="N692" i="51"/>
  <c r="S691" i="51" a="1"/>
  <c r="S691" i="51"/>
  <c r="R691" i="51" a="1"/>
  <c r="R691" i="51"/>
  <c r="N691" i="51" a="1"/>
  <c r="N691" i="51"/>
  <c r="S690" i="51" a="1"/>
  <c r="S690" i="51"/>
  <c r="R690" i="51" a="1"/>
  <c r="R690" i="51"/>
  <c r="N690" i="51" a="1"/>
  <c r="N690" i="51"/>
  <c r="S689" i="51" a="1"/>
  <c r="S689" i="51"/>
  <c r="R689" i="51" a="1"/>
  <c r="R689" i="51"/>
  <c r="N689" i="51" a="1"/>
  <c r="N689" i="51"/>
  <c r="S688" i="51" a="1"/>
  <c r="S688" i="51"/>
  <c r="R688" i="51" a="1"/>
  <c r="R688" i="51"/>
  <c r="N688" i="51" a="1"/>
  <c r="N688" i="51"/>
  <c r="S687" i="51" a="1"/>
  <c r="S687" i="51"/>
  <c r="R687" i="51" a="1"/>
  <c r="R687" i="51"/>
  <c r="N687" i="51" a="1"/>
  <c r="N687" i="51"/>
  <c r="S686" i="51" a="1"/>
  <c r="S686" i="51"/>
  <c r="R686" i="51" a="1"/>
  <c r="R686" i="51"/>
  <c r="N686" i="51" a="1"/>
  <c r="N686" i="51"/>
  <c r="S685" i="51" a="1"/>
  <c r="S685" i="51"/>
  <c r="R685" i="51" a="1"/>
  <c r="R685" i="51"/>
  <c r="N685" i="51" a="1"/>
  <c r="N685" i="51"/>
  <c r="S684" i="51" a="1"/>
  <c r="S684" i="51"/>
  <c r="R684" i="51" a="1"/>
  <c r="R684" i="51"/>
  <c r="N684" i="51" a="1"/>
  <c r="N684" i="51"/>
  <c r="S683" i="51" a="1"/>
  <c r="S683" i="51"/>
  <c r="R683" i="51" a="1"/>
  <c r="R683" i="51"/>
  <c r="N683" i="51" a="1"/>
  <c r="N683" i="51"/>
  <c r="S682" i="51" a="1"/>
  <c r="S682" i="51"/>
  <c r="R682" i="51" a="1"/>
  <c r="R682" i="51"/>
  <c r="N682" i="51" a="1"/>
  <c r="N682" i="51"/>
  <c r="S681" i="51" a="1"/>
  <c r="S681" i="51"/>
  <c r="R681" i="51" a="1"/>
  <c r="R681" i="51"/>
  <c r="N681" i="51" a="1"/>
  <c r="N681" i="51"/>
  <c r="S680" i="51" a="1"/>
  <c r="S680" i="51"/>
  <c r="R680" i="51" a="1"/>
  <c r="R680" i="51"/>
  <c r="N680" i="51" a="1"/>
  <c r="N680" i="51"/>
  <c r="S679" i="51" a="1"/>
  <c r="S679" i="51"/>
  <c r="R679" i="51" a="1"/>
  <c r="R679" i="51"/>
  <c r="N679" i="51" a="1"/>
  <c r="N679" i="51"/>
  <c r="S678" i="51" a="1"/>
  <c r="S678" i="51"/>
  <c r="R678" i="51" a="1"/>
  <c r="R678" i="51"/>
  <c r="N678" i="51" a="1"/>
  <c r="N678" i="51"/>
  <c r="S677" i="51" a="1"/>
  <c r="S677" i="51"/>
  <c r="R677" i="51" a="1"/>
  <c r="R677" i="51"/>
  <c r="N677" i="51" a="1"/>
  <c r="N677" i="51"/>
  <c r="S676" i="51" a="1"/>
  <c r="S676" i="51"/>
  <c r="R676" i="51" a="1"/>
  <c r="R676" i="51"/>
  <c r="N676" i="51" a="1"/>
  <c r="N676" i="51"/>
  <c r="S675" i="51" a="1"/>
  <c r="S675" i="51"/>
  <c r="R675" i="51" a="1"/>
  <c r="R675" i="51"/>
  <c r="N675" i="51" a="1"/>
  <c r="N675" i="51"/>
  <c r="S674" i="51" a="1"/>
  <c r="S674" i="51"/>
  <c r="R674" i="51" a="1"/>
  <c r="R674" i="51"/>
  <c r="N674" i="51" a="1"/>
  <c r="N674" i="51"/>
  <c r="S673" i="51" a="1"/>
  <c r="S673" i="51"/>
  <c r="R673" i="51" a="1"/>
  <c r="R673" i="51"/>
  <c r="N673" i="51" a="1"/>
  <c r="N673" i="51"/>
  <c r="S672" i="51" a="1"/>
  <c r="S672" i="51"/>
  <c r="R672" i="51" a="1"/>
  <c r="R672" i="51"/>
  <c r="N672" i="51" a="1"/>
  <c r="N672" i="51"/>
  <c r="S671" i="51" a="1"/>
  <c r="S671" i="51"/>
  <c r="R671" i="51" a="1"/>
  <c r="R671" i="51"/>
  <c r="N671" i="51" a="1"/>
  <c r="N671" i="51"/>
  <c r="S670" i="51" a="1"/>
  <c r="S670" i="51"/>
  <c r="R670" i="51" a="1"/>
  <c r="R670" i="51"/>
  <c r="N670" i="51" a="1"/>
  <c r="N670" i="51"/>
  <c r="S669" i="51" a="1"/>
  <c r="S669" i="51"/>
  <c r="R669" i="51" a="1"/>
  <c r="R669" i="51"/>
  <c r="N669" i="51" a="1"/>
  <c r="N669" i="51"/>
  <c r="S668" i="51" a="1"/>
  <c r="S668" i="51"/>
  <c r="R668" i="51" a="1"/>
  <c r="R668" i="51"/>
  <c r="N668" i="51" a="1"/>
  <c r="N668" i="51"/>
  <c r="S667" i="51" a="1"/>
  <c r="S667" i="51"/>
  <c r="R667" i="51" a="1"/>
  <c r="R667" i="51"/>
  <c r="N667" i="51" a="1"/>
  <c r="N667" i="51"/>
  <c r="S666" i="51" a="1"/>
  <c r="S666" i="51"/>
  <c r="R666" i="51" a="1"/>
  <c r="R666" i="51"/>
  <c r="N666" i="51" a="1"/>
  <c r="N666" i="51"/>
  <c r="S665" i="51" a="1"/>
  <c r="S665" i="51"/>
  <c r="R665" i="51" a="1"/>
  <c r="R665" i="51"/>
  <c r="N665" i="51" a="1"/>
  <c r="N665" i="51"/>
  <c r="S664" i="51" a="1"/>
  <c r="S664" i="51"/>
  <c r="R664" i="51" a="1"/>
  <c r="R664" i="51"/>
  <c r="N664" i="51" a="1"/>
  <c r="N664" i="51"/>
  <c r="S663" i="51" a="1"/>
  <c r="S663" i="51"/>
  <c r="R663" i="51" a="1"/>
  <c r="R663" i="51"/>
  <c r="N663" i="51" a="1"/>
  <c r="N663" i="51"/>
  <c r="S662" i="51" a="1"/>
  <c r="S662" i="51"/>
  <c r="R662" i="51" a="1"/>
  <c r="R662" i="51"/>
  <c r="N662" i="51" a="1"/>
  <c r="N662" i="51"/>
  <c r="S661" i="51" a="1"/>
  <c r="S661" i="51"/>
  <c r="R661" i="51" a="1"/>
  <c r="R661" i="51"/>
  <c r="N661" i="51" a="1"/>
  <c r="N661" i="51"/>
  <c r="S660" i="51" a="1"/>
  <c r="S660" i="51"/>
  <c r="R660" i="51" a="1"/>
  <c r="R660" i="51"/>
  <c r="N660" i="51" a="1"/>
  <c r="N660" i="51"/>
  <c r="S659" i="51" a="1"/>
  <c r="S659" i="51"/>
  <c r="R659" i="51" a="1"/>
  <c r="R659" i="51"/>
  <c r="N659" i="51" a="1"/>
  <c r="N659" i="51"/>
  <c r="S658" i="51" a="1"/>
  <c r="S658" i="51"/>
  <c r="R658" i="51" a="1"/>
  <c r="R658" i="51"/>
  <c r="N658" i="51" a="1"/>
  <c r="N658" i="51"/>
  <c r="S657" i="51" a="1"/>
  <c r="S657" i="51"/>
  <c r="R657" i="51" a="1"/>
  <c r="R657" i="51"/>
  <c r="N657" i="51" a="1"/>
  <c r="N657" i="51"/>
  <c r="S656" i="51" a="1"/>
  <c r="S656" i="51"/>
  <c r="R656" i="51" a="1"/>
  <c r="R656" i="51"/>
  <c r="N656" i="51" a="1"/>
  <c r="N656" i="51"/>
  <c r="S655" i="51" a="1"/>
  <c r="S655" i="51"/>
  <c r="R655" i="51" a="1"/>
  <c r="R655" i="51"/>
  <c r="N655" i="51" a="1"/>
  <c r="N655" i="51"/>
  <c r="S654" i="51" a="1"/>
  <c r="S654" i="51"/>
  <c r="R654" i="51" a="1"/>
  <c r="R654" i="51"/>
  <c r="N654" i="51" a="1"/>
  <c r="N654" i="51"/>
  <c r="S653" i="51" a="1"/>
  <c r="S653" i="51"/>
  <c r="R653" i="51" a="1"/>
  <c r="R653" i="51"/>
  <c r="N653" i="51" a="1"/>
  <c r="N653" i="51"/>
  <c r="S652" i="51" a="1"/>
  <c r="S652" i="51"/>
  <c r="R652" i="51" a="1"/>
  <c r="R652" i="51"/>
  <c r="N652" i="51" a="1"/>
  <c r="N652" i="51"/>
  <c r="S651" i="51" a="1"/>
  <c r="S651" i="51"/>
  <c r="R651" i="51" a="1"/>
  <c r="R651" i="51"/>
  <c r="N651" i="51" a="1"/>
  <c r="N651" i="51"/>
  <c r="S650" i="51" a="1"/>
  <c r="S650" i="51"/>
  <c r="R650" i="51" a="1"/>
  <c r="R650" i="51"/>
  <c r="N650" i="51" a="1"/>
  <c r="N650" i="51"/>
  <c r="S649" i="51" a="1"/>
  <c r="S649" i="51"/>
  <c r="R649" i="51" a="1"/>
  <c r="R649" i="51"/>
  <c r="N649" i="51" a="1"/>
  <c r="N649" i="51"/>
  <c r="S648" i="51" a="1"/>
  <c r="S648" i="51"/>
  <c r="R648" i="51" a="1"/>
  <c r="R648" i="51"/>
  <c r="N648" i="51" a="1"/>
  <c r="N648" i="51"/>
  <c r="S647" i="51" a="1"/>
  <c r="S647" i="51"/>
  <c r="R647" i="51" a="1"/>
  <c r="R647" i="51"/>
  <c r="N647" i="51" a="1"/>
  <c r="N647" i="51"/>
  <c r="S646" i="51" a="1"/>
  <c r="S646" i="51"/>
  <c r="R646" i="51" a="1"/>
  <c r="R646" i="51"/>
  <c r="N646" i="51" a="1"/>
  <c r="N646" i="51"/>
  <c r="S645" i="51" a="1"/>
  <c r="S645" i="51"/>
  <c r="R645" i="51" a="1"/>
  <c r="R645" i="51"/>
  <c r="N645" i="51" a="1"/>
  <c r="N645" i="51"/>
  <c r="S644" i="51" a="1"/>
  <c r="S644" i="51"/>
  <c r="R644" i="51" a="1"/>
  <c r="R644" i="51"/>
  <c r="N644" i="51" a="1"/>
  <c r="N644" i="51"/>
  <c r="S643" i="51" a="1"/>
  <c r="S643" i="51"/>
  <c r="R643" i="51" a="1"/>
  <c r="R643" i="51"/>
  <c r="N643" i="51" a="1"/>
  <c r="N643" i="51"/>
  <c r="S642" i="51" a="1"/>
  <c r="S642" i="51"/>
  <c r="R642" i="51" a="1"/>
  <c r="R642" i="51"/>
  <c r="N642" i="51" a="1"/>
  <c r="N642" i="51"/>
  <c r="S641" i="51" a="1"/>
  <c r="S641" i="51"/>
  <c r="R641" i="51" a="1"/>
  <c r="R641" i="51"/>
  <c r="N641" i="51" a="1"/>
  <c r="N641" i="51"/>
  <c r="S640" i="51" a="1"/>
  <c r="S640" i="51"/>
  <c r="R640" i="51" a="1"/>
  <c r="R640" i="51"/>
  <c r="N640" i="51" a="1"/>
  <c r="N640" i="51"/>
  <c r="S639" i="51" a="1"/>
  <c r="S639" i="51"/>
  <c r="R639" i="51" a="1"/>
  <c r="R639" i="51"/>
  <c r="N639" i="51" a="1"/>
  <c r="N639" i="51"/>
  <c r="S638" i="51" a="1"/>
  <c r="S638" i="51"/>
  <c r="R638" i="51" a="1"/>
  <c r="R638" i="51"/>
  <c r="N638" i="51" a="1"/>
  <c r="N638" i="51"/>
  <c r="S637" i="51" a="1"/>
  <c r="S637" i="51"/>
  <c r="R637" i="51" a="1"/>
  <c r="R637" i="51"/>
  <c r="N637" i="51" a="1"/>
  <c r="N637" i="51"/>
  <c r="S636" i="51" a="1"/>
  <c r="S636" i="51"/>
  <c r="R636" i="51" a="1"/>
  <c r="R636" i="51"/>
  <c r="N636" i="51" a="1"/>
  <c r="N636" i="51"/>
  <c r="S635" i="51" a="1"/>
  <c r="S635" i="51"/>
  <c r="R635" i="51" a="1"/>
  <c r="R635" i="51"/>
  <c r="N635" i="51" a="1"/>
  <c r="N635" i="51"/>
  <c r="S634" i="51" a="1"/>
  <c r="S634" i="51"/>
  <c r="R634" i="51" a="1"/>
  <c r="R634" i="51"/>
  <c r="N634" i="51" a="1"/>
  <c r="N634" i="51"/>
  <c r="S633" i="51" a="1"/>
  <c r="S633" i="51"/>
  <c r="R633" i="51" a="1"/>
  <c r="R633" i="51"/>
  <c r="N633" i="51" a="1"/>
  <c r="N633" i="51"/>
  <c r="S632" i="51" a="1"/>
  <c r="S632" i="51"/>
  <c r="R632" i="51" a="1"/>
  <c r="R632" i="51"/>
  <c r="N632" i="51" a="1"/>
  <c r="N632" i="51"/>
  <c r="S631" i="51" a="1"/>
  <c r="S631" i="51"/>
  <c r="R631" i="51" a="1"/>
  <c r="R631" i="51"/>
  <c r="N631" i="51" a="1"/>
  <c r="N631" i="51"/>
  <c r="S630" i="51" a="1"/>
  <c r="S630" i="51"/>
  <c r="R630" i="51" a="1"/>
  <c r="R630" i="51"/>
  <c r="N630" i="51" a="1"/>
  <c r="N630" i="51"/>
  <c r="S629" i="51" a="1"/>
  <c r="S629" i="51"/>
  <c r="R629" i="51" a="1"/>
  <c r="R629" i="51"/>
  <c r="N629" i="51" a="1"/>
  <c r="N629" i="51"/>
  <c r="S628" i="51" a="1"/>
  <c r="S628" i="51"/>
  <c r="R628" i="51" a="1"/>
  <c r="R628" i="51"/>
  <c r="N628" i="51" a="1"/>
  <c r="N628" i="51"/>
  <c r="S627" i="51" a="1"/>
  <c r="S627" i="51"/>
  <c r="R627" i="51" a="1"/>
  <c r="R627" i="51"/>
  <c r="N627" i="51" a="1"/>
  <c r="N627" i="51"/>
  <c r="S626" i="51" a="1"/>
  <c r="S626" i="51"/>
  <c r="R626" i="51" a="1"/>
  <c r="R626" i="51"/>
  <c r="N626" i="51" a="1"/>
  <c r="N626" i="51"/>
  <c r="S625" i="51" a="1"/>
  <c r="S625" i="51"/>
  <c r="R625" i="51" a="1"/>
  <c r="R625" i="51"/>
  <c r="N625" i="51" a="1"/>
  <c r="N625" i="51"/>
  <c r="S624" i="51" a="1"/>
  <c r="S624" i="51"/>
  <c r="R624" i="51" a="1"/>
  <c r="R624" i="51"/>
  <c r="N624" i="51" a="1"/>
  <c r="N624" i="51"/>
  <c r="S623" i="51" a="1"/>
  <c r="S623" i="51"/>
  <c r="R623" i="51" a="1"/>
  <c r="R623" i="51"/>
  <c r="N623" i="51" a="1"/>
  <c r="N623" i="51"/>
  <c r="S622" i="51" a="1"/>
  <c r="S622" i="51"/>
  <c r="R622" i="51" a="1"/>
  <c r="R622" i="51"/>
  <c r="N622" i="51" a="1"/>
  <c r="N622" i="51"/>
  <c r="S621" i="51" a="1"/>
  <c r="S621" i="51"/>
  <c r="R621" i="51" a="1"/>
  <c r="R621" i="51"/>
  <c r="N621" i="51" a="1"/>
  <c r="N621" i="51"/>
  <c r="S620" i="51" a="1"/>
  <c r="S620" i="51"/>
  <c r="R620" i="51" a="1"/>
  <c r="R620" i="51"/>
  <c r="N620" i="51" a="1"/>
  <c r="N620" i="51"/>
  <c r="S619" i="51" a="1"/>
  <c r="S619" i="51"/>
  <c r="R619" i="51" a="1"/>
  <c r="R619" i="51"/>
  <c r="N619" i="51" a="1"/>
  <c r="N619" i="51"/>
  <c r="S618" i="51" a="1"/>
  <c r="S618" i="51"/>
  <c r="R618" i="51" a="1"/>
  <c r="R618" i="51"/>
  <c r="N618" i="51" a="1"/>
  <c r="N618" i="51"/>
  <c r="S617" i="51" a="1"/>
  <c r="S617" i="51"/>
  <c r="R617" i="51" a="1"/>
  <c r="R617" i="51"/>
  <c r="N617" i="51" a="1"/>
  <c r="N617" i="51"/>
  <c r="S616" i="51" a="1"/>
  <c r="S616" i="51"/>
  <c r="R616" i="51" a="1"/>
  <c r="R616" i="51"/>
  <c r="N616" i="51" a="1"/>
  <c r="N616" i="51"/>
  <c r="S615" i="51" a="1"/>
  <c r="S615" i="51"/>
  <c r="R615" i="51" a="1"/>
  <c r="R615" i="51"/>
  <c r="N615" i="51" a="1"/>
  <c r="N615" i="51"/>
  <c r="S614" i="51" a="1"/>
  <c r="S614" i="51"/>
  <c r="R614" i="51" a="1"/>
  <c r="R614" i="51"/>
  <c r="N614" i="51" a="1"/>
  <c r="N614" i="51"/>
  <c r="S613" i="51" a="1"/>
  <c r="S613" i="51"/>
  <c r="R613" i="51" a="1"/>
  <c r="R613" i="51"/>
  <c r="N613" i="51" a="1"/>
  <c r="N613" i="51"/>
  <c r="S612" i="51" a="1"/>
  <c r="S612" i="51"/>
  <c r="R612" i="51" a="1"/>
  <c r="R612" i="51"/>
  <c r="N612" i="51" a="1"/>
  <c r="N612" i="51"/>
  <c r="S611" i="51" a="1"/>
  <c r="S611" i="51"/>
  <c r="R611" i="51" a="1"/>
  <c r="R611" i="51"/>
  <c r="N611" i="51" a="1"/>
  <c r="N611" i="51"/>
  <c r="S610" i="51" a="1"/>
  <c r="S610" i="51"/>
  <c r="R610" i="51" a="1"/>
  <c r="R610" i="51"/>
  <c r="N610" i="51" a="1"/>
  <c r="N610" i="51"/>
  <c r="S609" i="51" a="1"/>
  <c r="S609" i="51"/>
  <c r="R609" i="51" a="1"/>
  <c r="R609" i="51"/>
  <c r="N609" i="51" a="1"/>
  <c r="N609" i="51"/>
  <c r="S608" i="51" a="1"/>
  <c r="S608" i="51"/>
  <c r="R608" i="51" a="1"/>
  <c r="R608" i="51"/>
  <c r="N608" i="51" a="1"/>
  <c r="N608" i="51"/>
  <c r="S607" i="51" a="1"/>
  <c r="S607" i="51"/>
  <c r="R607" i="51" a="1"/>
  <c r="R607" i="51"/>
  <c r="N607" i="51" a="1"/>
  <c r="N607" i="51"/>
  <c r="S606" i="51" a="1"/>
  <c r="S606" i="51"/>
  <c r="R606" i="51" a="1"/>
  <c r="R606" i="51"/>
  <c r="N606" i="51" a="1"/>
  <c r="N606" i="51"/>
  <c r="S605" i="51" a="1"/>
  <c r="S605" i="51"/>
  <c r="R605" i="51" a="1"/>
  <c r="R605" i="51"/>
  <c r="N605" i="51" a="1"/>
  <c r="N605" i="51"/>
  <c r="S604" i="51" a="1"/>
  <c r="S604" i="51"/>
  <c r="R604" i="51" a="1"/>
  <c r="R604" i="51"/>
  <c r="N604" i="51" a="1"/>
  <c r="N604" i="51"/>
  <c r="S603" i="51" a="1"/>
  <c r="S603" i="51"/>
  <c r="R603" i="51" a="1"/>
  <c r="R603" i="51"/>
  <c r="N603" i="51" a="1"/>
  <c r="N603" i="51"/>
  <c r="S602" i="51" a="1"/>
  <c r="S602" i="51"/>
  <c r="R602" i="51" a="1"/>
  <c r="R602" i="51"/>
  <c r="N602" i="51" a="1"/>
  <c r="N602" i="51"/>
  <c r="S601" i="51" a="1"/>
  <c r="S601" i="51"/>
  <c r="R601" i="51" a="1"/>
  <c r="R601" i="51"/>
  <c r="N601" i="51" a="1"/>
  <c r="N601" i="51"/>
  <c r="S600" i="51" a="1"/>
  <c r="S600" i="51"/>
  <c r="R600" i="51" a="1"/>
  <c r="R600" i="51"/>
  <c r="N600" i="51" a="1"/>
  <c r="N600" i="51"/>
  <c r="S599" i="51" a="1"/>
  <c r="S599" i="51"/>
  <c r="R599" i="51" a="1"/>
  <c r="R599" i="51"/>
  <c r="N599" i="51" a="1"/>
  <c r="N599" i="51"/>
  <c r="S598" i="51" a="1"/>
  <c r="S598" i="51"/>
  <c r="R598" i="51" a="1"/>
  <c r="R598" i="51"/>
  <c r="N598" i="51" a="1"/>
  <c r="N598" i="51"/>
  <c r="S597" i="51" a="1"/>
  <c r="S597" i="51"/>
  <c r="R597" i="51" a="1"/>
  <c r="R597" i="51"/>
  <c r="N597" i="51" a="1"/>
  <c r="N597" i="51"/>
  <c r="S596" i="51" a="1"/>
  <c r="S596" i="51"/>
  <c r="R596" i="51" a="1"/>
  <c r="R596" i="51"/>
  <c r="N596" i="51" a="1"/>
  <c r="N596" i="51"/>
  <c r="S595" i="51" a="1"/>
  <c r="S595" i="51"/>
  <c r="R595" i="51" a="1"/>
  <c r="R595" i="51"/>
  <c r="N595" i="51" a="1"/>
  <c r="N595" i="51"/>
  <c r="S594" i="51" a="1"/>
  <c r="S594" i="51"/>
  <c r="R594" i="51" a="1"/>
  <c r="R594" i="51"/>
  <c r="N594" i="51" a="1"/>
  <c r="N594" i="51"/>
  <c r="S593" i="51" a="1"/>
  <c r="S593" i="51"/>
  <c r="R593" i="51" a="1"/>
  <c r="R593" i="51"/>
  <c r="N593" i="51" a="1"/>
  <c r="N593" i="51"/>
  <c r="S592" i="51" a="1"/>
  <c r="S592" i="51"/>
  <c r="R592" i="51" a="1"/>
  <c r="R592" i="51"/>
  <c r="N592" i="51" a="1"/>
  <c r="N592" i="51"/>
  <c r="S591" i="51" a="1"/>
  <c r="S591" i="51"/>
  <c r="R591" i="51" a="1"/>
  <c r="R591" i="51"/>
  <c r="N591" i="51" a="1"/>
  <c r="N591" i="51"/>
  <c r="S590" i="51" a="1"/>
  <c r="S590" i="51"/>
  <c r="R590" i="51" a="1"/>
  <c r="R590" i="51"/>
  <c r="N590" i="51" a="1"/>
  <c r="N590" i="51"/>
  <c r="S589" i="51" a="1"/>
  <c r="S589" i="51"/>
  <c r="R589" i="51" a="1"/>
  <c r="R589" i="51"/>
  <c r="N589" i="51" a="1"/>
  <c r="N589" i="51"/>
  <c r="S588" i="51" a="1"/>
  <c r="S588" i="51"/>
  <c r="R588" i="51" a="1"/>
  <c r="R588" i="51"/>
  <c r="N588" i="51" a="1"/>
  <c r="N588" i="51"/>
  <c r="S587" i="51" a="1"/>
  <c r="S587" i="51"/>
  <c r="R587" i="51" a="1"/>
  <c r="R587" i="51"/>
  <c r="N587" i="51" a="1"/>
  <c r="N587" i="51"/>
  <c r="S586" i="51" a="1"/>
  <c r="S586" i="51"/>
  <c r="R586" i="51" a="1"/>
  <c r="R586" i="51"/>
  <c r="N586" i="51" a="1"/>
  <c r="N586" i="51"/>
  <c r="S585" i="51" a="1"/>
  <c r="S585" i="51"/>
  <c r="R585" i="51" a="1"/>
  <c r="R585" i="51"/>
  <c r="N585" i="51" a="1"/>
  <c r="N585" i="51"/>
  <c r="S584" i="51" a="1"/>
  <c r="S584" i="51"/>
  <c r="R584" i="51" a="1"/>
  <c r="R584" i="51"/>
  <c r="N584" i="51" a="1"/>
  <c r="N584" i="51"/>
  <c r="S583" i="51" a="1"/>
  <c r="S583" i="51"/>
  <c r="R583" i="51" a="1"/>
  <c r="R583" i="51"/>
  <c r="N583" i="51" a="1"/>
  <c r="N583" i="51"/>
  <c r="S582" i="51" a="1"/>
  <c r="S582" i="51"/>
  <c r="R582" i="51" a="1"/>
  <c r="R582" i="51"/>
  <c r="N582" i="51" a="1"/>
  <c r="N582" i="51"/>
  <c r="S581" i="51" a="1"/>
  <c r="S581" i="51"/>
  <c r="R581" i="51" a="1"/>
  <c r="R581" i="51"/>
  <c r="N581" i="51" a="1"/>
  <c r="N581" i="51"/>
  <c r="S580" i="51" a="1"/>
  <c r="S580" i="51"/>
  <c r="R580" i="51" a="1"/>
  <c r="R580" i="51"/>
  <c r="N580" i="51" a="1"/>
  <c r="N580" i="51"/>
  <c r="S579" i="51" a="1"/>
  <c r="S579" i="51"/>
  <c r="R579" i="51" a="1"/>
  <c r="R579" i="51"/>
  <c r="N579" i="51" a="1"/>
  <c r="N579" i="51"/>
  <c r="S578" i="51" a="1"/>
  <c r="S578" i="51"/>
  <c r="R578" i="51" a="1"/>
  <c r="R578" i="51"/>
  <c r="N578" i="51" a="1"/>
  <c r="N578" i="51"/>
  <c r="S577" i="51" a="1"/>
  <c r="S577" i="51"/>
  <c r="R577" i="51" a="1"/>
  <c r="R577" i="51"/>
  <c r="N577" i="51" a="1"/>
  <c r="N577" i="51"/>
  <c r="S576" i="51" a="1"/>
  <c r="S576" i="51"/>
  <c r="R576" i="51" a="1"/>
  <c r="R576" i="51"/>
  <c r="N576" i="51" a="1"/>
  <c r="N576" i="51"/>
  <c r="S575" i="51" a="1"/>
  <c r="S575" i="51"/>
  <c r="R575" i="51" a="1"/>
  <c r="R575" i="51"/>
  <c r="N575" i="51" a="1"/>
  <c r="N575" i="51"/>
  <c r="S574" i="51" a="1"/>
  <c r="S574" i="51"/>
  <c r="R574" i="51" a="1"/>
  <c r="R574" i="51"/>
  <c r="N574" i="51" a="1"/>
  <c r="N574" i="51"/>
  <c r="S573" i="51" a="1"/>
  <c r="S573" i="51"/>
  <c r="R573" i="51" a="1"/>
  <c r="R573" i="51"/>
  <c r="N573" i="51" a="1"/>
  <c r="N573" i="51"/>
  <c r="S572" i="51" a="1"/>
  <c r="S572" i="51"/>
  <c r="R572" i="51" a="1"/>
  <c r="R572" i="51"/>
  <c r="N572" i="51" a="1"/>
  <c r="N572" i="51"/>
  <c r="S571" i="51" a="1"/>
  <c r="S571" i="51"/>
  <c r="R571" i="51" a="1"/>
  <c r="R571" i="51"/>
  <c r="N571" i="51" a="1"/>
  <c r="N571" i="51"/>
  <c r="S570" i="51" a="1"/>
  <c r="S570" i="51"/>
  <c r="R570" i="51" a="1"/>
  <c r="R570" i="51"/>
  <c r="N570" i="51" a="1"/>
  <c r="N570" i="51"/>
  <c r="S569" i="51" a="1"/>
  <c r="S569" i="51"/>
  <c r="R569" i="51" a="1"/>
  <c r="R569" i="51"/>
  <c r="N569" i="51" a="1"/>
  <c r="N569" i="51"/>
  <c r="S568" i="51" a="1"/>
  <c r="S568" i="51"/>
  <c r="R568" i="51" a="1"/>
  <c r="R568" i="51"/>
  <c r="N568" i="51" a="1"/>
  <c r="N568" i="51"/>
  <c r="S567" i="51" a="1"/>
  <c r="S567" i="51"/>
  <c r="R567" i="51" a="1"/>
  <c r="R567" i="51"/>
  <c r="N567" i="51" a="1"/>
  <c r="N567" i="51"/>
  <c r="S566" i="51" a="1"/>
  <c r="S566" i="51"/>
  <c r="R566" i="51" a="1"/>
  <c r="R566" i="51"/>
  <c r="N566" i="51" a="1"/>
  <c r="N566" i="51"/>
  <c r="S565" i="51" a="1"/>
  <c r="S565" i="51"/>
  <c r="R565" i="51" a="1"/>
  <c r="R565" i="51"/>
  <c r="N565" i="51" a="1"/>
  <c r="N565" i="51"/>
  <c r="S564" i="51" a="1"/>
  <c r="S564" i="51"/>
  <c r="R564" i="51" a="1"/>
  <c r="R564" i="51"/>
  <c r="N564" i="51" a="1"/>
  <c r="N564" i="51"/>
  <c r="S563" i="51" a="1"/>
  <c r="S563" i="51"/>
  <c r="R563" i="51" a="1"/>
  <c r="R563" i="51"/>
  <c r="N563" i="51" a="1"/>
  <c r="N563" i="51"/>
  <c r="S562" i="51" a="1"/>
  <c r="S562" i="51"/>
  <c r="R562" i="51" a="1"/>
  <c r="R562" i="51"/>
  <c r="N562" i="51" a="1"/>
  <c r="N562" i="51"/>
  <c r="S561" i="51" a="1"/>
  <c r="S561" i="51"/>
  <c r="R561" i="51" a="1"/>
  <c r="R561" i="51"/>
  <c r="N561" i="51" a="1"/>
  <c r="N561" i="51"/>
  <c r="S560" i="51" a="1"/>
  <c r="S560" i="51"/>
  <c r="R560" i="51" a="1"/>
  <c r="R560" i="51"/>
  <c r="N560" i="51" a="1"/>
  <c r="N560" i="51"/>
  <c r="S559" i="51" a="1"/>
  <c r="S559" i="51"/>
  <c r="R559" i="51" a="1"/>
  <c r="R559" i="51"/>
  <c r="N559" i="51" a="1"/>
  <c r="N559" i="51"/>
  <c r="S558" i="51" a="1"/>
  <c r="S558" i="51"/>
  <c r="R558" i="51" a="1"/>
  <c r="R558" i="51"/>
  <c r="N558" i="51" a="1"/>
  <c r="N558" i="51"/>
  <c r="S557" i="51" a="1"/>
  <c r="S557" i="51"/>
  <c r="R557" i="51" a="1"/>
  <c r="R557" i="51"/>
  <c r="N557" i="51" a="1"/>
  <c r="N557" i="51"/>
  <c r="S556" i="51" a="1"/>
  <c r="S556" i="51"/>
  <c r="R556" i="51" a="1"/>
  <c r="R556" i="51"/>
  <c r="N556" i="51" a="1"/>
  <c r="N556" i="51"/>
  <c r="S555" i="51" a="1"/>
  <c r="S555" i="51"/>
  <c r="R555" i="51" a="1"/>
  <c r="R555" i="51"/>
  <c r="N555" i="51" a="1"/>
  <c r="N555" i="51"/>
  <c r="S554" i="51" a="1"/>
  <c r="S554" i="51"/>
  <c r="R554" i="51" a="1"/>
  <c r="R554" i="51"/>
  <c r="N554" i="51" a="1"/>
  <c r="N554" i="51"/>
  <c r="S553" i="51" a="1"/>
  <c r="S553" i="51"/>
  <c r="R553" i="51" a="1"/>
  <c r="R553" i="51"/>
  <c r="N553" i="51" a="1"/>
  <c r="N553" i="51"/>
  <c r="S552" i="51" a="1"/>
  <c r="S552" i="51"/>
  <c r="R552" i="51" a="1"/>
  <c r="R552" i="51"/>
  <c r="N552" i="51" a="1"/>
  <c r="N552" i="51"/>
  <c r="S551" i="51" a="1"/>
  <c r="S551" i="51"/>
  <c r="R551" i="51" a="1"/>
  <c r="R551" i="51"/>
  <c r="N551" i="51" a="1"/>
  <c r="N551" i="51"/>
  <c r="S550" i="51" a="1"/>
  <c r="S550" i="51"/>
  <c r="R550" i="51" a="1"/>
  <c r="R550" i="51"/>
  <c r="N550" i="51" a="1"/>
  <c r="N550" i="51"/>
  <c r="S549" i="51" a="1"/>
  <c r="S549" i="51"/>
  <c r="R549" i="51" a="1"/>
  <c r="R549" i="51"/>
  <c r="N549" i="51" a="1"/>
  <c r="N549" i="51"/>
  <c r="S548" i="51" a="1"/>
  <c r="S548" i="51"/>
  <c r="R548" i="51" a="1"/>
  <c r="R548" i="51"/>
  <c r="N548" i="51" a="1"/>
  <c r="N548" i="51"/>
  <c r="S547" i="51" a="1"/>
  <c r="S547" i="51"/>
  <c r="R547" i="51" a="1"/>
  <c r="R547" i="51"/>
  <c r="N547" i="51" a="1"/>
  <c r="N547" i="51"/>
  <c r="S546" i="51" a="1"/>
  <c r="S546" i="51"/>
  <c r="R546" i="51" a="1"/>
  <c r="R546" i="51"/>
  <c r="N546" i="51" a="1"/>
  <c r="N546" i="51"/>
  <c r="S545" i="51" a="1"/>
  <c r="S545" i="51"/>
  <c r="R545" i="51" a="1"/>
  <c r="R545" i="51"/>
  <c r="N545" i="51" a="1"/>
  <c r="N545" i="51"/>
  <c r="S544" i="51" a="1"/>
  <c r="S544" i="51"/>
  <c r="R544" i="51" a="1"/>
  <c r="R544" i="51"/>
  <c r="N544" i="51" a="1"/>
  <c r="N544" i="51"/>
  <c r="S543" i="51" a="1"/>
  <c r="S543" i="51"/>
  <c r="R543" i="51" a="1"/>
  <c r="R543" i="51"/>
  <c r="N543" i="51" a="1"/>
  <c r="N543" i="51"/>
  <c r="S542" i="51" a="1"/>
  <c r="S542" i="51"/>
  <c r="R542" i="51" a="1"/>
  <c r="R542" i="51"/>
  <c r="N542" i="51" a="1"/>
  <c r="N542" i="51"/>
  <c r="S541" i="51" a="1"/>
  <c r="S541" i="51"/>
  <c r="R541" i="51" a="1"/>
  <c r="R541" i="51"/>
  <c r="N541" i="51" a="1"/>
  <c r="N541" i="51"/>
  <c r="S540" i="51" a="1"/>
  <c r="S540" i="51"/>
  <c r="R540" i="51" a="1"/>
  <c r="R540" i="51"/>
  <c r="N540" i="51" a="1"/>
  <c r="N540" i="51"/>
  <c r="S539" i="51" a="1"/>
  <c r="S539" i="51"/>
  <c r="R539" i="51" a="1"/>
  <c r="R539" i="51"/>
  <c r="N539" i="51" a="1"/>
  <c r="N539" i="51"/>
  <c r="S538" i="51" a="1"/>
  <c r="S538" i="51"/>
  <c r="R538" i="51" a="1"/>
  <c r="R538" i="51"/>
  <c r="N538" i="51" a="1"/>
  <c r="N538" i="51"/>
  <c r="S537" i="51" a="1"/>
  <c r="S537" i="51"/>
  <c r="R537" i="51" a="1"/>
  <c r="R537" i="51"/>
  <c r="N537" i="51" a="1"/>
  <c r="N537" i="51"/>
  <c r="S536" i="51" a="1"/>
  <c r="S536" i="51"/>
  <c r="R536" i="51" a="1"/>
  <c r="R536" i="51"/>
  <c r="N536" i="51" a="1"/>
  <c r="N536" i="51"/>
  <c r="S535" i="51" a="1"/>
  <c r="S535" i="51"/>
  <c r="R535" i="51" a="1"/>
  <c r="R535" i="51"/>
  <c r="N535" i="51" a="1"/>
  <c r="N535" i="51"/>
  <c r="S534" i="51" a="1"/>
  <c r="S534" i="51"/>
  <c r="R534" i="51" a="1"/>
  <c r="R534" i="51"/>
  <c r="N534" i="51" a="1"/>
  <c r="N534" i="51"/>
  <c r="S533" i="51" a="1"/>
  <c r="S533" i="51"/>
  <c r="R533" i="51" a="1"/>
  <c r="R533" i="51"/>
  <c r="N533" i="51" a="1"/>
  <c r="N533" i="51"/>
  <c r="S532" i="51" a="1"/>
  <c r="S532" i="51"/>
  <c r="R532" i="51" a="1"/>
  <c r="R532" i="51"/>
  <c r="N532" i="51" a="1"/>
  <c r="N532" i="51"/>
  <c r="S531" i="51" a="1"/>
  <c r="S531" i="51"/>
  <c r="R531" i="51" a="1"/>
  <c r="R531" i="51"/>
  <c r="N531" i="51" a="1"/>
  <c r="N531" i="51"/>
  <c r="S530" i="51" a="1"/>
  <c r="S530" i="51"/>
  <c r="R530" i="51" a="1"/>
  <c r="R530" i="51"/>
  <c r="N530" i="51" a="1"/>
  <c r="N530" i="51"/>
  <c r="S529" i="51" a="1"/>
  <c r="S529" i="51"/>
  <c r="R529" i="51" a="1"/>
  <c r="R529" i="51"/>
  <c r="N529" i="51" a="1"/>
  <c r="N529" i="51"/>
  <c r="S528" i="51" a="1"/>
  <c r="S528" i="51"/>
  <c r="R528" i="51" a="1"/>
  <c r="R528" i="51"/>
  <c r="N528" i="51" a="1"/>
  <c r="N528" i="51"/>
  <c r="S527" i="51" a="1"/>
  <c r="S527" i="51"/>
  <c r="R527" i="51" a="1"/>
  <c r="R527" i="51"/>
  <c r="N527" i="51" a="1"/>
  <c r="N527" i="51"/>
  <c r="S526" i="51" a="1"/>
  <c r="S526" i="51"/>
  <c r="R526" i="51" a="1"/>
  <c r="R526" i="51"/>
  <c r="N526" i="51" a="1"/>
  <c r="N526" i="51"/>
  <c r="S525" i="51" a="1"/>
  <c r="S525" i="51"/>
  <c r="R525" i="51" a="1"/>
  <c r="R525" i="51"/>
  <c r="N525" i="51" a="1"/>
  <c r="N525" i="51"/>
  <c r="S524" i="51" a="1"/>
  <c r="S524" i="51"/>
  <c r="R524" i="51" a="1"/>
  <c r="R524" i="51"/>
  <c r="N524" i="51" a="1"/>
  <c r="N524" i="51"/>
  <c r="S523" i="51" a="1"/>
  <c r="S523" i="51"/>
  <c r="R523" i="51" a="1"/>
  <c r="R523" i="51"/>
  <c r="N523" i="51" a="1"/>
  <c r="N523" i="51"/>
  <c r="S522" i="51" a="1"/>
  <c r="S522" i="51"/>
  <c r="R522" i="51" a="1"/>
  <c r="R522" i="51"/>
  <c r="N522" i="51" a="1"/>
  <c r="N522" i="51"/>
  <c r="S521" i="51" a="1"/>
  <c r="S521" i="51"/>
  <c r="R521" i="51" a="1"/>
  <c r="R521" i="51"/>
  <c r="N521" i="51" a="1"/>
  <c r="N521" i="51"/>
  <c r="S520" i="51" a="1"/>
  <c r="S520" i="51"/>
  <c r="R520" i="51" a="1"/>
  <c r="R520" i="51"/>
  <c r="N520" i="51" a="1"/>
  <c r="N520" i="51"/>
  <c r="S519" i="51" a="1"/>
  <c r="S519" i="51"/>
  <c r="R519" i="51" a="1"/>
  <c r="R519" i="51"/>
  <c r="N519" i="51" a="1"/>
  <c r="N519" i="51"/>
  <c r="S518" i="51" a="1"/>
  <c r="S518" i="51"/>
  <c r="R518" i="51" a="1"/>
  <c r="R518" i="51"/>
  <c r="N518" i="51" a="1"/>
  <c r="N518" i="51"/>
  <c r="S517" i="51" a="1"/>
  <c r="S517" i="51"/>
  <c r="R517" i="51" a="1"/>
  <c r="R517" i="51"/>
  <c r="N517" i="51" a="1"/>
  <c r="N517" i="51"/>
  <c r="S516" i="51" a="1"/>
  <c r="S516" i="51"/>
  <c r="R516" i="51" a="1"/>
  <c r="R516" i="51"/>
  <c r="N516" i="51" a="1"/>
  <c r="N516" i="51"/>
  <c r="S515" i="51" a="1"/>
  <c r="S515" i="51"/>
  <c r="R515" i="51" a="1"/>
  <c r="R515" i="51"/>
  <c r="N515" i="51" a="1"/>
  <c r="N515" i="51"/>
  <c r="S514" i="51" a="1"/>
  <c r="S514" i="51"/>
  <c r="R514" i="51" a="1"/>
  <c r="R514" i="51"/>
  <c r="N514" i="51" a="1"/>
  <c r="N514" i="51"/>
  <c r="S513" i="51" a="1"/>
  <c r="S513" i="51"/>
  <c r="R513" i="51" a="1"/>
  <c r="R513" i="51"/>
  <c r="N513" i="51" a="1"/>
  <c r="N513" i="51"/>
  <c r="S512" i="51" a="1"/>
  <c r="S512" i="51"/>
  <c r="R512" i="51" a="1"/>
  <c r="R512" i="51"/>
  <c r="N512" i="51" a="1"/>
  <c r="N512" i="51"/>
  <c r="S511" i="51" a="1"/>
  <c r="S511" i="51"/>
  <c r="R511" i="51" a="1"/>
  <c r="R511" i="51"/>
  <c r="N511" i="51" a="1"/>
  <c r="N511" i="51"/>
  <c r="S510" i="51" a="1"/>
  <c r="S510" i="51"/>
  <c r="R510" i="51" a="1"/>
  <c r="R510" i="51"/>
  <c r="N510" i="51" a="1"/>
  <c r="N510" i="51"/>
  <c r="S509" i="51" a="1"/>
  <c r="S509" i="51"/>
  <c r="R509" i="51" a="1"/>
  <c r="R509" i="51"/>
  <c r="N509" i="51" a="1"/>
  <c r="N509" i="51"/>
  <c r="S508" i="51" a="1"/>
  <c r="S508" i="51"/>
  <c r="R508" i="51" a="1"/>
  <c r="R508" i="51"/>
  <c r="N508" i="51" a="1"/>
  <c r="N508" i="51"/>
  <c r="S507" i="51" a="1"/>
  <c r="S507" i="51"/>
  <c r="R507" i="51" a="1"/>
  <c r="R507" i="51"/>
  <c r="N507" i="51" a="1"/>
  <c r="N507" i="51"/>
  <c r="S506" i="51" a="1"/>
  <c r="S506" i="51"/>
  <c r="R506" i="51" a="1"/>
  <c r="R506" i="51"/>
  <c r="N506" i="51" a="1"/>
  <c r="N506" i="51"/>
  <c r="S505" i="51" a="1"/>
  <c r="S505" i="51"/>
  <c r="R505" i="51" a="1"/>
  <c r="R505" i="51"/>
  <c r="N505" i="51" a="1"/>
  <c r="N505" i="51"/>
  <c r="S504" i="51" a="1"/>
  <c r="S504" i="51"/>
  <c r="R504" i="51" a="1"/>
  <c r="R504" i="51"/>
  <c r="N504" i="51" a="1"/>
  <c r="N504" i="51"/>
  <c r="S503" i="51" a="1"/>
  <c r="S503" i="51"/>
  <c r="R503" i="51" a="1"/>
  <c r="R503" i="51"/>
  <c r="N503" i="51" a="1"/>
  <c r="N503" i="51"/>
  <c r="S502" i="51" a="1"/>
  <c r="S502" i="51"/>
  <c r="R502" i="51" a="1"/>
  <c r="R502" i="51"/>
  <c r="N502" i="51" a="1"/>
  <c r="N502" i="51"/>
  <c r="S501" i="51" a="1"/>
  <c r="S501" i="51"/>
  <c r="R501" i="51" a="1"/>
  <c r="R501" i="51"/>
  <c r="N501" i="51" a="1"/>
  <c r="N501" i="51"/>
  <c r="S500" i="51" a="1"/>
  <c r="S500" i="51"/>
  <c r="R500" i="51" a="1"/>
  <c r="R500" i="51"/>
  <c r="N500" i="51" a="1"/>
  <c r="N500" i="51"/>
  <c r="S499" i="51" a="1"/>
  <c r="S499" i="51"/>
  <c r="R499" i="51" a="1"/>
  <c r="R499" i="51"/>
  <c r="N499" i="51" a="1"/>
  <c r="N499" i="51"/>
  <c r="S498" i="51" a="1"/>
  <c r="S498" i="51"/>
  <c r="R498" i="51" a="1"/>
  <c r="R498" i="51"/>
  <c r="N498" i="51" a="1"/>
  <c r="N498" i="51"/>
  <c r="S497" i="51" a="1"/>
  <c r="S497" i="51"/>
  <c r="R497" i="51" a="1"/>
  <c r="R497" i="51"/>
  <c r="N497" i="51" a="1"/>
  <c r="N497" i="51"/>
  <c r="S496" i="51" a="1"/>
  <c r="S496" i="51"/>
  <c r="R496" i="51" a="1"/>
  <c r="R496" i="51"/>
  <c r="N496" i="51" a="1"/>
  <c r="N496" i="51"/>
  <c r="S495" i="51" a="1"/>
  <c r="S495" i="51"/>
  <c r="R495" i="51" a="1"/>
  <c r="R495" i="51"/>
  <c r="N495" i="51" a="1"/>
  <c r="N495" i="51"/>
  <c r="S494" i="51" a="1"/>
  <c r="S494" i="51"/>
  <c r="R494" i="51" a="1"/>
  <c r="R494" i="51"/>
  <c r="N494" i="51" a="1"/>
  <c r="N494" i="51"/>
  <c r="S493" i="51" a="1"/>
  <c r="S493" i="51"/>
  <c r="R493" i="51" a="1"/>
  <c r="R493" i="51"/>
  <c r="N493" i="51" a="1"/>
  <c r="N493" i="51"/>
  <c r="S492" i="51" a="1"/>
  <c r="S492" i="51"/>
  <c r="R492" i="51" a="1"/>
  <c r="R492" i="51"/>
  <c r="N492" i="51" a="1"/>
  <c r="N492" i="51"/>
  <c r="S491" i="51" a="1"/>
  <c r="S491" i="51"/>
  <c r="R491" i="51" a="1"/>
  <c r="R491" i="51"/>
  <c r="N491" i="51" a="1"/>
  <c r="N491" i="51"/>
  <c r="S490" i="51" a="1"/>
  <c r="S490" i="51"/>
  <c r="R490" i="51" a="1"/>
  <c r="R490" i="51"/>
  <c r="N490" i="51" a="1"/>
  <c r="N490" i="51"/>
  <c r="S489" i="51" a="1"/>
  <c r="S489" i="51"/>
  <c r="R489" i="51" a="1"/>
  <c r="R489" i="51"/>
  <c r="N489" i="51" a="1"/>
  <c r="N489" i="51"/>
  <c r="S488" i="51" a="1"/>
  <c r="S488" i="51"/>
  <c r="R488" i="51" a="1"/>
  <c r="R488" i="51"/>
  <c r="N488" i="51" a="1"/>
  <c r="N488" i="51"/>
  <c r="S487" i="51" a="1"/>
  <c r="S487" i="51"/>
  <c r="R487" i="51" a="1"/>
  <c r="R487" i="51"/>
  <c r="N487" i="51" a="1"/>
  <c r="N487" i="51"/>
  <c r="S486" i="51" a="1"/>
  <c r="S486" i="51"/>
  <c r="R486" i="51" a="1"/>
  <c r="R486" i="51"/>
  <c r="N486" i="51" a="1"/>
  <c r="N486" i="51"/>
  <c r="S485" i="51" a="1"/>
  <c r="S485" i="51"/>
  <c r="R485" i="51" a="1"/>
  <c r="R485" i="51"/>
  <c r="N485" i="51" a="1"/>
  <c r="N485" i="51"/>
  <c r="S484" i="51" a="1"/>
  <c r="S484" i="51"/>
  <c r="R484" i="51" a="1"/>
  <c r="R484" i="51"/>
  <c r="N484" i="51" a="1"/>
  <c r="N484" i="51"/>
  <c r="S483" i="51" a="1"/>
  <c r="S483" i="51"/>
  <c r="R483" i="51" a="1"/>
  <c r="R483" i="51"/>
  <c r="N483" i="51" a="1"/>
  <c r="N483" i="51"/>
  <c r="S482" i="51" a="1"/>
  <c r="S482" i="51"/>
  <c r="R482" i="51" a="1"/>
  <c r="R482" i="51"/>
  <c r="N482" i="51" a="1"/>
  <c r="N482" i="51"/>
  <c r="S481" i="51" a="1"/>
  <c r="S481" i="51"/>
  <c r="R481" i="51" a="1"/>
  <c r="R481" i="51"/>
  <c r="N481" i="51" a="1"/>
  <c r="N481" i="51"/>
  <c r="S480" i="51" a="1"/>
  <c r="S480" i="51"/>
  <c r="R480" i="51" a="1"/>
  <c r="R480" i="51"/>
  <c r="N480" i="51" a="1"/>
  <c r="N480" i="51"/>
  <c r="S479" i="51" a="1"/>
  <c r="S479" i="51"/>
  <c r="R479" i="51" a="1"/>
  <c r="R479" i="51"/>
  <c r="N479" i="51" a="1"/>
  <c r="N479" i="51"/>
  <c r="S478" i="51" a="1"/>
  <c r="S478" i="51"/>
  <c r="R478" i="51" a="1"/>
  <c r="R478" i="51"/>
  <c r="N478" i="51" a="1"/>
  <c r="N478" i="51"/>
  <c r="S477" i="51" a="1"/>
  <c r="S477" i="51"/>
  <c r="R477" i="51" a="1"/>
  <c r="R477" i="51"/>
  <c r="N477" i="51" a="1"/>
  <c r="N477" i="51"/>
  <c r="S476" i="51" a="1"/>
  <c r="S476" i="51"/>
  <c r="R476" i="51" a="1"/>
  <c r="R476" i="51"/>
  <c r="N476" i="51" a="1"/>
  <c r="N476" i="51"/>
  <c r="S475" i="51" a="1"/>
  <c r="S475" i="51"/>
  <c r="R475" i="51" a="1"/>
  <c r="R475" i="51"/>
  <c r="N475" i="51" a="1"/>
  <c r="N475" i="51"/>
  <c r="S474" i="51" a="1"/>
  <c r="S474" i="51"/>
  <c r="R474" i="51" a="1"/>
  <c r="R474" i="51"/>
  <c r="N474" i="51" a="1"/>
  <c r="N474" i="51"/>
  <c r="S473" i="51" a="1"/>
  <c r="S473" i="51"/>
  <c r="R473" i="51" a="1"/>
  <c r="R473" i="51"/>
  <c r="N473" i="51" a="1"/>
  <c r="N473" i="51"/>
  <c r="S472" i="51" a="1"/>
  <c r="S472" i="51"/>
  <c r="R472" i="51" a="1"/>
  <c r="R472" i="51"/>
  <c r="N472" i="51" a="1"/>
  <c r="N472" i="51"/>
  <c r="S471" i="51" a="1"/>
  <c r="S471" i="51"/>
  <c r="R471" i="51" a="1"/>
  <c r="R471" i="51"/>
  <c r="N471" i="51" a="1"/>
  <c r="N471" i="51"/>
  <c r="S470" i="51" a="1"/>
  <c r="S470" i="51"/>
  <c r="R470" i="51" a="1"/>
  <c r="R470" i="51"/>
  <c r="N470" i="51" a="1"/>
  <c r="N470" i="51"/>
  <c r="S469" i="51" a="1"/>
  <c r="S469" i="51"/>
  <c r="R469" i="51" a="1"/>
  <c r="R469" i="51"/>
  <c r="N469" i="51" a="1"/>
  <c r="N469" i="51"/>
  <c r="S468" i="51" a="1"/>
  <c r="S468" i="51"/>
  <c r="R468" i="51" a="1"/>
  <c r="R468" i="51"/>
  <c r="N468" i="51" a="1"/>
  <c r="N468" i="51"/>
  <c r="S467" i="51" a="1"/>
  <c r="S467" i="51"/>
  <c r="R467" i="51" a="1"/>
  <c r="R467" i="51"/>
  <c r="N467" i="51" a="1"/>
  <c r="N467" i="51"/>
  <c r="S466" i="51" a="1"/>
  <c r="S466" i="51"/>
  <c r="R466" i="51" a="1"/>
  <c r="R466" i="51"/>
  <c r="N466" i="51" a="1"/>
  <c r="N466" i="51"/>
  <c r="S465" i="51" a="1"/>
  <c r="S465" i="51"/>
  <c r="R465" i="51" a="1"/>
  <c r="R465" i="51"/>
  <c r="N465" i="51" a="1"/>
  <c r="N465" i="51"/>
  <c r="S464" i="51" a="1"/>
  <c r="S464" i="51"/>
  <c r="R464" i="51" a="1"/>
  <c r="R464" i="51"/>
  <c r="N464" i="51" a="1"/>
  <c r="N464" i="51"/>
  <c r="S463" i="51" a="1"/>
  <c r="S463" i="51"/>
  <c r="R463" i="51" a="1"/>
  <c r="R463" i="51"/>
  <c r="N463" i="51" a="1"/>
  <c r="N463" i="51"/>
  <c r="S462" i="51" a="1"/>
  <c r="S462" i="51"/>
  <c r="R462" i="51" a="1"/>
  <c r="R462" i="51"/>
  <c r="N462" i="51" a="1"/>
  <c r="N462" i="51"/>
  <c r="S461" i="51" a="1"/>
  <c r="S461" i="51"/>
  <c r="R461" i="51" a="1"/>
  <c r="R461" i="51"/>
  <c r="N461" i="51" a="1"/>
  <c r="N461" i="51"/>
  <c r="S460" i="51" a="1"/>
  <c r="S460" i="51"/>
  <c r="R460" i="51" a="1"/>
  <c r="R460" i="51"/>
  <c r="N460" i="51" a="1"/>
  <c r="N460" i="51"/>
  <c r="S459" i="51" a="1"/>
  <c r="S459" i="51"/>
  <c r="R459" i="51" a="1"/>
  <c r="R459" i="51"/>
  <c r="N459" i="51" a="1"/>
  <c r="N459" i="51"/>
  <c r="S458" i="51" a="1"/>
  <c r="S458" i="51"/>
  <c r="R458" i="51" a="1"/>
  <c r="R458" i="51"/>
  <c r="N458" i="51" a="1"/>
  <c r="N458" i="51"/>
  <c r="S457" i="51" a="1"/>
  <c r="S457" i="51"/>
  <c r="R457" i="51" a="1"/>
  <c r="R457" i="51"/>
  <c r="N457" i="51" a="1"/>
  <c r="N457" i="51"/>
  <c r="S456" i="51" a="1"/>
  <c r="S456" i="51"/>
  <c r="R456" i="51" a="1"/>
  <c r="R456" i="51"/>
  <c r="N456" i="51" a="1"/>
  <c r="N456" i="51"/>
  <c r="S455" i="51" a="1"/>
  <c r="S455" i="51"/>
  <c r="R455" i="51" a="1"/>
  <c r="R455" i="51"/>
  <c r="N455" i="51" a="1"/>
  <c r="N455" i="51"/>
  <c r="S454" i="51" a="1"/>
  <c r="S454" i="51"/>
  <c r="R454" i="51" a="1"/>
  <c r="R454" i="51"/>
  <c r="N454" i="51" a="1"/>
  <c r="N454" i="51"/>
  <c r="S453" i="51" a="1"/>
  <c r="S453" i="51"/>
  <c r="R453" i="51" a="1"/>
  <c r="R453" i="51"/>
  <c r="N453" i="51" a="1"/>
  <c r="N453" i="51"/>
  <c r="S452" i="51" a="1"/>
  <c r="S452" i="51"/>
  <c r="R452" i="51" a="1"/>
  <c r="R452" i="51"/>
  <c r="N452" i="51" a="1"/>
  <c r="N452" i="51"/>
  <c r="S451" i="51" a="1"/>
  <c r="S451" i="51"/>
  <c r="R451" i="51" a="1"/>
  <c r="R451" i="51"/>
  <c r="N451" i="51" a="1"/>
  <c r="N451" i="51"/>
  <c r="S450" i="51" a="1"/>
  <c r="S450" i="51"/>
  <c r="R450" i="51" a="1"/>
  <c r="R450" i="51"/>
  <c r="N450" i="51" a="1"/>
  <c r="N450" i="51"/>
  <c r="S449" i="51" a="1"/>
  <c r="S449" i="51"/>
  <c r="R449" i="51" a="1"/>
  <c r="R449" i="51"/>
  <c r="N449" i="51" a="1"/>
  <c r="N449" i="51"/>
  <c r="S448" i="51" a="1"/>
  <c r="S448" i="51"/>
  <c r="R448" i="51" a="1"/>
  <c r="R448" i="51"/>
  <c r="N448" i="51" a="1"/>
  <c r="N448" i="51"/>
  <c r="S447" i="51" a="1"/>
  <c r="S447" i="51"/>
  <c r="R447" i="51" a="1"/>
  <c r="R447" i="51"/>
  <c r="N447" i="51" a="1"/>
  <c r="N447" i="51"/>
  <c r="S446" i="51" a="1"/>
  <c r="S446" i="51"/>
  <c r="R446" i="51" a="1"/>
  <c r="R446" i="51"/>
  <c r="N446" i="51" a="1"/>
  <c r="N446" i="51"/>
  <c r="S445" i="51" a="1"/>
  <c r="S445" i="51"/>
  <c r="R445" i="51" a="1"/>
  <c r="R445" i="51"/>
  <c r="N445" i="51" a="1"/>
  <c r="N445" i="51"/>
  <c r="S444" i="51" a="1"/>
  <c r="S444" i="51"/>
  <c r="R444" i="51" a="1"/>
  <c r="R444" i="51"/>
  <c r="N444" i="51" a="1"/>
  <c r="N444" i="51"/>
  <c r="S443" i="51" a="1"/>
  <c r="S443" i="51"/>
  <c r="R443" i="51" a="1"/>
  <c r="R443" i="51"/>
  <c r="N443" i="51" a="1"/>
  <c r="N443" i="51"/>
  <c r="S442" i="51" a="1"/>
  <c r="S442" i="51"/>
  <c r="R442" i="51" a="1"/>
  <c r="R442" i="51"/>
  <c r="N442" i="51" a="1"/>
  <c r="N442" i="51"/>
  <c r="S441" i="51" a="1"/>
  <c r="S441" i="51"/>
  <c r="R441" i="51" a="1"/>
  <c r="R441" i="51"/>
  <c r="N441" i="51" a="1"/>
  <c r="N441" i="51"/>
  <c r="S440" i="51" a="1"/>
  <c r="S440" i="51"/>
  <c r="R440" i="51" a="1"/>
  <c r="R440" i="51"/>
  <c r="N440" i="51" a="1"/>
  <c r="N440" i="51"/>
  <c r="S439" i="51" a="1"/>
  <c r="S439" i="51"/>
  <c r="R439" i="51" a="1"/>
  <c r="R439" i="51"/>
  <c r="N439" i="51" a="1"/>
  <c r="N439" i="51"/>
  <c r="S438" i="51" a="1"/>
  <c r="S438" i="51"/>
  <c r="R438" i="51" a="1"/>
  <c r="R438" i="51"/>
  <c r="N438" i="51" a="1"/>
  <c r="N438" i="51"/>
  <c r="S437" i="51" a="1"/>
  <c r="S437" i="51"/>
  <c r="R437" i="51" a="1"/>
  <c r="R437" i="51"/>
  <c r="N437" i="51" a="1"/>
  <c r="N437" i="51"/>
  <c r="S436" i="51" a="1"/>
  <c r="S436" i="51"/>
  <c r="R436" i="51" a="1"/>
  <c r="R436" i="51"/>
  <c r="N436" i="51" a="1"/>
  <c r="N436" i="51"/>
  <c r="S435" i="51" a="1"/>
  <c r="S435" i="51"/>
  <c r="R435" i="51" a="1"/>
  <c r="R435" i="51"/>
  <c r="N435" i="51" a="1"/>
  <c r="N435" i="51"/>
  <c r="S434" i="51" a="1"/>
  <c r="S434" i="51"/>
  <c r="R434" i="51" a="1"/>
  <c r="R434" i="51"/>
  <c r="N434" i="51" a="1"/>
  <c r="N434" i="51"/>
  <c r="S433" i="51" a="1"/>
  <c r="S433" i="51"/>
  <c r="R433" i="51" a="1"/>
  <c r="R433" i="51"/>
  <c r="N433" i="51" a="1"/>
  <c r="N433" i="51"/>
  <c r="S432" i="51" a="1"/>
  <c r="S432" i="51"/>
  <c r="R432" i="51" a="1"/>
  <c r="R432" i="51"/>
  <c r="N432" i="51" a="1"/>
  <c r="N432" i="51"/>
  <c r="S431" i="51" a="1"/>
  <c r="S431" i="51"/>
  <c r="R431" i="51" a="1"/>
  <c r="R431" i="51"/>
  <c r="N431" i="51" a="1"/>
  <c r="N431" i="51"/>
  <c r="S430" i="51" a="1"/>
  <c r="S430" i="51"/>
  <c r="R430" i="51" a="1"/>
  <c r="R430" i="51"/>
  <c r="N430" i="51" a="1"/>
  <c r="N430" i="51"/>
  <c r="S429" i="51" a="1"/>
  <c r="S429" i="51"/>
  <c r="R429" i="51" a="1"/>
  <c r="R429" i="51"/>
  <c r="N429" i="51" a="1"/>
  <c r="N429" i="51"/>
  <c r="S428" i="51" a="1"/>
  <c r="S428" i="51"/>
  <c r="R428" i="51" a="1"/>
  <c r="R428" i="51"/>
  <c r="N428" i="51" a="1"/>
  <c r="N428" i="51"/>
  <c r="S427" i="51" a="1"/>
  <c r="S427" i="51"/>
  <c r="R427" i="51" a="1"/>
  <c r="R427" i="51"/>
  <c r="N427" i="51" a="1"/>
  <c r="N427" i="51"/>
  <c r="S426" i="51" a="1"/>
  <c r="S426" i="51"/>
  <c r="R426" i="51" a="1"/>
  <c r="R426" i="51"/>
  <c r="N426" i="51" a="1"/>
  <c r="N426" i="51"/>
  <c r="S425" i="51" a="1"/>
  <c r="S425" i="51"/>
  <c r="R425" i="51" a="1"/>
  <c r="R425" i="51"/>
  <c r="N425" i="51" a="1"/>
  <c r="N425" i="51"/>
  <c r="S424" i="51" a="1"/>
  <c r="S424" i="51"/>
  <c r="R424" i="51" a="1"/>
  <c r="R424" i="51"/>
  <c r="N424" i="51" a="1"/>
  <c r="N424" i="51"/>
  <c r="S423" i="51" a="1"/>
  <c r="S423" i="51"/>
  <c r="R423" i="51" a="1"/>
  <c r="R423" i="51"/>
  <c r="N423" i="51" a="1"/>
  <c r="N423" i="51"/>
  <c r="S422" i="51" a="1"/>
  <c r="S422" i="51"/>
  <c r="R422" i="51" a="1"/>
  <c r="R422" i="51"/>
  <c r="N422" i="51" a="1"/>
  <c r="N422" i="51"/>
  <c r="S421" i="51" a="1"/>
  <c r="S421" i="51"/>
  <c r="R421" i="51" a="1"/>
  <c r="R421" i="51"/>
  <c r="N421" i="51" a="1"/>
  <c r="N421" i="51"/>
  <c r="S420" i="51" a="1"/>
  <c r="S420" i="51"/>
  <c r="R420" i="51" a="1"/>
  <c r="R420" i="51"/>
  <c r="N420" i="51" a="1"/>
  <c r="N420" i="51"/>
  <c r="S419" i="51" a="1"/>
  <c r="S419" i="51"/>
  <c r="R419" i="51" a="1"/>
  <c r="R419" i="51"/>
  <c r="N419" i="51" a="1"/>
  <c r="N419" i="51"/>
  <c r="S418" i="51" a="1"/>
  <c r="S418" i="51"/>
  <c r="R418" i="51" a="1"/>
  <c r="R418" i="51"/>
  <c r="N418" i="51" a="1"/>
  <c r="N418" i="51"/>
  <c r="S417" i="51" a="1"/>
  <c r="S417" i="51"/>
  <c r="R417" i="51" a="1"/>
  <c r="R417" i="51"/>
  <c r="N417" i="51" a="1"/>
  <c r="N417" i="51"/>
  <c r="S416" i="51" a="1"/>
  <c r="S416" i="51"/>
  <c r="R416" i="51" a="1"/>
  <c r="R416" i="51"/>
  <c r="N416" i="51" a="1"/>
  <c r="N416" i="51"/>
  <c r="S415" i="51" a="1"/>
  <c r="S415" i="51"/>
  <c r="R415" i="51" a="1"/>
  <c r="R415" i="51"/>
  <c r="N415" i="51" a="1"/>
  <c r="N415" i="51"/>
  <c r="S414" i="51" a="1"/>
  <c r="S414" i="51"/>
  <c r="R414" i="51" a="1"/>
  <c r="R414" i="51"/>
  <c r="N414" i="51" a="1"/>
  <c r="N414" i="51"/>
  <c r="S413" i="51" a="1"/>
  <c r="S413" i="51"/>
  <c r="R413" i="51" a="1"/>
  <c r="R413" i="51"/>
  <c r="N413" i="51" a="1"/>
  <c r="N413" i="51"/>
  <c r="S412" i="51" a="1"/>
  <c r="S412" i="51"/>
  <c r="R412" i="51" a="1"/>
  <c r="R412" i="51"/>
  <c r="N412" i="51" a="1"/>
  <c r="N412" i="51"/>
  <c r="S411" i="51" a="1"/>
  <c r="S411" i="51"/>
  <c r="R411" i="51" a="1"/>
  <c r="R411" i="51"/>
  <c r="N411" i="51" a="1"/>
  <c r="N411" i="51"/>
  <c r="S410" i="51" a="1"/>
  <c r="S410" i="51"/>
  <c r="R410" i="51" a="1"/>
  <c r="R410" i="51"/>
  <c r="N410" i="51" a="1"/>
  <c r="N410" i="51"/>
  <c r="S409" i="51" a="1"/>
  <c r="S409" i="51"/>
  <c r="R409" i="51" a="1"/>
  <c r="R409" i="51"/>
  <c r="N409" i="51" a="1"/>
  <c r="N409" i="51"/>
  <c r="S408" i="51" a="1"/>
  <c r="S408" i="51"/>
  <c r="R408" i="51" a="1"/>
  <c r="R408" i="51"/>
  <c r="N408" i="51" a="1"/>
  <c r="N408" i="51"/>
  <c r="S407" i="51" a="1"/>
  <c r="S407" i="51"/>
  <c r="R407" i="51" a="1"/>
  <c r="R407" i="51"/>
  <c r="N407" i="51" a="1"/>
  <c r="N407" i="51"/>
  <c r="S406" i="51" a="1"/>
  <c r="S406" i="51"/>
  <c r="R406" i="51" a="1"/>
  <c r="R406" i="51"/>
  <c r="N406" i="51" a="1"/>
  <c r="N406" i="51"/>
  <c r="S405" i="51" a="1"/>
  <c r="S405" i="51"/>
  <c r="R405" i="51" a="1"/>
  <c r="R405" i="51"/>
  <c r="N405" i="51" a="1"/>
  <c r="N405" i="51"/>
  <c r="S404" i="51" a="1"/>
  <c r="S404" i="51"/>
  <c r="R404" i="51" a="1"/>
  <c r="R404" i="51"/>
  <c r="N404" i="51" a="1"/>
  <c r="N404" i="51"/>
  <c r="S403" i="51" a="1"/>
  <c r="S403" i="51"/>
  <c r="R403" i="51" a="1"/>
  <c r="R403" i="51"/>
  <c r="N403" i="51" a="1"/>
  <c r="N403" i="51"/>
  <c r="S402" i="51" a="1"/>
  <c r="S402" i="51"/>
  <c r="R402" i="51" a="1"/>
  <c r="R402" i="51"/>
  <c r="N402" i="51" a="1"/>
  <c r="N402" i="51"/>
  <c r="S401" i="51" a="1"/>
  <c r="S401" i="51"/>
  <c r="R401" i="51" a="1"/>
  <c r="R401" i="51"/>
  <c r="N401" i="51" a="1"/>
  <c r="N401" i="51"/>
  <c r="S400" i="51" a="1"/>
  <c r="S400" i="51"/>
  <c r="R400" i="51" a="1"/>
  <c r="R400" i="51"/>
  <c r="N400" i="51" a="1"/>
  <c r="N400" i="51"/>
  <c r="S399" i="51" a="1"/>
  <c r="S399" i="51"/>
  <c r="R399" i="51" a="1"/>
  <c r="R399" i="51"/>
  <c r="N399" i="51" a="1"/>
  <c r="N399" i="51"/>
  <c r="S398" i="51" a="1"/>
  <c r="S398" i="51"/>
  <c r="R398" i="51" a="1"/>
  <c r="R398" i="51"/>
  <c r="N398" i="51" a="1"/>
  <c r="N398" i="51"/>
  <c r="S397" i="51" a="1"/>
  <c r="S397" i="51"/>
  <c r="R397" i="51" a="1"/>
  <c r="R397" i="51"/>
  <c r="N397" i="51" a="1"/>
  <c r="N397" i="51"/>
  <c r="S396" i="51" a="1"/>
  <c r="S396" i="51"/>
  <c r="R396" i="51" a="1"/>
  <c r="R396" i="51"/>
  <c r="N396" i="51" a="1"/>
  <c r="N396" i="51"/>
  <c r="S395" i="51" a="1"/>
  <c r="S395" i="51"/>
  <c r="R395" i="51" a="1"/>
  <c r="R395" i="51"/>
  <c r="N395" i="51" a="1"/>
  <c r="N395" i="51"/>
  <c r="S394" i="51" a="1"/>
  <c r="S394" i="51"/>
  <c r="R394" i="51" a="1"/>
  <c r="R394" i="51"/>
  <c r="N394" i="51" a="1"/>
  <c r="N394" i="51"/>
  <c r="S393" i="51" a="1"/>
  <c r="S393" i="51"/>
  <c r="R393" i="51" a="1"/>
  <c r="R393" i="51"/>
  <c r="N393" i="51" a="1"/>
  <c r="N393" i="51"/>
  <c r="S392" i="51" a="1"/>
  <c r="S392" i="51"/>
  <c r="R392" i="51" a="1"/>
  <c r="R392" i="51"/>
  <c r="N392" i="51" a="1"/>
  <c r="N392" i="51"/>
  <c r="S391" i="51" a="1"/>
  <c r="S391" i="51"/>
  <c r="R391" i="51" a="1"/>
  <c r="R391" i="51"/>
  <c r="N391" i="51" a="1"/>
  <c r="N391" i="51"/>
  <c r="S390" i="51" a="1"/>
  <c r="S390" i="51"/>
  <c r="R390" i="51" a="1"/>
  <c r="R390" i="51"/>
  <c r="N390" i="51" a="1"/>
  <c r="N390" i="51"/>
  <c r="S389" i="51" a="1"/>
  <c r="S389" i="51"/>
  <c r="R389" i="51" a="1"/>
  <c r="R389" i="51"/>
  <c r="N389" i="51" a="1"/>
  <c r="N389" i="51"/>
  <c r="S388" i="51" a="1"/>
  <c r="S388" i="51"/>
  <c r="R388" i="51" a="1"/>
  <c r="R388" i="51"/>
  <c r="N388" i="51" a="1"/>
  <c r="N388" i="51"/>
  <c r="S387" i="51" a="1"/>
  <c r="S387" i="51"/>
  <c r="R387" i="51" a="1"/>
  <c r="R387" i="51"/>
  <c r="N387" i="51" a="1"/>
  <c r="N387" i="51"/>
  <c r="S386" i="51" a="1"/>
  <c r="S386" i="51"/>
  <c r="R386" i="51" a="1"/>
  <c r="R386" i="51"/>
  <c r="N386" i="51" a="1"/>
  <c r="N386" i="51"/>
  <c r="S385" i="51" a="1"/>
  <c r="S385" i="51"/>
  <c r="R385" i="51" a="1"/>
  <c r="R385" i="51"/>
  <c r="N385" i="51" a="1"/>
  <c r="N385" i="51"/>
  <c r="S384" i="51" a="1"/>
  <c r="S384" i="51"/>
  <c r="R384" i="51" a="1"/>
  <c r="R384" i="51"/>
  <c r="N384" i="51" a="1"/>
  <c r="N384" i="51"/>
  <c r="S383" i="51" a="1"/>
  <c r="S383" i="51"/>
  <c r="R383" i="51" a="1"/>
  <c r="R383" i="51"/>
  <c r="N383" i="51" a="1"/>
  <c r="N383" i="51"/>
  <c r="S382" i="51" a="1"/>
  <c r="S382" i="51"/>
  <c r="R382" i="51" a="1"/>
  <c r="R382" i="51"/>
  <c r="N382" i="51" a="1"/>
  <c r="N382" i="51"/>
  <c r="S381" i="51" a="1"/>
  <c r="S381" i="51"/>
  <c r="R381" i="51" a="1"/>
  <c r="R381" i="51"/>
  <c r="N381" i="51" a="1"/>
  <c r="N381" i="51"/>
  <c r="S380" i="51" a="1"/>
  <c r="S380" i="51"/>
  <c r="R380" i="51" a="1"/>
  <c r="R380" i="51"/>
  <c r="N380" i="51" a="1"/>
  <c r="N380" i="51"/>
  <c r="S379" i="51" a="1"/>
  <c r="S379" i="51"/>
  <c r="R379" i="51" a="1"/>
  <c r="R379" i="51"/>
  <c r="N379" i="51" a="1"/>
  <c r="N379" i="51"/>
  <c r="S378" i="51" a="1"/>
  <c r="S378" i="51"/>
  <c r="R378" i="51" a="1"/>
  <c r="R378" i="51"/>
  <c r="N378" i="51" a="1"/>
  <c r="N378" i="51"/>
  <c r="S377" i="51" a="1"/>
  <c r="S377" i="51"/>
  <c r="R377" i="51" a="1"/>
  <c r="R377" i="51"/>
  <c r="N377" i="51" a="1"/>
  <c r="N377" i="51"/>
  <c r="S376" i="51" a="1"/>
  <c r="S376" i="51"/>
  <c r="R376" i="51" a="1"/>
  <c r="R376" i="51"/>
  <c r="N376" i="51" a="1"/>
  <c r="N376" i="51"/>
  <c r="S375" i="51" a="1"/>
  <c r="S375" i="51"/>
  <c r="R375" i="51" a="1"/>
  <c r="R375" i="51"/>
  <c r="N375" i="51" a="1"/>
  <c r="N375" i="51"/>
  <c r="S374" i="51" a="1"/>
  <c r="S374" i="51"/>
  <c r="R374" i="51" a="1"/>
  <c r="R374" i="51"/>
  <c r="N374" i="51" a="1"/>
  <c r="N374" i="51"/>
  <c r="S373" i="51" a="1"/>
  <c r="S373" i="51"/>
  <c r="R373" i="51" a="1"/>
  <c r="R373" i="51"/>
  <c r="N373" i="51" a="1"/>
  <c r="N373" i="51"/>
  <c r="S372" i="51" a="1"/>
  <c r="S372" i="51"/>
  <c r="R372" i="51" a="1"/>
  <c r="R372" i="51"/>
  <c r="N372" i="51" a="1"/>
  <c r="N372" i="51"/>
  <c r="S371" i="51" a="1"/>
  <c r="S371" i="51"/>
  <c r="R371" i="51" a="1"/>
  <c r="R371" i="51"/>
  <c r="N371" i="51" a="1"/>
  <c r="N371" i="51"/>
  <c r="S370" i="51" a="1"/>
  <c r="S370" i="51"/>
  <c r="R370" i="51" a="1"/>
  <c r="R370" i="51"/>
  <c r="N370" i="51" a="1"/>
  <c r="N370" i="51"/>
  <c r="S369" i="51" a="1"/>
  <c r="S369" i="51"/>
  <c r="R369" i="51" a="1"/>
  <c r="R369" i="51"/>
  <c r="N369" i="51" a="1"/>
  <c r="N369" i="51"/>
  <c r="S368" i="51" a="1"/>
  <c r="S368" i="51"/>
  <c r="R368" i="51" a="1"/>
  <c r="R368" i="51"/>
  <c r="N368" i="51" a="1"/>
  <c r="N368" i="51"/>
  <c r="S367" i="51" a="1"/>
  <c r="S367" i="51"/>
  <c r="R367" i="51" a="1"/>
  <c r="R367" i="51"/>
  <c r="N367" i="51" a="1"/>
  <c r="N367" i="51"/>
  <c r="S366" i="51" a="1"/>
  <c r="S366" i="51"/>
  <c r="R366" i="51" a="1"/>
  <c r="R366" i="51"/>
  <c r="N366" i="51" a="1"/>
  <c r="N366" i="51"/>
  <c r="S365" i="51" a="1"/>
  <c r="S365" i="51"/>
  <c r="R365" i="51" a="1"/>
  <c r="R365" i="51"/>
  <c r="N365" i="51" a="1"/>
  <c r="N365" i="51"/>
  <c r="S364" i="51" a="1"/>
  <c r="S364" i="51"/>
  <c r="R364" i="51" a="1"/>
  <c r="R364" i="51"/>
  <c r="N364" i="51" a="1"/>
  <c r="N364" i="51"/>
  <c r="S363" i="51" a="1"/>
  <c r="S363" i="51"/>
  <c r="R363" i="51" a="1"/>
  <c r="R363" i="51"/>
  <c r="N363" i="51" a="1"/>
  <c r="N363" i="51"/>
  <c r="S362" i="51" a="1"/>
  <c r="S362" i="51"/>
  <c r="R362" i="51" a="1"/>
  <c r="R362" i="51"/>
  <c r="N362" i="51" a="1"/>
  <c r="N362" i="51"/>
  <c r="S361" i="51" a="1"/>
  <c r="S361" i="51"/>
  <c r="R361" i="51" a="1"/>
  <c r="R361" i="51"/>
  <c r="N361" i="51" a="1"/>
  <c r="N361" i="51"/>
  <c r="S360" i="51" a="1"/>
  <c r="S360" i="51"/>
  <c r="R360" i="51" a="1"/>
  <c r="R360" i="51"/>
  <c r="N360" i="51" a="1"/>
  <c r="N360" i="51"/>
  <c r="S359" i="51" a="1"/>
  <c r="S359" i="51"/>
  <c r="R359" i="51" a="1"/>
  <c r="R359" i="51"/>
  <c r="N359" i="51" a="1"/>
  <c r="N359" i="51"/>
  <c r="S358" i="51" a="1"/>
  <c r="S358" i="51"/>
  <c r="R358" i="51" a="1"/>
  <c r="R358" i="51"/>
  <c r="N358" i="51" a="1"/>
  <c r="N358" i="51"/>
  <c r="S357" i="51" a="1"/>
  <c r="S357" i="51"/>
  <c r="R357" i="51" a="1"/>
  <c r="R357" i="51"/>
  <c r="N357" i="51" a="1"/>
  <c r="N357" i="51"/>
  <c r="S356" i="51" a="1"/>
  <c r="S356" i="51"/>
  <c r="R356" i="51" a="1"/>
  <c r="R356" i="51"/>
  <c r="N356" i="51" a="1"/>
  <c r="N356" i="51"/>
  <c r="S355" i="51" a="1"/>
  <c r="S355" i="51"/>
  <c r="R355" i="51" a="1"/>
  <c r="R355" i="51"/>
  <c r="N355" i="51" a="1"/>
  <c r="N355" i="51"/>
  <c r="S354" i="51" a="1"/>
  <c r="S354" i="51"/>
  <c r="R354" i="51" a="1"/>
  <c r="R354" i="51"/>
  <c r="N354" i="51" a="1"/>
  <c r="N354" i="51"/>
  <c r="S353" i="51" a="1"/>
  <c r="S353" i="51"/>
  <c r="R353" i="51" a="1"/>
  <c r="R353" i="51"/>
  <c r="N353" i="51" a="1"/>
  <c r="N353" i="51"/>
  <c r="S352" i="51" a="1"/>
  <c r="S352" i="51"/>
  <c r="R352" i="51" a="1"/>
  <c r="R352" i="51"/>
  <c r="N352" i="51" a="1"/>
  <c r="N352" i="51"/>
  <c r="S351" i="51" a="1"/>
  <c r="S351" i="51"/>
  <c r="R351" i="51" a="1"/>
  <c r="R351" i="51"/>
  <c r="N351" i="51" a="1"/>
  <c r="N351" i="51"/>
  <c r="S350" i="51" a="1"/>
  <c r="S350" i="51"/>
  <c r="R350" i="51" a="1"/>
  <c r="R350" i="51"/>
  <c r="N350" i="51" a="1"/>
  <c r="N350" i="51"/>
  <c r="S349" i="51" a="1"/>
  <c r="S349" i="51"/>
  <c r="R349" i="51" a="1"/>
  <c r="R349" i="51"/>
  <c r="N349" i="51" a="1"/>
  <c r="N349" i="51"/>
  <c r="S348" i="51" a="1"/>
  <c r="S348" i="51"/>
  <c r="R348" i="51" a="1"/>
  <c r="R348" i="51"/>
  <c r="N348" i="51" a="1"/>
  <c r="N348" i="51"/>
  <c r="S347" i="51" a="1"/>
  <c r="S347" i="51"/>
  <c r="R347" i="51" a="1"/>
  <c r="R347" i="51"/>
  <c r="N347" i="51" a="1"/>
  <c r="N347" i="51"/>
  <c r="S346" i="51" a="1"/>
  <c r="S346" i="51"/>
  <c r="R346" i="51" a="1"/>
  <c r="R346" i="51"/>
  <c r="N346" i="51" a="1"/>
  <c r="N346" i="51"/>
  <c r="S345" i="51" a="1"/>
  <c r="S345" i="51"/>
  <c r="R345" i="51" a="1"/>
  <c r="R345" i="51"/>
  <c r="N345" i="51" a="1"/>
  <c r="N345" i="51"/>
  <c r="S344" i="51" a="1"/>
  <c r="S344" i="51"/>
  <c r="R344" i="51" a="1"/>
  <c r="R344" i="51"/>
  <c r="N344" i="51" a="1"/>
  <c r="N344" i="51"/>
  <c r="S343" i="51" a="1"/>
  <c r="S343" i="51"/>
  <c r="R343" i="51" a="1"/>
  <c r="R343" i="51"/>
  <c r="N343" i="51" a="1"/>
  <c r="N343" i="51"/>
  <c r="S342" i="51" a="1"/>
  <c r="S342" i="51"/>
  <c r="R342" i="51" a="1"/>
  <c r="R342" i="51"/>
  <c r="N342" i="51" a="1"/>
  <c r="N342" i="51"/>
  <c r="S341" i="51" a="1"/>
  <c r="S341" i="51"/>
  <c r="R341" i="51" a="1"/>
  <c r="R341" i="51"/>
  <c r="N341" i="51" a="1"/>
  <c r="N341" i="51"/>
  <c r="S340" i="51" a="1"/>
  <c r="S340" i="51"/>
  <c r="R340" i="51" a="1"/>
  <c r="R340" i="51"/>
  <c r="N340" i="51" a="1"/>
  <c r="N340" i="51"/>
  <c r="S339" i="51" a="1"/>
  <c r="S339" i="51"/>
  <c r="R339" i="51" a="1"/>
  <c r="R339" i="51"/>
  <c r="N339" i="51" a="1"/>
  <c r="N339" i="51"/>
  <c r="S338" i="51" a="1"/>
  <c r="S338" i="51"/>
  <c r="R338" i="51" a="1"/>
  <c r="R338" i="51"/>
  <c r="N338" i="51" a="1"/>
  <c r="N338" i="51"/>
  <c r="S337" i="51" a="1"/>
  <c r="S337" i="51"/>
  <c r="R337" i="51" a="1"/>
  <c r="R337" i="51"/>
  <c r="N337" i="51" a="1"/>
  <c r="N337" i="51"/>
  <c r="S336" i="51" a="1"/>
  <c r="S336" i="51"/>
  <c r="R336" i="51" a="1"/>
  <c r="R336" i="51"/>
  <c r="N336" i="51" a="1"/>
  <c r="N336" i="51"/>
  <c r="S335" i="51" a="1"/>
  <c r="S335" i="51"/>
  <c r="R335" i="51" a="1"/>
  <c r="R335" i="51"/>
  <c r="N335" i="51" a="1"/>
  <c r="N335" i="51"/>
  <c r="S334" i="51" a="1"/>
  <c r="S334" i="51"/>
  <c r="R334" i="51" a="1"/>
  <c r="R334" i="51"/>
  <c r="N334" i="51" a="1"/>
  <c r="N334" i="51"/>
  <c r="S333" i="51" a="1"/>
  <c r="S333" i="51"/>
  <c r="R333" i="51" a="1"/>
  <c r="R333" i="51"/>
  <c r="N333" i="51" a="1"/>
  <c r="N333" i="51"/>
  <c r="S332" i="51" a="1"/>
  <c r="S332" i="51"/>
  <c r="R332" i="51" a="1"/>
  <c r="R332" i="51"/>
  <c r="N332" i="51" a="1"/>
  <c r="N332" i="51"/>
  <c r="S331" i="51" a="1"/>
  <c r="S331" i="51"/>
  <c r="R331" i="51" a="1"/>
  <c r="R331" i="51"/>
  <c r="N331" i="51" a="1"/>
  <c r="N331" i="51"/>
  <c r="S330" i="51" a="1"/>
  <c r="S330" i="51"/>
  <c r="R330" i="51" a="1"/>
  <c r="R330" i="51"/>
  <c r="N330" i="51" a="1"/>
  <c r="N330" i="51"/>
  <c r="S329" i="51" a="1"/>
  <c r="S329" i="51"/>
  <c r="R329" i="51" a="1"/>
  <c r="R329" i="51"/>
  <c r="N329" i="51" a="1"/>
  <c r="N329" i="51"/>
  <c r="S328" i="51" a="1"/>
  <c r="S328" i="51"/>
  <c r="R328" i="51" a="1"/>
  <c r="R328" i="51"/>
  <c r="N328" i="51" a="1"/>
  <c r="N328" i="51"/>
  <c r="S327" i="51" a="1"/>
  <c r="S327" i="51"/>
  <c r="R327" i="51" a="1"/>
  <c r="R327" i="51"/>
  <c r="N327" i="51" a="1"/>
  <c r="N327" i="51"/>
  <c r="S326" i="51" a="1"/>
  <c r="S326" i="51"/>
  <c r="R326" i="51" a="1"/>
  <c r="R326" i="51"/>
  <c r="N326" i="51" a="1"/>
  <c r="N326" i="51"/>
  <c r="S325" i="51" a="1"/>
  <c r="S325" i="51"/>
  <c r="R325" i="51" a="1"/>
  <c r="R325" i="51"/>
  <c r="N325" i="51" a="1"/>
  <c r="N325" i="51"/>
  <c r="S324" i="51" a="1"/>
  <c r="S324" i="51"/>
  <c r="R324" i="51" a="1"/>
  <c r="R324" i="51"/>
  <c r="N324" i="51" a="1"/>
  <c r="N324" i="51"/>
  <c r="S323" i="51" a="1"/>
  <c r="S323" i="51"/>
  <c r="R323" i="51" a="1"/>
  <c r="R323" i="51"/>
  <c r="N323" i="51" a="1"/>
  <c r="N323" i="51"/>
  <c r="S322" i="51" a="1"/>
  <c r="S322" i="51"/>
  <c r="R322" i="51" a="1"/>
  <c r="R322" i="51"/>
  <c r="N322" i="51" a="1"/>
  <c r="N322" i="51"/>
  <c r="S321" i="51" a="1"/>
  <c r="S321" i="51"/>
  <c r="R321" i="51" a="1"/>
  <c r="R321" i="51"/>
  <c r="N321" i="51" a="1"/>
  <c r="N321" i="51"/>
  <c r="S320" i="51" a="1"/>
  <c r="S320" i="51"/>
  <c r="R320" i="51" a="1"/>
  <c r="R320" i="51"/>
  <c r="N320" i="51" a="1"/>
  <c r="N320" i="51"/>
  <c r="S319" i="51" a="1"/>
  <c r="S319" i="51"/>
  <c r="R319" i="51" a="1"/>
  <c r="R319" i="51"/>
  <c r="N319" i="51" a="1"/>
  <c r="N319" i="51"/>
  <c r="S318" i="51" a="1"/>
  <c r="S318" i="51"/>
  <c r="R318" i="51" a="1"/>
  <c r="R318" i="51"/>
  <c r="N318" i="51" a="1"/>
  <c r="N318" i="51"/>
  <c r="S317" i="51" a="1"/>
  <c r="S317" i="51"/>
  <c r="R317" i="51" a="1"/>
  <c r="R317" i="51"/>
  <c r="N317" i="51" a="1"/>
  <c r="N317" i="51"/>
  <c r="S316" i="51" a="1"/>
  <c r="S316" i="51"/>
  <c r="R316" i="51" a="1"/>
  <c r="R316" i="51"/>
  <c r="N316" i="51" a="1"/>
  <c r="N316" i="51"/>
  <c r="S315" i="51" a="1"/>
  <c r="S315" i="51"/>
  <c r="R315" i="51" a="1"/>
  <c r="R315" i="51"/>
  <c r="N315" i="51" a="1"/>
  <c r="N315" i="51"/>
  <c r="S314" i="51" a="1"/>
  <c r="S314" i="51"/>
  <c r="R314" i="51" a="1"/>
  <c r="R314" i="51"/>
  <c r="N314" i="51" a="1"/>
  <c r="N314" i="51"/>
  <c r="S313" i="51" a="1"/>
  <c r="S313" i="51"/>
  <c r="R313" i="51" a="1"/>
  <c r="R313" i="51"/>
  <c r="N313" i="51" a="1"/>
  <c r="N313" i="51"/>
  <c r="S312" i="51" a="1"/>
  <c r="S312" i="51"/>
  <c r="R312" i="51" a="1"/>
  <c r="R312" i="51"/>
  <c r="N312" i="51" a="1"/>
  <c r="N312" i="51"/>
  <c r="S311" i="51" a="1"/>
  <c r="S311" i="51"/>
  <c r="R311" i="51" a="1"/>
  <c r="R311" i="51"/>
  <c r="N311" i="51" a="1"/>
  <c r="N311" i="51"/>
  <c r="S310" i="51" a="1"/>
  <c r="S310" i="51"/>
  <c r="R310" i="51" a="1"/>
  <c r="R310" i="51"/>
  <c r="N310" i="51" a="1"/>
  <c r="N310" i="51"/>
  <c r="S309" i="51" a="1"/>
  <c r="S309" i="51"/>
  <c r="R309" i="51" a="1"/>
  <c r="R309" i="51"/>
  <c r="N309" i="51" a="1"/>
  <c r="N309" i="51"/>
  <c r="S308" i="51" a="1"/>
  <c r="S308" i="51"/>
  <c r="R308" i="51" a="1"/>
  <c r="R308" i="51"/>
  <c r="N308" i="51" a="1"/>
  <c r="N308" i="51"/>
  <c r="S307" i="51" a="1"/>
  <c r="S307" i="51"/>
  <c r="R307" i="51" a="1"/>
  <c r="R307" i="51"/>
  <c r="N307" i="51" a="1"/>
  <c r="N307" i="51"/>
  <c r="S306" i="51" a="1"/>
  <c r="S306" i="51"/>
  <c r="R306" i="51" a="1"/>
  <c r="R306" i="51"/>
  <c r="N306" i="51" a="1"/>
  <c r="N306" i="51"/>
  <c r="S305" i="51" a="1"/>
  <c r="S305" i="51"/>
  <c r="R305" i="51" a="1"/>
  <c r="R305" i="51"/>
  <c r="N305" i="51" a="1"/>
  <c r="N305" i="51"/>
  <c r="S304" i="51" a="1"/>
  <c r="S304" i="51"/>
  <c r="R304" i="51" a="1"/>
  <c r="R304" i="51"/>
  <c r="N304" i="51" a="1"/>
  <c r="N304" i="51"/>
  <c r="S303" i="51" a="1"/>
  <c r="S303" i="51"/>
  <c r="R303" i="51" a="1"/>
  <c r="R303" i="51"/>
  <c r="N303" i="51" a="1"/>
  <c r="N303" i="51"/>
  <c r="S302" i="51" a="1"/>
  <c r="S302" i="51"/>
  <c r="R302" i="51" a="1"/>
  <c r="R302" i="51"/>
  <c r="N302" i="51" a="1"/>
  <c r="N302" i="51"/>
  <c r="S301" i="51" a="1"/>
  <c r="S301" i="51"/>
  <c r="R301" i="51" a="1"/>
  <c r="R301" i="51"/>
  <c r="N301" i="51" a="1"/>
  <c r="N301" i="51"/>
  <c r="S300" i="51" a="1"/>
  <c r="S300" i="51"/>
  <c r="R300" i="51" a="1"/>
  <c r="R300" i="51"/>
  <c r="N300" i="51" a="1"/>
  <c r="N300" i="51"/>
  <c r="S299" i="51" a="1"/>
  <c r="S299" i="51"/>
  <c r="R299" i="51" a="1"/>
  <c r="R299" i="51"/>
  <c r="N299" i="51" a="1"/>
  <c r="N299" i="51"/>
  <c r="S298" i="51" a="1"/>
  <c r="S298" i="51"/>
  <c r="R298" i="51" a="1"/>
  <c r="R298" i="51"/>
  <c r="N298" i="51" a="1"/>
  <c r="N298" i="51"/>
  <c r="S297" i="51" a="1"/>
  <c r="S297" i="51"/>
  <c r="R297" i="51" a="1"/>
  <c r="R297" i="51"/>
  <c r="N297" i="51" a="1"/>
  <c r="N297" i="51"/>
  <c r="S296" i="51" a="1"/>
  <c r="S296" i="51"/>
  <c r="R296" i="51" a="1"/>
  <c r="R296" i="51"/>
  <c r="N296" i="51" a="1"/>
  <c r="N296" i="51"/>
  <c r="S295" i="51" a="1"/>
  <c r="S295" i="51"/>
  <c r="R295" i="51" a="1"/>
  <c r="R295" i="51"/>
  <c r="N295" i="51" a="1"/>
  <c r="N295" i="51"/>
  <c r="S294" i="51" a="1"/>
  <c r="S294" i="51"/>
  <c r="R294" i="51" a="1"/>
  <c r="R294" i="51"/>
  <c r="N294" i="51" a="1"/>
  <c r="N294" i="51"/>
  <c r="S293" i="51" a="1"/>
  <c r="S293" i="51"/>
  <c r="R293" i="51" a="1"/>
  <c r="R293" i="51"/>
  <c r="N293" i="51" a="1"/>
  <c r="N293" i="51"/>
  <c r="S292" i="51" a="1"/>
  <c r="S292" i="51"/>
  <c r="R292" i="51" a="1"/>
  <c r="R292" i="51"/>
  <c r="N292" i="51" a="1"/>
  <c r="N292" i="51"/>
  <c r="S291" i="51" a="1"/>
  <c r="S291" i="51"/>
  <c r="R291" i="51" a="1"/>
  <c r="R291" i="51"/>
  <c r="N291" i="51" a="1"/>
  <c r="N291" i="51"/>
  <c r="S290" i="51" a="1"/>
  <c r="S290" i="51"/>
  <c r="R290" i="51" a="1"/>
  <c r="R290" i="51"/>
  <c r="N290" i="51" a="1"/>
  <c r="N290" i="51"/>
  <c r="S289" i="51" a="1"/>
  <c r="S289" i="51"/>
  <c r="R289" i="51" a="1"/>
  <c r="R289" i="51"/>
  <c r="N289" i="51" a="1"/>
  <c r="N289" i="51"/>
  <c r="S288" i="51" a="1"/>
  <c r="S288" i="51"/>
  <c r="R288" i="51" a="1"/>
  <c r="R288" i="51"/>
  <c r="N288" i="51" a="1"/>
  <c r="N288" i="51"/>
  <c r="S287" i="51" a="1"/>
  <c r="S287" i="51"/>
  <c r="R287" i="51" a="1"/>
  <c r="R287" i="51"/>
  <c r="N287" i="51" a="1"/>
  <c r="N287" i="51"/>
  <c r="S286" i="51" a="1"/>
  <c r="S286" i="51"/>
  <c r="R286" i="51" a="1"/>
  <c r="R286" i="51"/>
  <c r="N286" i="51" a="1"/>
  <c r="N286" i="51"/>
  <c r="S285" i="51" a="1"/>
  <c r="S285" i="51"/>
  <c r="R285" i="51" a="1"/>
  <c r="R285" i="51"/>
  <c r="N285" i="51" a="1"/>
  <c r="N285" i="51"/>
  <c r="S284" i="51" a="1"/>
  <c r="S284" i="51"/>
  <c r="R284" i="51" a="1"/>
  <c r="R284" i="51"/>
  <c r="N284" i="51" a="1"/>
  <c r="N284" i="51"/>
  <c r="S283" i="51" a="1"/>
  <c r="S283" i="51"/>
  <c r="R283" i="51" a="1"/>
  <c r="R283" i="51"/>
  <c r="N283" i="51" a="1"/>
  <c r="N283" i="51"/>
  <c r="S282" i="51" a="1"/>
  <c r="S282" i="51"/>
  <c r="R282" i="51" a="1"/>
  <c r="R282" i="51"/>
  <c r="N282" i="51" a="1"/>
  <c r="N282" i="51"/>
  <c r="S281" i="51" a="1"/>
  <c r="S281" i="51"/>
  <c r="R281" i="51" a="1"/>
  <c r="R281" i="51"/>
  <c r="N281" i="51" a="1"/>
  <c r="N281" i="51"/>
  <c r="S280" i="51" a="1"/>
  <c r="S280" i="51"/>
  <c r="R280" i="51" a="1"/>
  <c r="R280" i="51"/>
  <c r="N280" i="51" a="1"/>
  <c r="N280" i="51"/>
  <c r="S279" i="51" a="1"/>
  <c r="S279" i="51"/>
  <c r="R279" i="51" a="1"/>
  <c r="R279" i="51"/>
  <c r="N279" i="51" a="1"/>
  <c r="N279" i="51"/>
  <c r="S278" i="51" a="1"/>
  <c r="S278" i="51"/>
  <c r="R278" i="51" a="1"/>
  <c r="R278" i="51"/>
  <c r="N278" i="51" a="1"/>
  <c r="N278" i="51"/>
  <c r="S277" i="51" a="1"/>
  <c r="S277" i="51"/>
  <c r="R277" i="51" a="1"/>
  <c r="R277" i="51"/>
  <c r="N277" i="51" a="1"/>
  <c r="N277" i="51"/>
  <c r="S276" i="51" a="1"/>
  <c r="S276" i="51"/>
  <c r="R276" i="51" a="1"/>
  <c r="R276" i="51"/>
  <c r="N276" i="51" a="1"/>
  <c r="N276" i="51"/>
  <c r="S275" i="51" a="1"/>
  <c r="S275" i="51"/>
  <c r="R275" i="51" a="1"/>
  <c r="R275" i="51"/>
  <c r="N275" i="51" a="1"/>
  <c r="N275" i="51"/>
  <c r="S274" i="51" a="1"/>
  <c r="S274" i="51"/>
  <c r="R274" i="51" a="1"/>
  <c r="R274" i="51"/>
  <c r="N274" i="51" a="1"/>
  <c r="N274" i="51"/>
  <c r="S273" i="51" a="1"/>
  <c r="S273" i="51"/>
  <c r="R273" i="51" a="1"/>
  <c r="R273" i="51"/>
  <c r="N273" i="51" a="1"/>
  <c r="N273" i="51"/>
  <c r="S272" i="51" a="1"/>
  <c r="S272" i="51"/>
  <c r="R272" i="51" a="1"/>
  <c r="R272" i="51"/>
  <c r="N272" i="51" a="1"/>
  <c r="N272" i="51"/>
  <c r="S271" i="51" a="1"/>
  <c r="S271" i="51"/>
  <c r="R271" i="51" a="1"/>
  <c r="R271" i="51"/>
  <c r="N271" i="51" a="1"/>
  <c r="N271" i="51"/>
  <c r="S270" i="51" a="1"/>
  <c r="S270" i="51"/>
  <c r="R270" i="51" a="1"/>
  <c r="R270" i="51"/>
  <c r="N270" i="51" a="1"/>
  <c r="N270" i="51"/>
  <c r="S269" i="51" a="1"/>
  <c r="S269" i="51"/>
  <c r="R269" i="51" a="1"/>
  <c r="R269" i="51"/>
  <c r="N269" i="51" a="1"/>
  <c r="N269" i="51"/>
  <c r="S268" i="51" a="1"/>
  <c r="S268" i="51"/>
  <c r="R268" i="51" a="1"/>
  <c r="R268" i="51"/>
  <c r="N268" i="51" a="1"/>
  <c r="N268" i="51"/>
  <c r="S267" i="51" a="1"/>
  <c r="S267" i="51"/>
  <c r="R267" i="51" a="1"/>
  <c r="R267" i="51"/>
  <c r="N267" i="51" a="1"/>
  <c r="N267" i="51"/>
  <c r="S266" i="51" a="1"/>
  <c r="S266" i="51"/>
  <c r="R266" i="51" a="1"/>
  <c r="R266" i="51"/>
  <c r="N266" i="51" a="1"/>
  <c r="N266" i="51"/>
  <c r="S265" i="51" a="1"/>
  <c r="S265" i="51"/>
  <c r="R265" i="51" a="1"/>
  <c r="R265" i="51"/>
  <c r="N265" i="51" a="1"/>
  <c r="N265" i="51"/>
  <c r="S264" i="51" a="1"/>
  <c r="S264" i="51"/>
  <c r="R264" i="51" a="1"/>
  <c r="R264" i="51"/>
  <c r="N264" i="51" a="1"/>
  <c r="N264" i="51"/>
  <c r="S263" i="51" a="1"/>
  <c r="S263" i="51"/>
  <c r="R263" i="51" a="1"/>
  <c r="R263" i="51"/>
  <c r="N263" i="51" a="1"/>
  <c r="N263" i="51"/>
  <c r="S262" i="51" a="1"/>
  <c r="S262" i="51"/>
  <c r="R262" i="51" a="1"/>
  <c r="R262" i="51"/>
  <c r="N262" i="51" a="1"/>
  <c r="N262" i="51"/>
  <c r="S261" i="51" a="1"/>
  <c r="S261" i="51"/>
  <c r="R261" i="51" a="1"/>
  <c r="R261" i="51"/>
  <c r="N261" i="51" a="1"/>
  <c r="N261" i="51"/>
  <c r="S260" i="51" a="1"/>
  <c r="S260" i="51"/>
  <c r="R260" i="51" a="1"/>
  <c r="R260" i="51"/>
  <c r="N260" i="51" a="1"/>
  <c r="N260" i="51"/>
  <c r="S259" i="51" a="1"/>
  <c r="S259" i="51"/>
  <c r="R259" i="51" a="1"/>
  <c r="R259" i="51"/>
  <c r="N259" i="51" a="1"/>
  <c r="N259" i="51"/>
  <c r="S258" i="51" a="1"/>
  <c r="S258" i="51"/>
  <c r="R258" i="51" a="1"/>
  <c r="R258" i="51"/>
  <c r="N258" i="51" a="1"/>
  <c r="N258" i="51"/>
  <c r="S257" i="51" a="1"/>
  <c r="S257" i="51"/>
  <c r="R257" i="51" a="1"/>
  <c r="R257" i="51"/>
  <c r="N257" i="51" a="1"/>
  <c r="N257" i="51"/>
  <c r="S256" i="51" a="1"/>
  <c r="S256" i="51"/>
  <c r="R256" i="51" a="1"/>
  <c r="R256" i="51"/>
  <c r="N256" i="51" a="1"/>
  <c r="N256" i="51"/>
  <c r="S255" i="51" a="1"/>
  <c r="S255" i="51"/>
  <c r="R255" i="51" a="1"/>
  <c r="R255" i="51"/>
  <c r="N255" i="51" a="1"/>
  <c r="N255" i="51"/>
  <c r="S254" i="51" a="1"/>
  <c r="S254" i="51"/>
  <c r="R254" i="51" a="1"/>
  <c r="R254" i="51"/>
  <c r="N254" i="51" a="1"/>
  <c r="N254" i="51"/>
  <c r="S253" i="51" a="1"/>
  <c r="S253" i="51"/>
  <c r="R253" i="51" a="1"/>
  <c r="R253" i="51"/>
  <c r="N253" i="51" a="1"/>
  <c r="N253" i="51"/>
  <c r="S252" i="51" a="1"/>
  <c r="S252" i="51"/>
  <c r="R252" i="51" a="1"/>
  <c r="R252" i="51"/>
  <c r="N252" i="51" a="1"/>
  <c r="N252" i="51"/>
  <c r="S251" i="51" a="1"/>
  <c r="S251" i="51"/>
  <c r="R251" i="51" a="1"/>
  <c r="R251" i="51"/>
  <c r="N251" i="51" a="1"/>
  <c r="N251" i="51"/>
  <c r="S250" i="51" a="1"/>
  <c r="S250" i="51"/>
  <c r="R250" i="51" a="1"/>
  <c r="R250" i="51"/>
  <c r="N250" i="51" a="1"/>
  <c r="N250" i="51"/>
  <c r="S249" i="51" a="1"/>
  <c r="S249" i="51"/>
  <c r="R249" i="51" a="1"/>
  <c r="R249" i="51"/>
  <c r="N249" i="51" a="1"/>
  <c r="N249" i="51"/>
  <c r="S248" i="51" a="1"/>
  <c r="S248" i="51"/>
  <c r="R248" i="51" a="1"/>
  <c r="R248" i="51"/>
  <c r="N248" i="51" a="1"/>
  <c r="N248" i="51"/>
  <c r="S247" i="51" a="1"/>
  <c r="S247" i="51"/>
  <c r="R247" i="51" a="1"/>
  <c r="R247" i="51"/>
  <c r="N247" i="51" a="1"/>
  <c r="N247" i="51"/>
  <c r="S246" i="51" a="1"/>
  <c r="S246" i="51"/>
  <c r="R246" i="51" a="1"/>
  <c r="R246" i="51"/>
  <c r="N246" i="51" a="1"/>
  <c r="N246" i="51"/>
  <c r="S245" i="51" a="1"/>
  <c r="S245" i="51"/>
  <c r="R245" i="51" a="1"/>
  <c r="R245" i="51"/>
  <c r="N245" i="51" a="1"/>
  <c r="N245" i="51"/>
  <c r="S244" i="51" a="1"/>
  <c r="S244" i="51"/>
  <c r="R244" i="51" a="1"/>
  <c r="R244" i="51"/>
  <c r="N244" i="51" a="1"/>
  <c r="N244" i="51"/>
  <c r="S243" i="51" a="1"/>
  <c r="S243" i="51"/>
  <c r="R243" i="51" a="1"/>
  <c r="R243" i="51"/>
  <c r="N243" i="51" a="1"/>
  <c r="N243" i="51"/>
  <c r="S242" i="51" a="1"/>
  <c r="S242" i="51"/>
  <c r="R242" i="51" a="1"/>
  <c r="R242" i="51"/>
  <c r="N242" i="51" a="1"/>
  <c r="N242" i="51"/>
  <c r="S241" i="51" a="1"/>
  <c r="S241" i="51"/>
  <c r="R241" i="51" a="1"/>
  <c r="R241" i="51"/>
  <c r="N241" i="51" a="1"/>
  <c r="N241" i="51"/>
  <c r="S240" i="51" a="1"/>
  <c r="S240" i="51"/>
  <c r="R240" i="51" a="1"/>
  <c r="R240" i="51"/>
  <c r="N240" i="51" a="1"/>
  <c r="N240" i="51"/>
  <c r="S239" i="51" a="1"/>
  <c r="S239" i="51"/>
  <c r="R239" i="51" a="1"/>
  <c r="R239" i="51"/>
  <c r="N239" i="51" a="1"/>
  <c r="N239" i="51"/>
  <c r="S238" i="51" a="1"/>
  <c r="S238" i="51"/>
  <c r="R238" i="51" a="1"/>
  <c r="R238" i="51"/>
  <c r="N238" i="51" a="1"/>
  <c r="N238" i="51"/>
  <c r="S237" i="51" a="1"/>
  <c r="S237" i="51"/>
  <c r="R237" i="51" a="1"/>
  <c r="R237" i="51"/>
  <c r="N237" i="51" a="1"/>
  <c r="N237" i="51"/>
  <c r="S236" i="51" a="1"/>
  <c r="S236" i="51"/>
  <c r="R236" i="51" a="1"/>
  <c r="R236" i="51"/>
  <c r="N236" i="51" a="1"/>
  <c r="N236" i="51"/>
  <c r="S235" i="51" a="1"/>
  <c r="S235" i="51"/>
  <c r="R235" i="51" a="1"/>
  <c r="R235" i="51"/>
  <c r="N235" i="51" a="1"/>
  <c r="N235" i="51"/>
  <c r="S234" i="51" a="1"/>
  <c r="S234" i="51"/>
  <c r="R234" i="51" a="1"/>
  <c r="R234" i="51"/>
  <c r="N234" i="51" a="1"/>
  <c r="N234" i="51"/>
  <c r="S233" i="51" a="1"/>
  <c r="S233" i="51"/>
  <c r="R233" i="51" a="1"/>
  <c r="R233" i="51"/>
  <c r="N233" i="51" a="1"/>
  <c r="N233" i="51"/>
  <c r="S232" i="51" a="1"/>
  <c r="S232" i="51"/>
  <c r="R232" i="51" a="1"/>
  <c r="R232" i="51"/>
  <c r="N232" i="51" a="1"/>
  <c r="N232" i="51"/>
  <c r="S231" i="51" a="1"/>
  <c r="S231" i="51"/>
  <c r="R231" i="51" a="1"/>
  <c r="R231" i="51"/>
  <c r="N231" i="51" a="1"/>
  <c r="N231" i="51"/>
  <c r="S230" i="51" a="1"/>
  <c r="S230" i="51"/>
  <c r="R230" i="51" a="1"/>
  <c r="R230" i="51"/>
  <c r="N230" i="51" a="1"/>
  <c r="N230" i="51"/>
  <c r="S229" i="51" a="1"/>
  <c r="S229" i="51"/>
  <c r="R229" i="51" a="1"/>
  <c r="R229" i="51"/>
  <c r="N229" i="51" a="1"/>
  <c r="N229" i="51"/>
  <c r="S228" i="51" a="1"/>
  <c r="S228" i="51"/>
  <c r="R228" i="51" a="1"/>
  <c r="R228" i="51"/>
  <c r="N228" i="51" a="1"/>
  <c r="N228" i="51"/>
  <c r="S227" i="51" a="1"/>
  <c r="S227" i="51"/>
  <c r="R227" i="51" a="1"/>
  <c r="R227" i="51"/>
  <c r="N227" i="51" a="1"/>
  <c r="N227" i="51"/>
  <c r="S226" i="51" a="1"/>
  <c r="S226" i="51"/>
  <c r="R226" i="51" a="1"/>
  <c r="R226" i="51"/>
  <c r="N226" i="51" a="1"/>
  <c r="N226" i="51"/>
  <c r="S225" i="51" a="1"/>
  <c r="S225" i="51"/>
  <c r="R225" i="51" a="1"/>
  <c r="R225" i="51"/>
  <c r="N225" i="51" a="1"/>
  <c r="N225" i="51"/>
  <c r="S224" i="51" a="1"/>
  <c r="S224" i="51"/>
  <c r="R224" i="51" a="1"/>
  <c r="R224" i="51"/>
  <c r="N224" i="51" a="1"/>
  <c r="N224" i="51"/>
  <c r="S223" i="51" a="1"/>
  <c r="S223" i="51"/>
  <c r="R223" i="51" a="1"/>
  <c r="R223" i="51"/>
  <c r="N223" i="51" a="1"/>
  <c r="N223" i="51"/>
  <c r="S222" i="51" a="1"/>
  <c r="S222" i="51"/>
  <c r="R222" i="51" a="1"/>
  <c r="R222" i="51"/>
  <c r="N222" i="51" a="1"/>
  <c r="N222" i="51"/>
  <c r="S221" i="51" a="1"/>
  <c r="S221" i="51"/>
  <c r="R221" i="51" a="1"/>
  <c r="R221" i="51"/>
  <c r="N221" i="51" a="1"/>
  <c r="N221" i="51"/>
  <c r="S220" i="51" a="1"/>
  <c r="S220" i="51"/>
  <c r="R220" i="51" a="1"/>
  <c r="R220" i="51"/>
  <c r="N220" i="51" a="1"/>
  <c r="N220" i="51"/>
  <c r="S219" i="51" a="1"/>
  <c r="S219" i="51"/>
  <c r="R219" i="51" a="1"/>
  <c r="R219" i="51"/>
  <c r="N219" i="51" a="1"/>
  <c r="N219" i="51"/>
  <c r="S218" i="51" a="1"/>
  <c r="S218" i="51"/>
  <c r="R218" i="51" a="1"/>
  <c r="R218" i="51"/>
  <c r="N218" i="51" a="1"/>
  <c r="N218" i="51"/>
  <c r="S217" i="51" a="1"/>
  <c r="S217" i="51"/>
  <c r="R217" i="51" a="1"/>
  <c r="R217" i="51"/>
  <c r="N217" i="51" a="1"/>
  <c r="N217" i="51"/>
  <c r="S216" i="51" a="1"/>
  <c r="S216" i="51"/>
  <c r="R216" i="51" a="1"/>
  <c r="R216" i="51"/>
  <c r="N216" i="51" a="1"/>
  <c r="N216" i="51"/>
  <c r="S215" i="51" a="1"/>
  <c r="S215" i="51"/>
  <c r="R215" i="51" a="1"/>
  <c r="R215" i="51"/>
  <c r="N215" i="51" a="1"/>
  <c r="N215" i="51"/>
  <c r="S214" i="51" a="1"/>
  <c r="S214" i="51"/>
  <c r="R214" i="51" a="1"/>
  <c r="R214" i="51"/>
  <c r="N214" i="51" a="1"/>
  <c r="N214" i="51"/>
  <c r="S213" i="51" a="1"/>
  <c r="S213" i="51"/>
  <c r="R213" i="51" a="1"/>
  <c r="R213" i="51"/>
  <c r="N213" i="51" a="1"/>
  <c r="N213" i="51"/>
  <c r="S212" i="51" a="1"/>
  <c r="S212" i="51"/>
  <c r="R212" i="51" a="1"/>
  <c r="R212" i="51"/>
  <c r="N212" i="51" a="1"/>
  <c r="N212" i="51"/>
  <c r="S211" i="51" a="1"/>
  <c r="S211" i="51"/>
  <c r="R211" i="51" a="1"/>
  <c r="R211" i="51"/>
  <c r="N211" i="51" a="1"/>
  <c r="N211" i="51"/>
  <c r="S210" i="51" a="1"/>
  <c r="S210" i="51"/>
  <c r="R210" i="51" a="1"/>
  <c r="R210" i="51"/>
  <c r="N210" i="51" a="1"/>
  <c r="N210" i="51"/>
  <c r="S209" i="51" a="1"/>
  <c r="S209" i="51"/>
  <c r="R209" i="51" a="1"/>
  <c r="R209" i="51"/>
  <c r="N209" i="51" a="1"/>
  <c r="N209" i="51"/>
  <c r="S208" i="51" a="1"/>
  <c r="S208" i="51"/>
  <c r="R208" i="51" a="1"/>
  <c r="R208" i="51"/>
  <c r="N208" i="51" a="1"/>
  <c r="N208" i="51"/>
  <c r="S207" i="51" a="1"/>
  <c r="S207" i="51"/>
  <c r="R207" i="51" a="1"/>
  <c r="R207" i="51"/>
  <c r="N207" i="51" a="1"/>
  <c r="N207" i="51"/>
  <c r="S206" i="51" a="1"/>
  <c r="S206" i="51"/>
  <c r="R206" i="51" a="1"/>
  <c r="R206" i="51"/>
  <c r="N206" i="51" a="1"/>
  <c r="N206" i="51"/>
  <c r="S205" i="51" a="1"/>
  <c r="S205" i="51"/>
  <c r="R205" i="51" a="1"/>
  <c r="R205" i="51"/>
  <c r="N205" i="51" a="1"/>
  <c r="N205" i="51"/>
  <c r="S204" i="51" a="1"/>
  <c r="S204" i="51"/>
  <c r="R204" i="51" a="1"/>
  <c r="R204" i="51"/>
  <c r="N204" i="51" a="1"/>
  <c r="N204" i="51"/>
  <c r="S203" i="51" a="1"/>
  <c r="S203" i="51"/>
  <c r="R203" i="51" a="1"/>
  <c r="R203" i="51"/>
  <c r="N203" i="51" a="1"/>
  <c r="N203" i="51"/>
  <c r="S202" i="51" a="1"/>
  <c r="S202" i="51"/>
  <c r="R202" i="51" a="1"/>
  <c r="R202" i="51"/>
  <c r="N202" i="51" a="1"/>
  <c r="N202" i="51"/>
  <c r="S201" i="51" a="1"/>
  <c r="S201" i="51"/>
  <c r="R201" i="51" a="1"/>
  <c r="R201" i="51"/>
  <c r="N201" i="51" a="1"/>
  <c r="N201" i="51"/>
  <c r="S200" i="51" a="1"/>
  <c r="S200" i="51"/>
  <c r="R200" i="51" a="1"/>
  <c r="R200" i="51"/>
  <c r="N200" i="51" a="1"/>
  <c r="N200" i="51"/>
  <c r="S199" i="51" a="1"/>
  <c r="S199" i="51"/>
  <c r="R199" i="51" a="1"/>
  <c r="R199" i="51"/>
  <c r="N199" i="51" a="1"/>
  <c r="N199" i="51"/>
  <c r="S198" i="51" a="1"/>
  <c r="S198" i="51"/>
  <c r="R198" i="51" a="1"/>
  <c r="R198" i="51"/>
  <c r="N198" i="51" a="1"/>
  <c r="N198" i="51"/>
  <c r="S197" i="51" a="1"/>
  <c r="S197" i="51"/>
  <c r="R197" i="51" a="1"/>
  <c r="R197" i="51"/>
  <c r="N197" i="51" a="1"/>
  <c r="N197" i="51"/>
  <c r="S196" i="51" a="1"/>
  <c r="S196" i="51"/>
  <c r="R196" i="51" a="1"/>
  <c r="R196" i="51"/>
  <c r="N196" i="51" a="1"/>
  <c r="N196" i="51"/>
  <c r="S195" i="51" a="1"/>
  <c r="S195" i="51"/>
  <c r="R195" i="51" a="1"/>
  <c r="R195" i="51"/>
  <c r="N195" i="51" a="1"/>
  <c r="N195" i="51"/>
  <c r="S194" i="51" a="1"/>
  <c r="S194" i="51"/>
  <c r="R194" i="51" a="1"/>
  <c r="R194" i="51"/>
  <c r="N194" i="51" a="1"/>
  <c r="N194" i="51"/>
  <c r="S193" i="51" a="1"/>
  <c r="S193" i="51"/>
  <c r="R193" i="51" a="1"/>
  <c r="R193" i="51"/>
  <c r="N193" i="51" a="1"/>
  <c r="N193" i="51"/>
  <c r="S192" i="51" a="1"/>
  <c r="S192" i="51"/>
  <c r="R192" i="51" a="1"/>
  <c r="R192" i="51"/>
  <c r="N192" i="51" a="1"/>
  <c r="N192" i="51"/>
  <c r="S191" i="51" a="1"/>
  <c r="S191" i="51"/>
  <c r="R191" i="51" a="1"/>
  <c r="R191" i="51"/>
  <c r="N191" i="51" a="1"/>
  <c r="N191" i="51"/>
  <c r="S190" i="51" a="1"/>
  <c r="S190" i="51"/>
  <c r="R190" i="51" a="1"/>
  <c r="R190" i="51"/>
  <c r="N190" i="51" a="1"/>
  <c r="N190" i="51"/>
  <c r="S189" i="51" a="1"/>
  <c r="S189" i="51"/>
  <c r="R189" i="51" a="1"/>
  <c r="R189" i="51"/>
  <c r="N189" i="51" a="1"/>
  <c r="N189" i="51"/>
  <c r="S188" i="51" a="1"/>
  <c r="S188" i="51"/>
  <c r="R188" i="51" a="1"/>
  <c r="R188" i="51"/>
  <c r="N188" i="51" a="1"/>
  <c r="N188" i="51"/>
  <c r="S187" i="51" a="1"/>
  <c r="S187" i="51"/>
  <c r="R187" i="51" a="1"/>
  <c r="R187" i="51"/>
  <c r="N187" i="51" a="1"/>
  <c r="N187" i="51"/>
  <c r="S186" i="51" a="1"/>
  <c r="S186" i="51"/>
  <c r="R186" i="51" a="1"/>
  <c r="R186" i="51"/>
  <c r="N186" i="51" a="1"/>
  <c r="N186" i="51"/>
  <c r="S185" i="51" a="1"/>
  <c r="S185" i="51"/>
  <c r="R185" i="51" a="1"/>
  <c r="R185" i="51"/>
  <c r="N185" i="51" a="1"/>
  <c r="N185" i="51"/>
  <c r="S184" i="51" a="1"/>
  <c r="S184" i="51"/>
  <c r="R184" i="51" a="1"/>
  <c r="R184" i="51"/>
  <c r="N184" i="51" a="1"/>
  <c r="N184" i="51"/>
  <c r="S183" i="51" a="1"/>
  <c r="S183" i="51"/>
  <c r="R183" i="51" a="1"/>
  <c r="R183" i="51"/>
  <c r="N183" i="51" a="1"/>
  <c r="N183" i="51"/>
  <c r="S182" i="51" a="1"/>
  <c r="S182" i="51"/>
  <c r="R182" i="51" a="1"/>
  <c r="R182" i="51"/>
  <c r="N182" i="51" a="1"/>
  <c r="N182" i="51"/>
  <c r="S181" i="51" a="1"/>
  <c r="S181" i="51"/>
  <c r="R181" i="51" a="1"/>
  <c r="R181" i="51"/>
  <c r="N181" i="51" a="1"/>
  <c r="N181" i="51"/>
  <c r="S180" i="51" a="1"/>
  <c r="S180" i="51"/>
  <c r="R180" i="51" a="1"/>
  <c r="R180" i="51"/>
  <c r="N180" i="51" a="1"/>
  <c r="N180" i="51"/>
  <c r="S179" i="51" a="1"/>
  <c r="S179" i="51"/>
  <c r="R179" i="51" a="1"/>
  <c r="R179" i="51"/>
  <c r="N179" i="51" a="1"/>
  <c r="N179" i="51"/>
  <c r="S178" i="51" a="1"/>
  <c r="S178" i="51"/>
  <c r="R178" i="51" a="1"/>
  <c r="R178" i="51"/>
  <c r="N178" i="51" a="1"/>
  <c r="N178" i="51"/>
  <c r="S177" i="51" a="1"/>
  <c r="S177" i="51"/>
  <c r="R177" i="51" a="1"/>
  <c r="R177" i="51"/>
  <c r="N177" i="51" a="1"/>
  <c r="N177" i="51"/>
  <c r="S176" i="51" a="1"/>
  <c r="S176" i="51"/>
  <c r="R176" i="51" a="1"/>
  <c r="R176" i="51"/>
  <c r="N176" i="51" a="1"/>
  <c r="N176" i="51"/>
  <c r="S175" i="51" a="1"/>
  <c r="S175" i="51"/>
  <c r="R175" i="51" a="1"/>
  <c r="R175" i="51"/>
  <c r="N175" i="51" a="1"/>
  <c r="N175" i="51"/>
  <c r="S174" i="51" a="1"/>
  <c r="S174" i="51"/>
  <c r="R174" i="51" a="1"/>
  <c r="R174" i="51"/>
  <c r="N174" i="51" a="1"/>
  <c r="N174" i="51"/>
  <c r="S173" i="51" a="1"/>
  <c r="S173" i="51"/>
  <c r="R173" i="51" a="1"/>
  <c r="R173" i="51"/>
  <c r="N173" i="51" a="1"/>
  <c r="N173" i="51"/>
  <c r="S172" i="51" a="1"/>
  <c r="S172" i="51"/>
  <c r="R172" i="51" a="1"/>
  <c r="R172" i="51"/>
  <c r="N172" i="51" a="1"/>
  <c r="N172" i="51"/>
  <c r="S171" i="51" a="1"/>
  <c r="S171" i="51"/>
  <c r="R171" i="51" a="1"/>
  <c r="R171" i="51"/>
  <c r="N171" i="51" a="1"/>
  <c r="N171" i="51"/>
  <c r="S170" i="51" a="1"/>
  <c r="S170" i="51"/>
  <c r="R170" i="51" a="1"/>
  <c r="R170" i="51"/>
  <c r="N170" i="51" a="1"/>
  <c r="N170" i="51"/>
  <c r="S169" i="51" a="1"/>
  <c r="S169" i="51"/>
  <c r="R169" i="51" a="1"/>
  <c r="R169" i="51"/>
  <c r="N169" i="51" a="1"/>
  <c r="N169" i="51"/>
  <c r="S168" i="51" a="1"/>
  <c r="S168" i="51"/>
  <c r="R168" i="51" a="1"/>
  <c r="R168" i="51"/>
  <c r="N168" i="51" a="1"/>
  <c r="N168" i="51"/>
  <c r="S167" i="51" a="1"/>
  <c r="S167" i="51"/>
  <c r="R167" i="51" a="1"/>
  <c r="R167" i="51"/>
  <c r="N167" i="51" a="1"/>
  <c r="N167" i="51"/>
  <c r="S166" i="51" a="1"/>
  <c r="S166" i="51"/>
  <c r="R166" i="51" a="1"/>
  <c r="R166" i="51"/>
  <c r="N166" i="51" a="1"/>
  <c r="N166" i="51"/>
  <c r="S165" i="51" a="1"/>
  <c r="S165" i="51"/>
  <c r="R165" i="51" a="1"/>
  <c r="R165" i="51"/>
  <c r="N165" i="51" a="1"/>
  <c r="N165" i="51"/>
  <c r="S164" i="51" a="1"/>
  <c r="S164" i="51"/>
  <c r="R164" i="51" a="1"/>
  <c r="R164" i="51"/>
  <c r="N164" i="51" a="1"/>
  <c r="N164" i="51"/>
  <c r="S163" i="51" a="1"/>
  <c r="S163" i="51"/>
  <c r="R163" i="51" a="1"/>
  <c r="R163" i="51"/>
  <c r="N163" i="51" a="1"/>
  <c r="N163" i="51"/>
  <c r="S162" i="51" a="1"/>
  <c r="S162" i="51"/>
  <c r="R162" i="51" a="1"/>
  <c r="R162" i="51"/>
  <c r="N162" i="51" a="1"/>
  <c r="N162" i="51"/>
  <c r="S161" i="51" a="1"/>
  <c r="S161" i="51"/>
  <c r="R161" i="51" a="1"/>
  <c r="R161" i="51"/>
  <c r="N161" i="51" a="1"/>
  <c r="N161" i="51"/>
  <c r="S160" i="51" a="1"/>
  <c r="S160" i="51"/>
  <c r="R160" i="51" a="1"/>
  <c r="R160" i="51"/>
  <c r="N160" i="51" a="1"/>
  <c r="N160" i="51"/>
  <c r="S159" i="51" a="1"/>
  <c r="S159" i="51"/>
  <c r="R159" i="51" a="1"/>
  <c r="R159" i="51"/>
  <c r="N159" i="51" a="1"/>
  <c r="N159" i="51"/>
  <c r="S158" i="51" a="1"/>
  <c r="S158" i="51"/>
  <c r="R158" i="51" a="1"/>
  <c r="R158" i="51"/>
  <c r="N158" i="51" a="1"/>
  <c r="N158" i="51"/>
  <c r="S157" i="51" a="1"/>
  <c r="S157" i="51"/>
  <c r="R157" i="51" a="1"/>
  <c r="R157" i="51"/>
  <c r="N157" i="51" a="1"/>
  <c r="N157" i="51"/>
  <c r="S156" i="51" a="1"/>
  <c r="S156" i="51"/>
  <c r="R156" i="51" a="1"/>
  <c r="R156" i="51"/>
  <c r="N156" i="51" a="1"/>
  <c r="N156" i="51"/>
  <c r="S155" i="51" a="1"/>
  <c r="S155" i="51"/>
  <c r="R155" i="51" a="1"/>
  <c r="R155" i="51"/>
  <c r="N155" i="51" a="1"/>
  <c r="N155" i="51"/>
  <c r="S154" i="51" a="1"/>
  <c r="S154" i="51"/>
  <c r="R154" i="51" a="1"/>
  <c r="R154" i="51"/>
  <c r="N154" i="51" a="1"/>
  <c r="N154" i="51"/>
  <c r="S153" i="51" a="1"/>
  <c r="S153" i="51"/>
  <c r="R153" i="51" a="1"/>
  <c r="R153" i="51"/>
  <c r="N153" i="51" a="1"/>
  <c r="N153" i="51"/>
  <c r="S152" i="51" a="1"/>
  <c r="S152" i="51"/>
  <c r="R152" i="51" a="1"/>
  <c r="R152" i="51"/>
  <c r="N152" i="51" a="1"/>
  <c r="N152" i="51"/>
  <c r="S151" i="51" a="1"/>
  <c r="S151" i="51"/>
  <c r="R151" i="51" a="1"/>
  <c r="R151" i="51"/>
  <c r="N151" i="51" a="1"/>
  <c r="N151" i="51"/>
  <c r="S150" i="51" a="1"/>
  <c r="S150" i="51"/>
  <c r="R150" i="51" a="1"/>
  <c r="R150" i="51"/>
  <c r="N150" i="51" a="1"/>
  <c r="N150" i="51"/>
  <c r="S149" i="51" a="1"/>
  <c r="S149" i="51"/>
  <c r="R149" i="51" a="1"/>
  <c r="R149" i="51"/>
  <c r="N149" i="51" a="1"/>
  <c r="N149" i="51"/>
  <c r="S148" i="51" a="1"/>
  <c r="S148" i="51"/>
  <c r="R148" i="51" a="1"/>
  <c r="R148" i="51"/>
  <c r="N148" i="51" a="1"/>
  <c r="N148" i="51"/>
  <c r="S147" i="51" a="1"/>
  <c r="S147" i="51"/>
  <c r="R147" i="51" a="1"/>
  <c r="R147" i="51"/>
  <c r="N147" i="51" a="1"/>
  <c r="N147" i="51"/>
  <c r="S146" i="51" a="1"/>
  <c r="S146" i="51"/>
  <c r="R146" i="51" a="1"/>
  <c r="R146" i="51"/>
  <c r="N146" i="51" a="1"/>
  <c r="N146" i="51"/>
  <c r="S145" i="51" a="1"/>
  <c r="S145" i="51"/>
  <c r="R145" i="51" a="1"/>
  <c r="R145" i="51"/>
  <c r="N145" i="51" a="1"/>
  <c r="N145" i="51"/>
  <c r="S144" i="51" a="1"/>
  <c r="S144" i="51"/>
  <c r="R144" i="51" a="1"/>
  <c r="R144" i="51"/>
  <c r="N144" i="51" a="1"/>
  <c r="N144" i="51"/>
  <c r="S143" i="51" a="1"/>
  <c r="S143" i="51"/>
  <c r="R143" i="51" a="1"/>
  <c r="R143" i="51"/>
  <c r="N143" i="51" a="1"/>
  <c r="N143" i="51"/>
  <c r="S142" i="51" a="1"/>
  <c r="S142" i="51"/>
  <c r="R142" i="51" a="1"/>
  <c r="R142" i="51"/>
  <c r="N142" i="51" a="1"/>
  <c r="N142" i="51"/>
  <c r="S141" i="51" a="1"/>
  <c r="S141" i="51"/>
  <c r="R141" i="51" a="1"/>
  <c r="R141" i="51"/>
  <c r="N141" i="51" a="1"/>
  <c r="N141" i="51"/>
  <c r="S140" i="51" a="1"/>
  <c r="S140" i="51"/>
  <c r="R140" i="51" a="1"/>
  <c r="R140" i="51"/>
  <c r="N140" i="51" a="1"/>
  <c r="N140" i="51"/>
  <c r="S139" i="51" a="1"/>
  <c r="S139" i="51"/>
  <c r="R139" i="51" a="1"/>
  <c r="R139" i="51"/>
  <c r="N139" i="51" a="1"/>
  <c r="N139" i="51"/>
  <c r="S138" i="51" a="1"/>
  <c r="S138" i="51"/>
  <c r="R138" i="51" a="1"/>
  <c r="R138" i="51"/>
  <c r="N138" i="51" a="1"/>
  <c r="N138" i="51"/>
  <c r="S137" i="51" a="1"/>
  <c r="S137" i="51"/>
  <c r="R137" i="51" a="1"/>
  <c r="R137" i="51"/>
  <c r="N137" i="51" a="1"/>
  <c r="N137" i="51"/>
  <c r="S136" i="51" a="1"/>
  <c r="S136" i="51"/>
  <c r="R136" i="51" a="1"/>
  <c r="R136" i="51"/>
  <c r="N136" i="51" a="1"/>
  <c r="N136" i="51"/>
  <c r="S135" i="51" a="1"/>
  <c r="S135" i="51"/>
  <c r="R135" i="51" a="1"/>
  <c r="R135" i="51"/>
  <c r="N135" i="51" a="1"/>
  <c r="N135" i="51"/>
  <c r="S134" i="51" a="1"/>
  <c r="S134" i="51"/>
  <c r="R134" i="51" a="1"/>
  <c r="R134" i="51"/>
  <c r="N134" i="51" a="1"/>
  <c r="N134" i="51"/>
  <c r="S133" i="51" a="1"/>
  <c r="S133" i="51"/>
  <c r="R133" i="51" a="1"/>
  <c r="R133" i="51"/>
  <c r="N133" i="51" a="1"/>
  <c r="N133" i="51"/>
  <c r="S132" i="51" a="1"/>
  <c r="S132" i="51"/>
  <c r="R132" i="51" a="1"/>
  <c r="R132" i="51"/>
  <c r="N132" i="51" a="1"/>
  <c r="N132" i="51"/>
  <c r="S131" i="51" a="1"/>
  <c r="S131" i="51"/>
  <c r="R131" i="51" a="1"/>
  <c r="R131" i="51"/>
  <c r="N131" i="51" a="1"/>
  <c r="N131" i="51"/>
  <c r="S130" i="51" a="1"/>
  <c r="S130" i="51"/>
  <c r="R130" i="51" a="1"/>
  <c r="R130" i="51"/>
  <c r="N130" i="51" a="1"/>
  <c r="N130" i="51"/>
  <c r="S129" i="51" a="1"/>
  <c r="S129" i="51"/>
  <c r="R129" i="51" a="1"/>
  <c r="R129" i="51"/>
  <c r="N129" i="51" a="1"/>
  <c r="N129" i="51"/>
  <c r="S128" i="51" a="1"/>
  <c r="S128" i="51"/>
  <c r="R128" i="51" a="1"/>
  <c r="R128" i="51"/>
  <c r="N128" i="51" a="1"/>
  <c r="N128" i="51"/>
  <c r="S127" i="51" a="1"/>
  <c r="S127" i="51"/>
  <c r="R127" i="51" a="1"/>
  <c r="R127" i="51"/>
  <c r="N127" i="51" a="1"/>
  <c r="N127" i="51"/>
  <c r="S126" i="51" a="1"/>
  <c r="S126" i="51"/>
  <c r="R126" i="51" a="1"/>
  <c r="R126" i="51"/>
  <c r="N126" i="51" a="1"/>
  <c r="N126" i="51"/>
  <c r="S125" i="51" a="1"/>
  <c r="S125" i="51"/>
  <c r="R125" i="51" a="1"/>
  <c r="R125" i="51"/>
  <c r="N125" i="51" a="1"/>
  <c r="N125" i="51"/>
  <c r="S124" i="51" a="1"/>
  <c r="S124" i="51"/>
  <c r="R124" i="51" a="1"/>
  <c r="R124" i="51"/>
  <c r="N124" i="51" a="1"/>
  <c r="N124" i="51"/>
  <c r="S123" i="51" a="1"/>
  <c r="S123" i="51"/>
  <c r="R123" i="51" a="1"/>
  <c r="R123" i="51"/>
  <c r="N123" i="51" a="1"/>
  <c r="N123" i="51"/>
  <c r="S122" i="51" a="1"/>
  <c r="S122" i="51"/>
  <c r="R122" i="51" a="1"/>
  <c r="R122" i="51"/>
  <c r="N122" i="51" a="1"/>
  <c r="N122" i="51"/>
  <c r="S121" i="51" a="1"/>
  <c r="S121" i="51"/>
  <c r="R121" i="51" a="1"/>
  <c r="R121" i="51"/>
  <c r="N121" i="51" a="1"/>
  <c r="N121" i="51"/>
  <c r="S120" i="51" a="1"/>
  <c r="S120" i="51"/>
  <c r="R120" i="51" a="1"/>
  <c r="R120" i="51"/>
  <c r="N120" i="51" a="1"/>
  <c r="N120" i="51"/>
  <c r="S119" i="51" a="1"/>
  <c r="S119" i="51"/>
  <c r="R119" i="51" a="1"/>
  <c r="R119" i="51"/>
  <c r="N119" i="51" a="1"/>
  <c r="N119" i="51"/>
  <c r="S118" i="51" a="1"/>
  <c r="S118" i="51"/>
  <c r="R118" i="51" a="1"/>
  <c r="R118" i="51"/>
  <c r="N118" i="51" a="1"/>
  <c r="N118" i="51"/>
  <c r="S117" i="51" a="1"/>
  <c r="S117" i="51"/>
  <c r="R117" i="51" a="1"/>
  <c r="R117" i="51"/>
  <c r="N117" i="51" a="1"/>
  <c r="N117" i="51"/>
  <c r="S116" i="51" a="1"/>
  <c r="S116" i="51"/>
  <c r="R116" i="51" a="1"/>
  <c r="R116" i="51"/>
  <c r="N116" i="51" a="1"/>
  <c r="N116" i="51"/>
  <c r="S115" i="51" a="1"/>
  <c r="S115" i="51"/>
  <c r="R115" i="51" a="1"/>
  <c r="R115" i="51"/>
  <c r="N115" i="51" a="1"/>
  <c r="N115" i="51"/>
  <c r="S114" i="51" a="1"/>
  <c r="S114" i="51"/>
  <c r="R114" i="51" a="1"/>
  <c r="R114" i="51"/>
  <c r="N114" i="51" a="1"/>
  <c r="N114" i="51"/>
  <c r="S113" i="51" a="1"/>
  <c r="S113" i="51"/>
  <c r="R113" i="51" a="1"/>
  <c r="R113" i="51"/>
  <c r="N113" i="51" a="1"/>
  <c r="N113" i="51"/>
  <c r="S112" i="51" a="1"/>
  <c r="S112" i="51"/>
  <c r="R112" i="51" a="1"/>
  <c r="R112" i="51"/>
  <c r="N112" i="51" a="1"/>
  <c r="N112" i="51"/>
  <c r="S111" i="51" a="1"/>
  <c r="S111" i="51"/>
  <c r="R111" i="51" a="1"/>
  <c r="R111" i="51"/>
  <c r="N111" i="51" a="1"/>
  <c r="N111" i="51"/>
  <c r="S110" i="51" a="1"/>
  <c r="S110" i="51"/>
  <c r="R110" i="51" a="1"/>
  <c r="R110" i="51"/>
  <c r="N110" i="51" a="1"/>
  <c r="N110" i="51"/>
  <c r="S109" i="51" a="1"/>
  <c r="S109" i="51"/>
  <c r="R109" i="51" a="1"/>
  <c r="R109" i="51"/>
  <c r="N109" i="51" a="1"/>
  <c r="N109" i="51"/>
  <c r="S108" i="51" a="1"/>
  <c r="S108" i="51"/>
  <c r="R108" i="51" a="1"/>
  <c r="R108" i="51"/>
  <c r="N108" i="51" a="1"/>
  <c r="N108" i="51"/>
  <c r="S107" i="51" a="1"/>
  <c r="S107" i="51"/>
  <c r="R107" i="51" a="1"/>
  <c r="R107" i="51"/>
  <c r="N107" i="51" a="1"/>
  <c r="N107" i="51"/>
  <c r="S106" i="51" a="1"/>
  <c r="S106" i="51"/>
  <c r="R106" i="51" a="1"/>
  <c r="R106" i="51"/>
  <c r="N106" i="51" a="1"/>
  <c r="N106" i="51"/>
  <c r="S105" i="51" a="1"/>
  <c r="S105" i="51"/>
  <c r="R105" i="51" a="1"/>
  <c r="R105" i="51"/>
  <c r="N105" i="51" a="1"/>
  <c r="N105" i="51"/>
  <c r="S104" i="51" a="1"/>
  <c r="S104" i="51"/>
  <c r="R104" i="51" a="1"/>
  <c r="R104" i="51"/>
  <c r="N104" i="51" a="1"/>
  <c r="N104" i="51"/>
  <c r="S103" i="51" a="1"/>
  <c r="S103" i="51"/>
  <c r="R103" i="51" a="1"/>
  <c r="R103" i="51"/>
  <c r="N103" i="51" a="1"/>
  <c r="N103" i="51"/>
  <c r="S102" i="51" a="1"/>
  <c r="S102" i="51"/>
  <c r="R102" i="51" a="1"/>
  <c r="R102" i="51"/>
  <c r="N102" i="51" a="1"/>
  <c r="N102" i="51"/>
  <c r="S101" i="51" a="1"/>
  <c r="S101" i="51"/>
  <c r="R101" i="51" a="1"/>
  <c r="R101" i="51"/>
  <c r="N101" i="51" a="1"/>
  <c r="N101" i="51"/>
  <c r="S100" i="51" a="1"/>
  <c r="S100" i="51"/>
  <c r="R100" i="51" a="1"/>
  <c r="R100" i="51"/>
  <c r="N100" i="51" a="1"/>
  <c r="N100" i="51"/>
  <c r="S99" i="51" a="1"/>
  <c r="S99" i="51"/>
  <c r="R99" i="51" a="1"/>
  <c r="R99" i="51"/>
  <c r="N99" i="51" a="1"/>
  <c r="N99" i="51"/>
  <c r="S98" i="51" a="1"/>
  <c r="S98" i="51"/>
  <c r="R98" i="51" a="1"/>
  <c r="R98" i="51"/>
  <c r="N98" i="51" a="1"/>
  <c r="N98" i="51"/>
  <c r="S97" i="51" a="1"/>
  <c r="S97" i="51"/>
  <c r="R97" i="51" a="1"/>
  <c r="R97" i="51"/>
  <c r="N97" i="51" a="1"/>
  <c r="N97" i="51"/>
  <c r="S96" i="51" a="1"/>
  <c r="S96" i="51"/>
  <c r="R96" i="51" a="1"/>
  <c r="R96" i="51"/>
  <c r="N96" i="51" a="1"/>
  <c r="N96" i="51"/>
  <c r="S95" i="51" a="1"/>
  <c r="S95" i="51"/>
  <c r="R95" i="51" a="1"/>
  <c r="R95" i="51"/>
  <c r="N95" i="51" a="1"/>
  <c r="N95" i="51"/>
  <c r="S94" i="51" a="1"/>
  <c r="S94" i="51"/>
  <c r="R94" i="51" a="1"/>
  <c r="R94" i="51"/>
  <c r="N94" i="51" a="1"/>
  <c r="N94" i="51"/>
  <c r="S93" i="51" a="1"/>
  <c r="S93" i="51"/>
  <c r="R93" i="51" a="1"/>
  <c r="R93" i="51"/>
  <c r="N93" i="51" a="1"/>
  <c r="N93" i="51"/>
  <c r="S92" i="51" a="1"/>
  <c r="S92" i="51"/>
  <c r="R92" i="51" a="1"/>
  <c r="R92" i="51"/>
  <c r="N92" i="51" a="1"/>
  <c r="N92" i="51"/>
  <c r="S91" i="51" a="1"/>
  <c r="S91" i="51"/>
  <c r="R91" i="51" a="1"/>
  <c r="R91" i="51"/>
  <c r="N91" i="51" a="1"/>
  <c r="N91" i="51"/>
  <c r="S90" i="51" a="1"/>
  <c r="S90" i="51"/>
  <c r="R90" i="51" a="1"/>
  <c r="R90" i="51"/>
  <c r="N90" i="51" a="1"/>
  <c r="N90" i="51"/>
  <c r="S89" i="51" a="1"/>
  <c r="S89" i="51"/>
  <c r="R89" i="51" a="1"/>
  <c r="R89" i="51"/>
  <c r="N89" i="51" a="1"/>
  <c r="N89" i="51"/>
  <c r="S88" i="51" a="1"/>
  <c r="S88" i="51"/>
  <c r="R88" i="51" a="1"/>
  <c r="R88" i="51"/>
  <c r="N88" i="51" a="1"/>
  <c r="N88" i="51"/>
  <c r="S87" i="51" a="1"/>
  <c r="S87" i="51"/>
  <c r="R87" i="51" a="1"/>
  <c r="R87" i="51"/>
  <c r="N87" i="51" a="1"/>
  <c r="N87" i="51"/>
  <c r="S86" i="51" a="1"/>
  <c r="S86" i="51"/>
  <c r="R86" i="51" a="1"/>
  <c r="R86" i="51"/>
  <c r="N86" i="51" a="1"/>
  <c r="N86" i="51"/>
  <c r="S85" i="51" a="1"/>
  <c r="S85" i="51"/>
  <c r="R85" i="51" a="1"/>
  <c r="R85" i="51"/>
  <c r="N85" i="51" a="1"/>
  <c r="N85" i="51"/>
  <c r="S84" i="51" a="1"/>
  <c r="S84" i="51"/>
  <c r="R84" i="51" a="1"/>
  <c r="R84" i="51"/>
  <c r="N84" i="51" a="1"/>
  <c r="N84" i="51"/>
  <c r="S83" i="51" a="1"/>
  <c r="S83" i="51"/>
  <c r="R83" i="51" a="1"/>
  <c r="R83" i="51"/>
  <c r="N83" i="51" a="1"/>
  <c r="N83" i="51"/>
  <c r="S82" i="51" a="1"/>
  <c r="S82" i="51"/>
  <c r="R82" i="51" a="1"/>
  <c r="R82" i="51"/>
  <c r="N82" i="51" a="1"/>
  <c r="N82" i="51"/>
  <c r="S81" i="51" a="1"/>
  <c r="S81" i="51"/>
  <c r="R81" i="51" a="1"/>
  <c r="R81" i="51"/>
  <c r="N81" i="51" a="1"/>
  <c r="N81" i="51"/>
  <c r="S80" i="51" a="1"/>
  <c r="S80" i="51"/>
  <c r="R80" i="51" a="1"/>
  <c r="R80" i="51"/>
  <c r="N80" i="51" a="1"/>
  <c r="N80" i="51"/>
  <c r="S79" i="51" a="1"/>
  <c r="S79" i="51"/>
  <c r="R79" i="51" a="1"/>
  <c r="R79" i="51"/>
  <c r="N79" i="51" a="1"/>
  <c r="N79" i="51"/>
  <c r="S78" i="51" a="1"/>
  <c r="S78" i="51"/>
  <c r="R78" i="51" a="1"/>
  <c r="R78" i="51"/>
  <c r="N78" i="51" a="1"/>
  <c r="N78" i="51"/>
  <c r="S77" i="51" a="1"/>
  <c r="S77" i="51"/>
  <c r="R77" i="51" a="1"/>
  <c r="R77" i="51"/>
  <c r="N77" i="51" a="1"/>
  <c r="N77" i="51"/>
  <c r="S76" i="51" a="1"/>
  <c r="S76" i="51"/>
  <c r="R76" i="51" a="1"/>
  <c r="R76" i="51"/>
  <c r="N76" i="51" a="1"/>
  <c r="N76" i="51"/>
  <c r="S75" i="51" a="1"/>
  <c r="S75" i="51"/>
  <c r="R75" i="51" a="1"/>
  <c r="R75" i="51"/>
  <c r="N75" i="51" a="1"/>
  <c r="N75" i="51"/>
  <c r="S74" i="51" a="1"/>
  <c r="S74" i="51"/>
  <c r="R74" i="51" a="1"/>
  <c r="R74" i="51"/>
  <c r="N74" i="51" a="1"/>
  <c r="N74" i="51"/>
  <c r="S73" i="51" a="1"/>
  <c r="S73" i="51"/>
  <c r="R73" i="51" a="1"/>
  <c r="R73" i="51"/>
  <c r="N73" i="51" a="1"/>
  <c r="N73" i="51"/>
  <c r="S72" i="51" a="1"/>
  <c r="S72" i="51"/>
  <c r="R72" i="51" a="1"/>
  <c r="R72" i="51"/>
  <c r="N72" i="51" a="1"/>
  <c r="N72" i="51"/>
  <c r="S71" i="51" a="1"/>
  <c r="S71" i="51"/>
  <c r="R71" i="51" a="1"/>
  <c r="R71" i="51"/>
  <c r="N71" i="51" a="1"/>
  <c r="N71" i="51"/>
  <c r="S70" i="51" a="1"/>
  <c r="S70" i="51"/>
  <c r="R70" i="51" a="1"/>
  <c r="R70" i="51"/>
  <c r="N70" i="51" a="1"/>
  <c r="N70" i="51"/>
  <c r="S69" i="51" a="1"/>
  <c r="S69" i="51"/>
  <c r="R69" i="51" a="1"/>
  <c r="R69" i="51"/>
  <c r="N69" i="51" a="1"/>
  <c r="N69" i="51"/>
  <c r="S68" i="51" a="1"/>
  <c r="S68" i="51"/>
  <c r="R68" i="51" a="1"/>
  <c r="R68" i="51"/>
  <c r="N68" i="51" a="1"/>
  <c r="N68" i="51"/>
  <c r="S67" i="51" a="1"/>
  <c r="S67" i="51"/>
  <c r="R67" i="51" a="1"/>
  <c r="R67" i="51"/>
  <c r="N67" i="51" a="1"/>
  <c r="N67" i="51"/>
  <c r="S66" i="51" a="1"/>
  <c r="S66" i="51"/>
  <c r="R66" i="51" a="1"/>
  <c r="R66" i="51"/>
  <c r="N66" i="51" a="1"/>
  <c r="N66" i="51"/>
  <c r="S65" i="51" a="1"/>
  <c r="S65" i="51"/>
  <c r="R65" i="51" a="1"/>
  <c r="R65" i="51"/>
  <c r="N65" i="51" a="1"/>
  <c r="N65" i="51"/>
  <c r="S64" i="51" a="1"/>
  <c r="S64" i="51"/>
  <c r="R64" i="51" a="1"/>
  <c r="R64" i="51"/>
  <c r="N64" i="51" a="1"/>
  <c r="N64" i="51"/>
  <c r="S63" i="51" a="1"/>
  <c r="S63" i="51"/>
  <c r="R63" i="51" a="1"/>
  <c r="R63" i="51"/>
  <c r="N63" i="51" a="1"/>
  <c r="N63" i="51"/>
  <c r="S62" i="51" a="1"/>
  <c r="S62" i="51"/>
  <c r="R62" i="51" a="1"/>
  <c r="R62" i="51"/>
  <c r="N62" i="51" a="1"/>
  <c r="N62" i="51"/>
  <c r="S61" i="51" a="1"/>
  <c r="S61" i="51"/>
  <c r="R61" i="51" a="1"/>
  <c r="R61" i="51"/>
  <c r="N61" i="51" a="1"/>
  <c r="N61" i="51"/>
  <c r="S60" i="51" a="1"/>
  <c r="S60" i="51"/>
  <c r="R60" i="51" a="1"/>
  <c r="R60" i="51"/>
  <c r="N60" i="51" a="1"/>
  <c r="N60" i="51"/>
  <c r="S59" i="51" a="1"/>
  <c r="S59" i="51"/>
  <c r="R59" i="51" a="1"/>
  <c r="R59" i="51"/>
  <c r="N59" i="51" a="1"/>
  <c r="N59" i="51"/>
  <c r="S58" i="51" a="1"/>
  <c r="S58" i="51"/>
  <c r="R58" i="51" a="1"/>
  <c r="R58" i="51"/>
  <c r="N58" i="51" a="1"/>
  <c r="N58" i="51"/>
  <c r="S57" i="51" a="1"/>
  <c r="S57" i="51"/>
  <c r="R57" i="51" a="1"/>
  <c r="R57" i="51"/>
  <c r="N57" i="51" a="1"/>
  <c r="N57" i="51"/>
  <c r="S56" i="51" a="1"/>
  <c r="S56" i="51"/>
  <c r="R56" i="51" a="1"/>
  <c r="R56" i="51"/>
  <c r="N56" i="51" a="1"/>
  <c r="N56" i="51"/>
  <c r="S55" i="51" a="1"/>
  <c r="S55" i="51"/>
  <c r="R55" i="51" a="1"/>
  <c r="R55" i="51"/>
  <c r="N55" i="51" a="1"/>
  <c r="N55" i="51"/>
  <c r="S54" i="51" a="1"/>
  <c r="S54" i="51"/>
  <c r="R54" i="51" a="1"/>
  <c r="R54" i="51"/>
  <c r="N54" i="51" a="1"/>
  <c r="N54" i="51"/>
  <c r="S53" i="51" a="1"/>
  <c r="S53" i="51"/>
  <c r="R53" i="51" a="1"/>
  <c r="R53" i="51"/>
  <c r="N53" i="51" a="1"/>
  <c r="N53" i="51"/>
  <c r="S52" i="51" a="1"/>
  <c r="S52" i="51"/>
  <c r="R52" i="51" a="1"/>
  <c r="R52" i="51"/>
  <c r="N52" i="51" a="1"/>
  <c r="N52" i="51"/>
  <c r="S51" i="51" a="1"/>
  <c r="S51" i="51"/>
  <c r="R51" i="51" a="1"/>
  <c r="R51" i="51"/>
  <c r="N51" i="51" a="1"/>
  <c r="N51" i="51"/>
  <c r="S50" i="51" a="1"/>
  <c r="S50" i="51"/>
  <c r="R50" i="51" a="1"/>
  <c r="R50" i="51"/>
  <c r="N50" i="51" a="1"/>
  <c r="N50" i="51"/>
  <c r="S49" i="51" a="1"/>
  <c r="S49" i="51"/>
  <c r="R49" i="51" a="1"/>
  <c r="R49" i="51"/>
  <c r="N49" i="51" a="1"/>
  <c r="N49" i="51"/>
  <c r="S48" i="51" a="1"/>
  <c r="S48" i="51"/>
  <c r="R48" i="51" a="1"/>
  <c r="R48" i="51"/>
  <c r="N48" i="51" a="1"/>
  <c r="N48" i="51"/>
  <c r="S47" i="51" a="1"/>
  <c r="S47" i="51"/>
  <c r="R47" i="51" a="1"/>
  <c r="R47" i="51"/>
  <c r="N47" i="51" a="1"/>
  <c r="N47" i="51"/>
  <c r="S46" i="51" a="1"/>
  <c r="S46" i="51"/>
  <c r="R46" i="51" a="1"/>
  <c r="R46" i="51"/>
  <c r="N46" i="51" a="1"/>
  <c r="N46" i="51"/>
  <c r="S45" i="51" a="1"/>
  <c r="S45" i="51"/>
  <c r="R45" i="51" a="1"/>
  <c r="R45" i="51"/>
  <c r="N45" i="51" a="1"/>
  <c r="N45" i="51"/>
  <c r="S44" i="51" a="1"/>
  <c r="S44" i="51"/>
  <c r="R44" i="51" a="1"/>
  <c r="R44" i="51"/>
  <c r="N44" i="51" a="1"/>
  <c r="N44" i="51"/>
  <c r="S43" i="51" a="1"/>
  <c r="S43" i="51"/>
  <c r="R43" i="51" a="1"/>
  <c r="R43" i="51"/>
  <c r="N43" i="51" a="1"/>
  <c r="N43" i="51"/>
  <c r="S42" i="51" a="1"/>
  <c r="S42" i="51"/>
  <c r="R42" i="51" a="1"/>
  <c r="R42" i="51"/>
  <c r="N42" i="51" a="1"/>
  <c r="N42" i="51"/>
  <c r="S41" i="51" a="1"/>
  <c r="S41" i="51"/>
  <c r="R41" i="51" a="1"/>
  <c r="R41" i="51"/>
  <c r="N41" i="51" a="1"/>
  <c r="N41" i="51"/>
  <c r="S40" i="51" a="1"/>
  <c r="S40" i="51"/>
  <c r="R40" i="51" a="1"/>
  <c r="R40" i="51"/>
  <c r="N40" i="51" a="1"/>
  <c r="N40" i="51"/>
  <c r="S39" i="51" a="1"/>
  <c r="S39" i="51"/>
  <c r="R39" i="51" a="1"/>
  <c r="R39" i="51"/>
  <c r="N39" i="51" a="1"/>
  <c r="N39" i="51"/>
  <c r="S38" i="51" a="1"/>
  <c r="S38" i="51"/>
  <c r="R38" i="51" a="1"/>
  <c r="R38" i="51"/>
  <c r="N38" i="51" a="1"/>
  <c r="N38" i="51"/>
  <c r="S37" i="51" a="1"/>
  <c r="S37" i="51"/>
  <c r="R37" i="51" a="1"/>
  <c r="R37" i="51"/>
  <c r="N37" i="51" a="1"/>
  <c r="N37" i="51"/>
  <c r="S36" i="51" a="1"/>
  <c r="S36" i="51"/>
  <c r="R36" i="51" a="1"/>
  <c r="R36" i="51"/>
  <c r="N36" i="51" a="1"/>
  <c r="N36" i="51"/>
  <c r="S35" i="51" a="1"/>
  <c r="S35" i="51"/>
  <c r="R35" i="51" a="1"/>
  <c r="R35" i="51"/>
  <c r="N35" i="51" a="1"/>
  <c r="N35" i="51"/>
  <c r="S34" i="51" a="1"/>
  <c r="S34" i="51"/>
  <c r="R34" i="51" a="1"/>
  <c r="R34" i="51"/>
  <c r="N34" i="51" a="1"/>
  <c r="N34" i="51"/>
  <c r="S33" i="51" a="1"/>
  <c r="S33" i="51"/>
  <c r="R33" i="51" a="1"/>
  <c r="R33" i="51"/>
  <c r="N33" i="51" a="1"/>
  <c r="N33" i="51"/>
  <c r="S32" i="51" a="1"/>
  <c r="S32" i="51"/>
  <c r="R32" i="51" a="1"/>
  <c r="R32" i="51"/>
  <c r="N32" i="51" a="1"/>
  <c r="N32" i="51"/>
  <c r="S31" i="51" a="1"/>
  <c r="S31" i="51"/>
  <c r="R31" i="51" a="1"/>
  <c r="R31" i="51"/>
  <c r="N31" i="51" a="1"/>
  <c r="N31" i="51"/>
  <c r="S30" i="51" a="1"/>
  <c r="S30" i="51"/>
  <c r="R30" i="51" a="1"/>
  <c r="R30" i="51"/>
  <c r="N30" i="51" a="1"/>
  <c r="N30" i="51"/>
  <c r="S29" i="51" a="1"/>
  <c r="S29" i="51"/>
  <c r="R29" i="51" a="1"/>
  <c r="R29" i="51"/>
  <c r="N29" i="51" a="1"/>
  <c r="N29" i="51"/>
  <c r="S28" i="51" a="1"/>
  <c r="S28" i="51"/>
  <c r="R28" i="51" a="1"/>
  <c r="R28" i="51"/>
  <c r="N28" i="51" a="1"/>
  <c r="N28" i="51"/>
  <c r="S27" i="51" a="1"/>
  <c r="S27" i="51"/>
  <c r="R27" i="51" a="1"/>
  <c r="R27" i="51"/>
  <c r="N27" i="51" a="1"/>
  <c r="N27" i="51"/>
  <c r="S26" i="51" a="1"/>
  <c r="S26" i="51"/>
  <c r="R26" i="51" a="1"/>
  <c r="R26" i="51"/>
  <c r="N26" i="51" a="1"/>
  <c r="N26" i="51"/>
  <c r="S25" i="51" a="1"/>
  <c r="S25" i="51"/>
  <c r="R25" i="51" a="1"/>
  <c r="R25" i="51"/>
  <c r="N25" i="51" a="1"/>
  <c r="N25" i="51"/>
  <c r="S24" i="51" a="1"/>
  <c r="S24" i="51"/>
  <c r="R24" i="51" a="1"/>
  <c r="R24" i="51"/>
  <c r="N24" i="51" a="1"/>
  <c r="N24" i="51"/>
  <c r="S23" i="51" a="1"/>
  <c r="S23" i="51"/>
  <c r="R23" i="51" a="1"/>
  <c r="R23" i="51"/>
  <c r="N23" i="51" a="1"/>
  <c r="N23" i="51"/>
  <c r="S22" i="51" a="1"/>
  <c r="S22" i="51"/>
  <c r="R22" i="51" a="1"/>
  <c r="R22" i="51"/>
  <c r="N22" i="51" a="1"/>
  <c r="N22" i="51"/>
  <c r="S21" i="51" a="1"/>
  <c r="S21" i="51"/>
  <c r="R21" i="51" a="1"/>
  <c r="R21" i="51"/>
  <c r="N21" i="51" a="1"/>
  <c r="N21" i="51"/>
  <c r="S20" i="51" a="1"/>
  <c r="S20" i="51"/>
  <c r="R20" i="51" a="1"/>
  <c r="R20" i="51"/>
  <c r="N20" i="51" a="1"/>
  <c r="N20" i="51"/>
  <c r="S19" i="51" a="1"/>
  <c r="S19" i="51"/>
  <c r="R19" i="51" a="1"/>
  <c r="R19" i="51"/>
  <c r="N19" i="51" a="1"/>
  <c r="N19" i="51"/>
  <c r="S18" i="51" a="1"/>
  <c r="S18" i="51"/>
  <c r="R18" i="51" a="1"/>
  <c r="R18" i="51"/>
  <c r="N18" i="51" a="1"/>
  <c r="N18" i="51"/>
  <c r="S17" i="51" a="1"/>
  <c r="S17" i="51"/>
  <c r="R17" i="51" a="1"/>
  <c r="R17" i="51"/>
  <c r="N17" i="51" a="1"/>
  <c r="N17" i="51"/>
  <c r="S16" i="51" a="1"/>
  <c r="S16" i="51"/>
  <c r="R16" i="51" a="1"/>
  <c r="R16" i="51"/>
  <c r="S15" i="51" a="1"/>
  <c r="S15" i="51"/>
  <c r="R15" i="51" a="1"/>
  <c r="R15" i="51"/>
  <c r="S14" i="51" a="1"/>
  <c r="S14" i="51"/>
  <c r="R14" i="51" a="1"/>
  <c r="R14" i="51"/>
  <c r="S13" i="51" a="1"/>
  <c r="S13" i="51"/>
  <c r="R13" i="51" a="1"/>
  <c r="R13" i="51"/>
  <c r="R266" i="58" a="1"/>
  <c r="R266" i="58"/>
  <c r="R265" i="58" a="1"/>
  <c r="R265" i="58"/>
  <c r="P265" i="58"/>
  <c r="R264" i="58" a="1"/>
  <c r="R264" i="58"/>
  <c r="P264" i="58"/>
  <c r="R263" i="58" a="1"/>
  <c r="R263" i="58"/>
  <c r="R210" i="58" a="1"/>
  <c r="R210" i="58"/>
  <c r="R209" i="58" a="1"/>
  <c r="R209" i="58"/>
  <c r="R208" i="58" a="1"/>
  <c r="R208" i="58"/>
  <c r="R207" i="58" a="1"/>
  <c r="R207" i="58"/>
  <c r="R206" i="58" a="1"/>
  <c r="R206" i="58"/>
  <c r="R205" i="58" a="1"/>
  <c r="R205" i="58"/>
  <c r="R204" i="58" a="1"/>
  <c r="R204" i="58"/>
  <c r="R203" i="58" a="1"/>
  <c r="R203" i="58"/>
  <c r="R202" i="58" a="1"/>
  <c r="R202" i="58"/>
  <c r="R201" i="58" a="1"/>
  <c r="R201" i="58"/>
  <c r="R200" i="58" a="1"/>
  <c r="R200" i="58"/>
  <c r="R199" i="58" a="1"/>
  <c r="R199" i="58"/>
  <c r="R198" i="58" a="1"/>
  <c r="R198" i="58"/>
  <c r="R197" i="58" a="1"/>
  <c r="R197" i="58"/>
  <c r="R196" i="58" a="1"/>
  <c r="R196" i="58"/>
  <c r="R195" i="58" a="1"/>
  <c r="R195" i="58"/>
  <c r="P204" i="58"/>
  <c r="P195" i="5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<sst xmlns="http://schemas.openxmlformats.org/spreadsheetml/2006/main" count="8409" uniqueCount="3180">
  <si>
    <t>Company Name:</t>
  </si>
  <si>
    <t>Compliance Contact:</t>
  </si>
  <si>
    <t>Title:</t>
  </si>
  <si>
    <t>Email Address:</t>
  </si>
  <si>
    <t>Phone Number:</t>
  </si>
  <si>
    <t>Substance name</t>
  </si>
  <si>
    <t>111-15-9</t>
  </si>
  <si>
    <t>Strontium chromate</t>
  </si>
  <si>
    <t>68515-42-4</t>
  </si>
  <si>
    <t>Hydrazine</t>
  </si>
  <si>
    <t>872-50-4</t>
  </si>
  <si>
    <t>96-18-4</t>
  </si>
  <si>
    <t>71888-89-6</t>
  </si>
  <si>
    <t>Cobalt dichloride</t>
  </si>
  <si>
    <t>7646-79-9</t>
  </si>
  <si>
    <t>71-48-7</t>
  </si>
  <si>
    <t>2-Methoxyethanol</t>
  </si>
  <si>
    <t>109-86-4</t>
  </si>
  <si>
    <t>2-Ethoxyethanol</t>
  </si>
  <si>
    <t>110-80-5</t>
  </si>
  <si>
    <t>1333-82-0</t>
  </si>
  <si>
    <t>Trichloroethylene</t>
  </si>
  <si>
    <t>79-01-6</t>
  </si>
  <si>
    <t>Boric acid</t>
  </si>
  <si>
    <t>Tetraboron disodium heptaoxide, hydrate</t>
  </si>
  <si>
    <t>12267-73-1</t>
  </si>
  <si>
    <t>Potassium dichromate</t>
  </si>
  <si>
    <t>7778-50-9</t>
  </si>
  <si>
    <t>Ammonium dichromate</t>
  </si>
  <si>
    <t>Potassium chromate</t>
  </si>
  <si>
    <t>7789-00-6</t>
  </si>
  <si>
    <t>Sodium chromate</t>
  </si>
  <si>
    <t>121-14-2</t>
  </si>
  <si>
    <t>-</t>
  </si>
  <si>
    <t>Anthracene oil</t>
  </si>
  <si>
    <t>90640-80-5</t>
  </si>
  <si>
    <t>Anthracene oil, anthracene-low</t>
  </si>
  <si>
    <t>Anthracene oil, anthracene paste</t>
  </si>
  <si>
    <t>Anthracene oil, anthracene paste, anthracene fraction</t>
  </si>
  <si>
    <t>84-69-5</t>
  </si>
  <si>
    <t>Lead chromate</t>
  </si>
  <si>
    <t>7758-97-6</t>
  </si>
  <si>
    <t>Lead chromate molybdate sulphate red (C.I. Pigment Red 104)</t>
  </si>
  <si>
    <t>12656-85-8</t>
  </si>
  <si>
    <t>Lead sulfochromate yellow (C.I. Pigment Yellow 34)</t>
  </si>
  <si>
    <t>1344-37-2</t>
  </si>
  <si>
    <t>115-96-8</t>
  </si>
  <si>
    <t>101-77-9</t>
  </si>
  <si>
    <t>81-15-2</t>
  </si>
  <si>
    <t>85535-84-8</t>
  </si>
  <si>
    <t>Anthracene</t>
  </si>
  <si>
    <t>120-12-7</t>
  </si>
  <si>
    <t>Benzyl butyl phthalate (BBP)</t>
  </si>
  <si>
    <t>85-68-7</t>
  </si>
  <si>
    <t>117-81-7</t>
  </si>
  <si>
    <t>56-35-9</t>
  </si>
  <si>
    <t>Diarsenic pentaoxide</t>
  </si>
  <si>
    <t>1303-28-2</t>
  </si>
  <si>
    <t>Diarsenic trioxide</t>
  </si>
  <si>
    <t>1327-53-3</t>
  </si>
  <si>
    <t>Dibutyl phthalate (DBP)</t>
  </si>
  <si>
    <t>84-74-2</t>
  </si>
  <si>
    <t>Lead hydrogen arsenate</t>
  </si>
  <si>
    <t>7784-40-9</t>
  </si>
  <si>
    <t>Triethyl arsenate</t>
  </si>
  <si>
    <t>15606-95-8</t>
  </si>
  <si>
    <t>CAS Number</t>
  </si>
  <si>
    <t>2-Naphthylamine</t>
  </si>
  <si>
    <t>Lead dipicrate</t>
  </si>
  <si>
    <t>Lead styphnate</t>
  </si>
  <si>
    <t>2,2'-dichloro-4,4'-methylenedianiline (MOCA)</t>
  </si>
  <si>
    <t>N,N-dimethylacetamide (DMAC)</t>
  </si>
  <si>
    <t>Bis(2-methoxyethyl) phthalate</t>
  </si>
  <si>
    <t>Formaldehyde, oligomeric reaction products with aniline (technical MDA)</t>
  </si>
  <si>
    <t>Dichromium tris(chromate)</t>
  </si>
  <si>
    <t>10108-64-2</t>
  </si>
  <si>
    <t>101-14-4</t>
  </si>
  <si>
    <t>101-80-4</t>
  </si>
  <si>
    <t>108-88-3</t>
  </si>
  <si>
    <t>117-84-0</t>
  </si>
  <si>
    <t>12001-28-4</t>
  </si>
  <si>
    <t>12001-29-5</t>
  </si>
  <si>
    <t>120-71-8</t>
  </si>
  <si>
    <t>120-82-1</t>
  </si>
  <si>
    <t>12172-73-5</t>
  </si>
  <si>
    <t>1306-19-0</t>
  </si>
  <si>
    <t>1306-23-6</t>
  </si>
  <si>
    <t>1317-36-8</t>
  </si>
  <si>
    <t>132207-32-0</t>
  </si>
  <si>
    <t>192-97-2</t>
  </si>
  <si>
    <t>205-82-3</t>
  </si>
  <si>
    <t>205-99-2</t>
  </si>
  <si>
    <t>207-08-9</t>
  </si>
  <si>
    <t>218-01-9</t>
  </si>
  <si>
    <t>25154-52-3</t>
  </si>
  <si>
    <t>50-32-8</t>
  </si>
  <si>
    <t>53-70-3</t>
  </si>
  <si>
    <t>56-55-3</t>
  </si>
  <si>
    <t>60-09-3</t>
  </si>
  <si>
    <t>6484-52-2</t>
  </si>
  <si>
    <t>683-18-1</t>
  </si>
  <si>
    <t>71-43-2</t>
  </si>
  <si>
    <t>7440-02-0</t>
  </si>
  <si>
    <t>75-01-4</t>
  </si>
  <si>
    <t>75-09-2</t>
  </si>
  <si>
    <t>75113-37-0</t>
  </si>
  <si>
    <t>75-35-4</t>
  </si>
  <si>
    <t>77536-66-4</t>
  </si>
  <si>
    <t>77536-67-5</t>
  </si>
  <si>
    <t>77536-68-6</t>
  </si>
  <si>
    <t>7790-79-6</t>
  </si>
  <si>
    <t>838-88-0</t>
  </si>
  <si>
    <t>87-86-5</t>
  </si>
  <si>
    <t>91-59-8</t>
  </si>
  <si>
    <t>92-67-1</t>
  </si>
  <si>
    <t>92-87-5</t>
  </si>
  <si>
    <t>92-93-3</t>
  </si>
  <si>
    <t>95-53-4</t>
  </si>
  <si>
    <t>95-80-7</t>
  </si>
  <si>
    <t>97-56-3</t>
  </si>
  <si>
    <t>3687-31-8</t>
  </si>
  <si>
    <t>15245-44-0</t>
  </si>
  <si>
    <t>13424-46-9</t>
  </si>
  <si>
    <t>111-96-6</t>
  </si>
  <si>
    <t>25214-70-4</t>
  </si>
  <si>
    <t>49663-84-5</t>
  </si>
  <si>
    <t>11103-86-9</t>
  </si>
  <si>
    <t>24613-89-6</t>
  </si>
  <si>
    <t xml:space="preserve">Pentazinc chromate octahydroxide </t>
  </si>
  <si>
    <t>2-Methoxyaniline; o-Anisidine</t>
  </si>
  <si>
    <t>7789-06-2</t>
  </si>
  <si>
    <t>1,2-diethoxyethane</t>
  </si>
  <si>
    <t>Chloroethylene (Vinyl chloride)</t>
  </si>
  <si>
    <t>N-methylacetamide</t>
  </si>
  <si>
    <t>84777-06-0</t>
  </si>
  <si>
    <t>112-49-2</t>
  </si>
  <si>
    <t>629-14-1</t>
  </si>
  <si>
    <t>110-71-4</t>
  </si>
  <si>
    <t>2451-62-9</t>
  </si>
  <si>
    <t>59653-74-6</t>
  </si>
  <si>
    <t>106-94-5</t>
  </si>
  <si>
    <t>143860-04-2</t>
  </si>
  <si>
    <t>90-94-8</t>
  </si>
  <si>
    <t>1303-86-2</t>
  </si>
  <si>
    <t>64-67-5</t>
  </si>
  <si>
    <t>84-75-3</t>
  </si>
  <si>
    <t>605-50-5</t>
  </si>
  <si>
    <t>77-78-1</t>
  </si>
  <si>
    <t>88-85-7</t>
  </si>
  <si>
    <t>131-18-0</t>
  </si>
  <si>
    <t>573-58-0</t>
  </si>
  <si>
    <t>1937-37-7</t>
  </si>
  <si>
    <t>96-45-7</t>
  </si>
  <si>
    <t>75-12-7</t>
  </si>
  <si>
    <t>110-00-9</t>
  </si>
  <si>
    <t>12060-00-3</t>
  </si>
  <si>
    <t>1314-41-6</t>
  </si>
  <si>
    <t>301-04-2</t>
  </si>
  <si>
    <t>10099-74-8</t>
  </si>
  <si>
    <t>7446-14-2</t>
  </si>
  <si>
    <t>15739-80-7</t>
  </si>
  <si>
    <t>12202-17-4</t>
  </si>
  <si>
    <t>17570-76-2</t>
  </si>
  <si>
    <t>625-45-6</t>
  </si>
  <si>
    <t>75-56-9</t>
  </si>
  <si>
    <t>101-61-1</t>
  </si>
  <si>
    <t>68-12-2</t>
  </si>
  <si>
    <t>598-63-0</t>
  </si>
  <si>
    <t>79-16-3</t>
  </si>
  <si>
    <t>335-67-1</t>
  </si>
  <si>
    <t>78-00-2</t>
  </si>
  <si>
    <t>1319-46-6</t>
  </si>
  <si>
    <t>7789-09-5</t>
  </si>
  <si>
    <t>7775-11-3</t>
  </si>
  <si>
    <t>Tris(2-chloroethyl)phosphate (TCEP)</t>
  </si>
  <si>
    <t>Diisobutyl phthalate (DIBP)</t>
  </si>
  <si>
    <t>Bis(2-ethylhexyl) phthalate (DEHP)</t>
  </si>
  <si>
    <t>5-tert-butyl-2,4,6-trinitro-m-xylene (Musk xylene)</t>
  </si>
  <si>
    <t>99688-47-8</t>
  </si>
  <si>
    <t>96-32-2</t>
  </si>
  <si>
    <t>9080-17-5</t>
  </si>
  <si>
    <t>90640-84-9</t>
  </si>
  <si>
    <t>90-04-0</t>
  </si>
  <si>
    <t>84650-04-4</t>
  </si>
  <si>
    <t>8021-39-4</t>
  </si>
  <si>
    <t>8001-58-9</t>
  </si>
  <si>
    <t>79-34-5</t>
  </si>
  <si>
    <t>79-00-5</t>
  </si>
  <si>
    <t>7789-12-0</t>
  </si>
  <si>
    <t>76253-60-6</t>
  </si>
  <si>
    <t>76-01-7</t>
  </si>
  <si>
    <t>7440-43-9</t>
  </si>
  <si>
    <t>7439-97-6</t>
  </si>
  <si>
    <t>68990-67-0</t>
  </si>
  <si>
    <t>105-36-2</t>
  </si>
  <si>
    <t>67-72-1</t>
  </si>
  <si>
    <t>67-66-3</t>
  </si>
  <si>
    <t>65996-91-0</t>
  </si>
  <si>
    <t>65996-85-2</t>
  </si>
  <si>
    <t>630-20-6</t>
  </si>
  <si>
    <t>61789-28-4</t>
  </si>
  <si>
    <t>59536-65-1</t>
  </si>
  <si>
    <t>552-89-6</t>
  </si>
  <si>
    <t>545-55-1</t>
  </si>
  <si>
    <t>110-82-7</t>
  </si>
  <si>
    <t>35223-80-4</t>
  </si>
  <si>
    <t>111-77-3</t>
  </si>
  <si>
    <t>112-34-5</t>
  </si>
  <si>
    <t>26447-40-5</t>
  </si>
  <si>
    <t>18991-98-5</t>
  </si>
  <si>
    <t>12124-99-1</t>
  </si>
  <si>
    <t>12135-76-1</t>
  </si>
  <si>
    <t>122384-78-5</t>
  </si>
  <si>
    <t>126-72-7</t>
  </si>
  <si>
    <t>Mercury compounds</t>
  </si>
  <si>
    <t>Arsenic compounds</t>
  </si>
  <si>
    <t>Hexachloroethane</t>
  </si>
  <si>
    <t>1,1,1,2-Tetrachloroethane</t>
  </si>
  <si>
    <t>Tris (2,3 dibromopropyl) phosphate</t>
  </si>
  <si>
    <t>Formamide</t>
  </si>
  <si>
    <t>Lead(II) bis(methanesulfonate)</t>
  </si>
  <si>
    <t>TGIC (1,3,5-tris(oxiranylmethyl)-1,3,5-triazine-2,4,6(1H,3H,5H)-trione)</t>
  </si>
  <si>
    <t>561-41-1</t>
  </si>
  <si>
    <t>548-62-9</t>
  </si>
  <si>
    <t>2580-56-5</t>
  </si>
  <si>
    <t>6786-83-0</t>
  </si>
  <si>
    <t>Part Description</t>
  </si>
  <si>
    <t>117-82-8</t>
  </si>
  <si>
    <t>140-66-9</t>
  </si>
  <si>
    <t>107-06-2</t>
  </si>
  <si>
    <t>7778-39-4</t>
  </si>
  <si>
    <t>7778-44-1</t>
  </si>
  <si>
    <t>127-19-5</t>
  </si>
  <si>
    <t>77-09-8</t>
  </si>
  <si>
    <t>6477-64-1</t>
  </si>
  <si>
    <t>Cadmium sulphide</t>
  </si>
  <si>
    <t>Cadmium</t>
  </si>
  <si>
    <t>Cadmium oxide</t>
  </si>
  <si>
    <t>3825-26-1</t>
  </si>
  <si>
    <t>1,2,3-trichloropropane</t>
  </si>
  <si>
    <t>Anthracene oil, anthracene paste, distn. Lights</t>
  </si>
  <si>
    <t>1163-19-5</t>
  </si>
  <si>
    <t>Cobalt (II) carbonate</t>
  </si>
  <si>
    <t>7542-09-8</t>
  </si>
  <si>
    <t>Hexabromocyclododecane (HBCDD)</t>
  </si>
  <si>
    <t>7439-92-1</t>
  </si>
  <si>
    <t>Pentadecafluorooctanoic acid (PFOA)</t>
  </si>
  <si>
    <t>6(a)</t>
  </si>
  <si>
    <t>6(b)</t>
  </si>
  <si>
    <t>7(a)</t>
  </si>
  <si>
    <t>7(b)</t>
  </si>
  <si>
    <t>7(c)-I</t>
  </si>
  <si>
    <t>Electrical and electronic components containing lead in a glass or ceramic other than dielectric ceramic in capacitors, e.g. piezoelectronic devices, or in a glass or ceramic matrix compound</t>
  </si>
  <si>
    <t>8(b)</t>
  </si>
  <si>
    <t>9(b)</t>
  </si>
  <si>
    <t>13(a)</t>
  </si>
  <si>
    <t>13(b)</t>
  </si>
  <si>
    <t>18(b)</t>
  </si>
  <si>
    <t>Pentacosafluorotridecanoic acid</t>
  </si>
  <si>
    <t>Tricosafluorododecanoic acid</t>
  </si>
  <si>
    <t>Henicosafluoroundecanoic acid</t>
  </si>
  <si>
    <t>Heptacosafluorotetradecanoic acid</t>
  </si>
  <si>
    <t>Diazene-1,2-dicarboxamide (C,C'-azodi(formamide))</t>
  </si>
  <si>
    <t>N,N-dimethylformamide</t>
  </si>
  <si>
    <t>Orange lead (Lead tetroxide)</t>
  </si>
  <si>
    <t>Lead bis(tetrafluoroborate)</t>
  </si>
  <si>
    <t>Trilead bis(carbonate)dihydroxide</t>
  </si>
  <si>
    <t>Lead titanium trioxide</t>
  </si>
  <si>
    <t>Silicic acid, lead salt</t>
  </si>
  <si>
    <t>Methyloxirane (Propylene oxide)</t>
  </si>
  <si>
    <t>1,2-Benzenedicarboxylic acid, dipentylester, branched and linear</t>
  </si>
  <si>
    <t>Diisopentylphthalate (DIPP)</t>
  </si>
  <si>
    <t>Acetic acid, lead salt, basic</t>
  </si>
  <si>
    <t>Dioxobis(stearato)trilead</t>
  </si>
  <si>
    <t>Fatty acids, C16-18, lead salts</t>
  </si>
  <si>
    <t>Lead cynamidate</t>
  </si>
  <si>
    <t>Lead dinitrate</t>
  </si>
  <si>
    <t>Pentalead tetraoxide sulphate</t>
  </si>
  <si>
    <t>Pyrochlore, antimony lead yellow</t>
  </si>
  <si>
    <t>Sulfurous acid, lead salt, dibasic</t>
  </si>
  <si>
    <t>Tetraethyllead</t>
  </si>
  <si>
    <t>Tetralead trioxide sulphate</t>
  </si>
  <si>
    <t>Trilead dioxide phosphonate</t>
  </si>
  <si>
    <t>Furan</t>
  </si>
  <si>
    <t>Diethyl sulphate</t>
  </si>
  <si>
    <t>Dimethyl sulphate</t>
  </si>
  <si>
    <t>3-ethyl-2-methyl-2-(3-methylbutyl)-1,3-oxazolidine</t>
  </si>
  <si>
    <t>4,4'-methylenedi-o-toluidine</t>
  </si>
  <si>
    <t>4,4'-oxydianiline and its salts</t>
  </si>
  <si>
    <t>6-methoxy-m-toluidine (p-cresidine)</t>
  </si>
  <si>
    <t>Biphenyl-4-ylamine</t>
  </si>
  <si>
    <t>72629-94-8</t>
  </si>
  <si>
    <t>307-55-1</t>
  </si>
  <si>
    <t>2058-94-8</t>
  </si>
  <si>
    <t>376-06-7</t>
  </si>
  <si>
    <t>123-77-3</t>
  </si>
  <si>
    <t>13814-96-5</t>
  </si>
  <si>
    <t>12626-81-2</t>
  </si>
  <si>
    <t>11120-22-2</t>
  </si>
  <si>
    <t>68784-75-8</t>
  </si>
  <si>
    <t>776297-69-9</t>
  </si>
  <si>
    <t>51404-69-4</t>
  </si>
  <si>
    <t>12036-76-9</t>
  </si>
  <si>
    <t>69011-06-9</t>
  </si>
  <si>
    <t>12578-12-0</t>
  </si>
  <si>
    <t>91031-62-8</t>
  </si>
  <si>
    <t>20837-86-9</t>
  </si>
  <si>
    <t>12065-90-6</t>
  </si>
  <si>
    <t>8012-00-8</t>
  </si>
  <si>
    <t>62229-08-7</t>
  </si>
  <si>
    <t>12141-20-7</t>
  </si>
  <si>
    <t>Lead</t>
  </si>
  <si>
    <t>Trixylyl phosphate</t>
  </si>
  <si>
    <t>Disodium 4-amino-3-[[4'-[(2,4-diaminophenyl)azo][1,1'-biphenyl]-4-yl]azo] -5-hydroxy-6-(phenylazo)naphthalene-2,7-disulphonate (C.I. Direct Black 38)</t>
  </si>
  <si>
    <t>Dihexyl phthalate</t>
  </si>
  <si>
    <t>Disodium 3,3'-[[1,1'-biphenyl]-4,4'-diylbis(azo)]bis(4-aminonaphthalene-1-sulphonate) (C.I. Direct Red 28)</t>
  </si>
  <si>
    <t>Lead di(acetate)</t>
  </si>
  <si>
    <t>25155-23-1</t>
  </si>
  <si>
    <t>Zirconia Aluminosilicate Refractory Ceramic Fibres</t>
  </si>
  <si>
    <t>Ammonium pentadecafluorootanoate (APFO)</t>
  </si>
  <si>
    <t>Dipentyl phthalate (DPP)</t>
  </si>
  <si>
    <t>4-Nonylphenol, branched and linear, ethoxylated [substances with a linear and/or branched alkyl chain with a carbon number of 9 covalently bound in position 4 to phenol , ethoxylated covering UVCB- and well-defined substances, polymers and homologues]</t>
  </si>
  <si>
    <t>4-Nonylphenol, branched and linear</t>
  </si>
  <si>
    <t>4-(1,1,3,3-tetramethylbutyl)phenol, ethoxylated</t>
  </si>
  <si>
    <t>Methoxyacetic acid</t>
  </si>
  <si>
    <t>Dibutyltin dichloride (DBTC)</t>
  </si>
  <si>
    <t>Lead monoxide (Lead oxide)</t>
  </si>
  <si>
    <t>Lead titanium zirconium oxide</t>
  </si>
  <si>
    <t>Silicic acid (H2Si2O5), barium salt (1:1), lead-doped</t>
  </si>
  <si>
    <t>1-bromopropane (n-propyl bromide)</t>
  </si>
  <si>
    <t>N-pentyl-isopentylphthalate</t>
  </si>
  <si>
    <t>Lead oxide sulfate</t>
  </si>
  <si>
    <t>[Phthalato(2-)]dioxotrilead</t>
  </si>
  <si>
    <t>inoseb (6-sec-butyl-2,4-dinitrophenol)</t>
  </si>
  <si>
    <t>4-aminoazobenzene</t>
  </si>
  <si>
    <t>4-methyl-m-phenylenediamine (toluene-2,4-diamine)</t>
  </si>
  <si>
    <t>o-aminoazotoluene [(4-o-tolylazo-o-toluidine])</t>
  </si>
  <si>
    <t>o-toluidine</t>
  </si>
  <si>
    <t>Substances Added June 20, 2013 - Candidate List #9</t>
  </si>
  <si>
    <t>Substances added December 18, 2012- Candidate List #8</t>
  </si>
  <si>
    <t>Substances added June 18, 2012 - Candidate List #7</t>
  </si>
  <si>
    <t>1,2-bis(2-methoxyethoxy)ethane (TEGDME; triglyme)</t>
  </si>
  <si>
    <t>1,2-dimethoxyethane; ethylene glycol dimethyl ether (EGDME)</t>
  </si>
  <si>
    <t>Diboron trioxide, boric oxide</t>
  </si>
  <si>
    <t>1,3,5-tris[(2S and 2R)-2,3-epoxypropyl]-1,3,5-triazine-2,4,6-(1H,3H,5H)-trione)β-TGIC</t>
  </si>
  <si>
    <t>Michler’s Ketone (4,4'-bis(dimethylamino)benzophenone)</t>
  </si>
  <si>
    <t>Michler’s Base (N,N,N',N'-tetramethyl-4,4'-methylenedianiline)</t>
  </si>
  <si>
    <t>4-[4,4'-bis(dimethylamino) benzhydrylidene]cyclohexa-2,5-dien-1-ylidene]dimethylammonium chloride (C.I. Basic Violet 3) [with ≥ 0.1% of Michler's ketone (EC No. 202-027-5) or Michler's base (EC No. 202-959-2)] C.I. Basic Violet 3</t>
  </si>
  <si>
    <t xml:space="preserve">[4-[[4-anilino-1-naphthyl][4-(dimethylamino)phenyl]methylene]cyclohexa-2,5-dien-1-ylidene]dimethylammonium chloride) C.I. Basic Blue 26 </t>
  </si>
  <si>
    <t>α,α-Bis[4-(dimethylamino)phenyl]-4 (phenylamino)naphthalene-1-methanol (C.I. Solvent Blue 4) [with ≥ 0.1% of Michler's ketone (EC No. 202-027-5) or Michler's base (EC No. 202-959-2)]</t>
  </si>
  <si>
    <t>4,4'-bis(dimethylamino)-4''-(methylamino)trityl alcohol [with ≥ 0.1% of Michler's ketone (EC No. 202-027-5) or Michler's base (EC No. 202-959-2)]</t>
  </si>
  <si>
    <t>Substances added December 19, 2011 - Candidate List #6</t>
  </si>
  <si>
    <t>Lead diazide; Lead azide</t>
  </si>
  <si>
    <t>Phenolphthalein</t>
  </si>
  <si>
    <t>Trilead diarsenate</t>
  </si>
  <si>
    <t>Calcium arsenate</t>
  </si>
  <si>
    <t>Arsenic acid </t>
  </si>
  <si>
    <t>Bis(2-methoxyethyl) ether</t>
  </si>
  <si>
    <t>1,2-Dichloroethane; ethylene dichloride</t>
  </si>
  <si>
    <t>4-(1,1,3,3-tetramethylbutyl)phenol </t>
  </si>
  <si>
    <t>Aluminosilicate Refractory Ceramic Fibres</t>
  </si>
  <si>
    <t>Potassium hydroxyoctaoxodizincatedichromate</t>
  </si>
  <si>
    <t>Substances added  June 20, 2011 - Candidate List #5</t>
  </si>
  <si>
    <t>2-ethoxyethyl acetate</t>
  </si>
  <si>
    <t>1,2-Benzenedicarboxylic acid, di-C7-11-branched and linear alkyl esters </t>
  </si>
  <si>
    <t xml:space="preserve">302-01-2
 </t>
  </si>
  <si>
    <t>  1-methyl-2-pyrrolidone </t>
  </si>
  <si>
    <t>1,2-Benzenedicarboxylic acid, di-C6-8-branched alkyl esters, C7-rich (DIHP)</t>
  </si>
  <si>
    <t>Substances added  December 15, 2010 - Candidate List #4</t>
  </si>
  <si>
    <t>Chromium Trioxide</t>
  </si>
  <si>
    <t>Cobalt (di)acetate</t>
  </si>
  <si>
    <t>Cobalt dinitrate</t>
  </si>
  <si>
    <t xml:space="preserve">10141-05-6
10026-22-9 </t>
  </si>
  <si>
    <t>Cobalt (II) sulphate</t>
  </si>
  <si>
    <t>10124-43-3
10026-24-1</t>
  </si>
  <si>
    <t>Substances added  June 18, 2010 - Candidate List #3</t>
  </si>
  <si>
    <t>11113-50-1  / 10043-35-3</t>
  </si>
  <si>
    <t xml:space="preserve">Disodium tetraborate, anhydrous </t>
  </si>
  <si>
    <t>1330-43-4 </t>
  </si>
  <si>
    <t>Substances added  January 13, 2010 - Candidate List #2</t>
  </si>
  <si>
    <t>2,4-Dinitrotoluene</t>
  </si>
  <si>
    <t xml:space="preserve">121-14-2 </t>
  </si>
  <si>
    <t xml:space="preserve">90640-80-5 </t>
  </si>
  <si>
    <t xml:space="preserve">91995-17-4 </t>
  </si>
  <si>
    <t xml:space="preserve">91995-15-2 </t>
  </si>
  <si>
    <t xml:space="preserve">90640-82-7 </t>
  </si>
  <si>
    <t xml:space="preserve">90640-81-6 </t>
  </si>
  <si>
    <t>Diisobutyl phthalate</t>
  </si>
  <si>
    <t xml:space="preserve">84-69-5 </t>
  </si>
  <si>
    <t xml:space="preserve">7758-97-6 </t>
  </si>
  <si>
    <t>Lead chromate molybdate sulfate red (C.I. Pigment Red 104)</t>
  </si>
  <si>
    <t xml:space="preserve">12656-85-8 </t>
  </si>
  <si>
    <t>Lead sulfochromate yellow (C.I. Pigment Yellow 34) </t>
  </si>
  <si>
    <t xml:space="preserve">1344-37-2 </t>
  </si>
  <si>
    <t xml:space="preserve">79-06-1 </t>
  </si>
  <si>
    <t>tris(2-chloroethyl)phosphate</t>
  </si>
  <si>
    <t xml:space="preserve">115-96-8 </t>
  </si>
  <si>
    <t>coal tar pitch, high temperature</t>
  </si>
  <si>
    <t xml:space="preserve">65996-93-2 </t>
  </si>
  <si>
    <t>4,4'- Diaminodiphenylmethane</t>
  </si>
  <si>
    <t>Dibutyl phthalate</t>
  </si>
  <si>
    <t>Sodium dichromate, dihydrate</t>
  </si>
  <si>
    <t>5-tert-butyl-2,4,6-trinitro-m-xylene (musk xylene)</t>
  </si>
  <si>
    <t>Bis (2-ethyl(hexyl)phthalate) (DEHP)</t>
  </si>
  <si>
    <t>Alkanes, C10-13, chloro (Short Chain Chlorinated Paraffins)</t>
  </si>
  <si>
    <t>Bis(tributyltin)oxide</t>
  </si>
  <si>
    <t>Benzyl butyl phthalate</t>
  </si>
  <si>
    <t>October 28, 2008  Candidate List - Candidate List #1</t>
  </si>
  <si>
    <t>Chromic acid, Dichromic acid, Oligomers of chromic acid and dichromic acid</t>
  </si>
  <si>
    <t>7738-94-5
13530-68-2</t>
  </si>
  <si>
    <t xml:space="preserve">Acrylamide </t>
  </si>
  <si>
    <t>3194-55-6
25637-99-4
134237-50-6
134237-51-7
134237-52-8</t>
  </si>
  <si>
    <t>Chromium trioxide</t>
  </si>
  <si>
    <t>Sodium dichromate</t>
  </si>
  <si>
    <t>Hexabromocyclododecane (HBCDD), alpha-hexabromocyclododecane, beta-hexabromocyclododecane, gamma-hexabromocyclododecane</t>
  </si>
  <si>
    <t>Substances Added December 16, 2013 - Candidate List #10</t>
  </si>
  <si>
    <t>Imidazolidine-2-thione (2-imidazoline-2-thiol)</t>
  </si>
  <si>
    <t xml:space="preserve">Cadmium chloride </t>
  </si>
  <si>
    <t>85-42-7, 
13149-00-3,
 14166-21-3</t>
  </si>
  <si>
    <t>25550-51-0, 19438-60-9, 48122-14-1, 57110-29-9</t>
  </si>
  <si>
    <t>Description</t>
  </si>
  <si>
    <t>Substance Name</t>
  </si>
  <si>
    <t xml:space="preserve">1,2-Benzenedicarboxylic acid, dihexyl ester, branched and linear </t>
  </si>
  <si>
    <t xml:space="preserve">Sodium perborate; perboric acid, sodium salt </t>
  </si>
  <si>
    <t xml:space="preserve">Sodium peroxometaborate </t>
  </si>
  <si>
    <t>68515-50-4</t>
  </si>
  <si>
    <t>7632-04-4</t>
  </si>
  <si>
    <t>Substances Added June 16, 2014 - Candidate List #11</t>
  </si>
  <si>
    <t>UOM</t>
  </si>
  <si>
    <t>Weight</t>
  </si>
  <si>
    <t>Substance</t>
  </si>
  <si>
    <t>Nut and Screw Trading Co.</t>
  </si>
  <si>
    <t>Quality Assurance Manager</t>
  </si>
  <si>
    <t>1-234-567-8900</t>
  </si>
  <si>
    <t>6(c)</t>
  </si>
  <si>
    <t>Polychlorinated terphenyls (PCTs)</t>
  </si>
  <si>
    <t>Benzene</t>
  </si>
  <si>
    <t>Asbestos fibres, (a) Crocidolite</t>
  </si>
  <si>
    <t>Asbestos fibres (b) Amosite</t>
  </si>
  <si>
    <t>Asbestos fibres (c) Anthophyllite</t>
  </si>
  <si>
    <t>Asbestos fibres (d) Actinolite</t>
  </si>
  <si>
    <t>Asbestos fibres (e) Tremolite</t>
  </si>
  <si>
    <t>Asbestos fibres (f) Chrysotile</t>
  </si>
  <si>
    <t>Tris(aziridinyl)phosphinoxide</t>
  </si>
  <si>
    <t>(b) Powder of the roots of Helleborus viridis and Helleborus niger</t>
  </si>
  <si>
    <t>(c) Powder of the roots of Veratrum album and Veratrum nigrum</t>
  </si>
  <si>
    <t>(d) Benzidine and/or its derivatives</t>
  </si>
  <si>
    <t>(e) o-Nitrobenzaldehyde</t>
  </si>
  <si>
    <t>(f) Wood powder</t>
  </si>
  <si>
    <t>(a) Ammonium sulphide</t>
  </si>
  <si>
    <t>(b) Ammonium hydrogen sulphide</t>
  </si>
  <si>
    <t>(c) Ammonium polysulphide</t>
  </si>
  <si>
    <t>Volatile esters of bromoacetic acids: (a) Methyl bromoacetate</t>
  </si>
  <si>
    <t>Volatile esters of bromoacetic acids: (b) Ethyl bromoacetate</t>
  </si>
  <si>
    <t>Volatile esters of bromoacetic acids: (c) Propyl bromoacetate</t>
  </si>
  <si>
    <t>Volatile esters of bromoacetic acids: (d) Butyl bromoacetate</t>
  </si>
  <si>
    <t>Benzidine</t>
  </si>
  <si>
    <t>4-Nitrobiphenyl</t>
  </si>
  <si>
    <t>4-Aminobiphenyl xenylamine</t>
  </si>
  <si>
    <t>Lead carbonates: (a) Neutral anhydrous carbonate (PbCO3 )</t>
  </si>
  <si>
    <t>Lead carbonates: (b) Trilead-bis(carbonate)-dihydroxide 2PbCO3-Pb(OH)2</t>
  </si>
  <si>
    <t>Lead sulphates: (a) PbSO4</t>
  </si>
  <si>
    <t>Lead sulphates: (b) PbxSO4</t>
  </si>
  <si>
    <t>Mercury</t>
  </si>
  <si>
    <t>Organostannic compounds</t>
  </si>
  <si>
    <t>Di-μ-oxo-di-n-butylstanniohydroxyborane/ Dibutyltin hydrogen borate C8H19BO3Sn (DBB)</t>
  </si>
  <si>
    <t>Pentachlorophenol</t>
  </si>
  <si>
    <t>(a) Creosote; wash oil</t>
  </si>
  <si>
    <t>(b) Creosote oil; wash oil</t>
  </si>
  <si>
    <t>(f) Anthracene oil</t>
  </si>
  <si>
    <t>(h) Creosote, wood</t>
  </si>
  <si>
    <t>Chloroform</t>
  </si>
  <si>
    <t>1,1,2-Trichloroethane</t>
  </si>
  <si>
    <t>1,1,2,2-Tetrachloroethane</t>
  </si>
  <si>
    <t>Pentachloroethane</t>
  </si>
  <si>
    <t>1,1-Dichloroethene</t>
  </si>
  <si>
    <t>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to that Regulation or not.</t>
  </si>
  <si>
    <t>Azocolourants and Azodyes</t>
  </si>
  <si>
    <t>Chromium VI compounds</t>
  </si>
  <si>
    <t>Toluene</t>
  </si>
  <si>
    <t>Trichlorobenzene</t>
  </si>
  <si>
    <t>a) 4,4’-Methylenediphenyl diisocyanate</t>
  </si>
  <si>
    <t>101-68-8</t>
  </si>
  <si>
    <t>b) 2,4’-Methylenediphenyl diisocyanate</t>
  </si>
  <si>
    <t>5873-54-1</t>
  </si>
  <si>
    <t>c) 2,2’-Methylenediphenyl diisocyanate</t>
  </si>
  <si>
    <t>Cyclohexane</t>
  </si>
  <si>
    <t>Ammonium nitrate (AN)</t>
  </si>
  <si>
    <t>Dichloromethane</t>
  </si>
  <si>
    <t>Acrylamide</t>
  </si>
  <si>
    <t>79-06-1</t>
  </si>
  <si>
    <t>Dimethylfumarate (DMF)</t>
  </si>
  <si>
    <t>624-49-7</t>
  </si>
  <si>
    <t>62-38-4</t>
  </si>
  <si>
    <t>103-27-5</t>
  </si>
  <si>
    <t>13302-00-6</t>
  </si>
  <si>
    <t>13864-38-5</t>
  </si>
  <si>
    <t>26545-49-3</t>
  </si>
  <si>
    <t>Lead and its compounds</t>
  </si>
  <si>
    <t>1,4-Dichlorobenzene (p-dichlorobenzene)</t>
  </si>
  <si>
    <t>106-46-7</t>
  </si>
  <si>
    <t>Liquid substances or mixtures, which are regarded as dangerous
in accordance with Directive 1999/45/EC or are fulfilling the criteria for any of the following hazard classes or categories set out in Annex I to Regulation (EC) No 1272/2008: (a) hazard classes 2.1 to 2.4, 2.6 and 2.7, 2.8 types A and B, 2.9, 2.10, 2.12, 2.13 categories 1 and 2, 2.14 categories 1 and 2, 2.15 types A to F; (b) hazard classes 3.1 to 3.6, 3.7 adverse effects on sexual function and fertility or on development, 3.8 effects other than narcotic effects, 3.9 and 3.10; (c) hazard class 4.1; (d) hazard class 5.1.</t>
  </si>
  <si>
    <t>Polybromobiphenyls; Polybrominatedbiphenyls
(PBB)</t>
  </si>
  <si>
    <t>(a) Soap bark powder (Quillaja saponaria) and its derivatives
containing saponines</t>
  </si>
  <si>
    <t>Monomethyl — tetrachlorodiphenyl methane
Trade name: Ugilec 141</t>
  </si>
  <si>
    <t>Monomethyl-dichloro-diphenyl methane
Trade name: Ugilec 121; Ugilec 21</t>
  </si>
  <si>
    <t>Monomethyl-dibromo-diphenyl methane bromobenzylbromotoluene, mixture of isomers
Trade name: DBBT</t>
  </si>
  <si>
    <t>Substances which appear in Part 3 of Annex VI to Regulation (EC) No 1272/2008 classified as carcinogen category 1A or 1B (Table 3.1) or carcinogen category 1 or 2 (Table 3.2) and listed as follows: 
— Carcinogen category 1A (Table 3.1)/carcinogen category 1 (Table 3.2) listed in Appendix 1
— Carcinogen category 1B (Table 3.1)/carcinogen category 2 (Table 3.2) listed in Appendix 2</t>
  </si>
  <si>
    <t>Substances which appear in Part 3 of Annex VI to Regulation (EC) No 1272/2008 classified as germ cell mutagen category 1A or 1B (Table 3.1) or mutagen category 1 or 2 (Table 3.2) and listed as follows:
— Mutagen category 1A (Table 3.1)/mutagen category 1 (Table 3.2) listed in Appendix 3
— Mutagen category 1B (Table 3.1)/mutagen category 2 (Table 3.2) listed in Appendix 4</t>
  </si>
  <si>
    <t>Substances which appear in Part 3 of Annex VI to Regulation (EC) No 1272/2008 classified as toxic to reproduction category 1A or 1B (Table 3.1) or toxic to reproduction category 1 or 2 (Table 3.2) and listed as follows:
— Reproductive toxicant category 1A adverse effects on sexual function and fertility or on development (Table 3.1) or reproductive toxicant category 1 with R60 (May impair fertility) or R61 (May cause harm to the unborn child) (Table 3.2) listed in Appendix 5
— Reproductive toxicant category 1B adverse effects on sexual function and fertility or on development (Table 3.1) or reproductive toxicant category 2 with R60 (May impair fertility) or R61 (May cause harm to the unborn child) (Table 3.2) listed in Appendix 6</t>
  </si>
  <si>
    <t>(g) Tar acids, coal, crude; crude
phenols</t>
  </si>
  <si>
    <t>(i) Low temperature tar oil, alkaline; extract residues (coal), low temperature coal
tar alkaline</t>
  </si>
  <si>
    <t>(c) Distillates (coal tar),naphthalene oils; naphthalene oil</t>
  </si>
  <si>
    <t>(d) Creosote oil, acenaphthene fraction; wash oil</t>
  </si>
  <si>
    <t>(e) Distillates (coal tar), upper; heavy anthracene oil</t>
  </si>
  <si>
    <t>Diphenylether, octabromo derivative C12H2Br8O</t>
  </si>
  <si>
    <t>(a) Nonylphenol C6H4(OH)C9H19</t>
  </si>
  <si>
    <t>(b) Nonylphenol ethoxylates (C2H4O)nC15H24O</t>
  </si>
  <si>
    <t>Polycyclic-aromatic hydrocarbons (PAH) (a) Benzo[a]pyrene (BaP)</t>
  </si>
  <si>
    <t>Polycyclic-aromatic hydrocarbons (PAH) (b) Benzo[e]pyrene (BeP)</t>
  </si>
  <si>
    <t>Polycyclic-aromatic hydrocarbons (PAH) ( c ) Benzo[a]anthracene (BaA)</t>
  </si>
  <si>
    <t>Polycyclic-aromatic hydrocarbons (PAH) (d) Chrysen (CHR)</t>
  </si>
  <si>
    <t>Polycyclic-aromatic hydrocarbons (PAH) (e) Benzo[b]fluoranthene (BbFA)</t>
  </si>
  <si>
    <t>Polycyclic-aromatic hydrocarbons (PAH) (f) Benzo[j]fluoranthene (BjFA)</t>
  </si>
  <si>
    <t>Polycyclic-aromatic hydrocarbons (PAH) (g) Benzo[k]fluoranthene (BkFA)</t>
  </si>
  <si>
    <t>Polycyclic-aromatic hydrocarbons (PAH) (h) Dibenzo[a,h]anthracene (DBAhA)</t>
  </si>
  <si>
    <t>The following phthalates (or other CAS and EC numbers covering the substance): 
(a) Bis (2-ethylhexyl) phthalate (DEHP)</t>
  </si>
  <si>
    <t>The following phthalates (or other CAS and EC numbers covering the substance): 
(b) Dibutyl phthalate (DBP)</t>
  </si>
  <si>
    <t>The following phthalates (or other CAS and EC numbers covering the substance): 
(c) Benzyl butyl phthalate (BBP)</t>
  </si>
  <si>
    <t>The following phthalates (or other CAS- and EC numbers covering the substance): 
(a) Di-“isononyl” phthalate (DINP)</t>
  </si>
  <si>
    <t>The following phthalates (or other CAS- and EC numbers covering the substance): 
(b) Di-“isodecyl” phthalate (DIDP)</t>
  </si>
  <si>
    <t>The following phthalates (or other CAS- and EC numbers covering the substance): 
(c) Di-n-octyl phthalate (DNOP)</t>
  </si>
  <si>
    <t>2-(2-methoxyethoxy)ethanol (DEGME)</t>
  </si>
  <si>
    <t>2-(2-butoxyethoxy)ethanol (DEGBE)</t>
  </si>
  <si>
    <t>Methylenediphenyl diisocyanate (MDI) including the following specific isomers:</t>
  </si>
  <si>
    <t>28553-12-0 &amp;
68515-48-0</t>
  </si>
  <si>
    <t>26761-40-0 &amp;
68515-49-1</t>
  </si>
  <si>
    <t>Hexahydromethylphathalic anhydride, 
Hexahydro-4-methylphathalic anhydride, 
Hexahydro-1-methylphathalic anhydride, 
Hexahydro-3-methylphathalic anhydride</t>
  </si>
  <si>
    <t>Cyclohexane-1,2-dicarboxylic anhydride [1]
cis-cyclohexane-1,2-dicarboxylic anhydride [2]
trans-cyclohexane-1,2-dicarboxylic anhydride [3]
[The individual cis- [2] and trans- [3] isomer substances and all possible combinations of the cis- and trans-isomers [1] are covered by this entry].</t>
  </si>
  <si>
    <t>Reaction mass of 2-ethylhexyl 10-ethyl-4,4-dioctyl-7-oxo-8-oxa-3,5-dithia-4-stannatetradecanoate (DOTE) and 2-ethylhexyl 10-ethyl-4-[[2-[(2-ethylhexyl)oxy]-2-oxoethyl]thio]-4-octyl-7-oxo-8-oxa-3,5-dithia-4-stannatetradecanoate (MOTE)</t>
  </si>
  <si>
    <t>25973-55-1</t>
  </si>
  <si>
    <t>3846-71-7</t>
  </si>
  <si>
    <t>15571-58-1</t>
  </si>
  <si>
    <t>10124-36-4; 31119-53-6</t>
  </si>
  <si>
    <t>Substances Added December 17, 2014 - Candidate List #12</t>
  </si>
  <si>
    <t xml:space="preserve">Cadmium fluoride
</t>
  </si>
  <si>
    <t xml:space="preserve">Cadmium sulphate
</t>
  </si>
  <si>
    <t xml:space="preserve">2-benzotriazol-2-yl-4,6-di-tert-butylphenol (UV-320)
</t>
  </si>
  <si>
    <t xml:space="preserve">2-(2H-benzotriazol-2-yl)-4,6-ditertpentylphenol (UV-328)
</t>
  </si>
  <si>
    <t>2-ethylhexyl 10-ethyl-4,4-dioctyl-7-oxo-8-oxa-3,5-dithia-4-stannatetradecanoate (DOTE)</t>
  </si>
  <si>
    <t>1,2-benzenedicarboxylic acid, di-C6-10-alkyl esters; 1,2-benzenedicarboxylic acid, mixed decyl and hexyl and octyl diesters with ≥ 0.3% of dihexyl phthalate (EC No. 201-559-5)</t>
  </si>
  <si>
    <t xml:space="preserve">(5-sec-butyl-2-(2,4-dimethylcyclohex-3-en-1-yl)-5-methyl-1,3-dioxane [1], 5-sec-butyl-2-(4,6-dimethylcyclohex-3-en-1-yl)-5-methyl-1,3-dioxane [2] [covering any of the individual isomers of [1] and [2] or any combination thereof]), </t>
  </si>
  <si>
    <t>1,3-propanesultone</t>
  </si>
  <si>
    <t xml:space="preserve"> 1120-71-4</t>
  </si>
  <si>
    <t>2,4-di-tert-butyl-6-(5-chlorobenzotriazol-2-yl)phenol (UV-327)</t>
  </si>
  <si>
    <t>3864-99-1</t>
  </si>
  <si>
    <t>2-(2H-benzotriazol-2-yl)-4-(tert-butyl)-6-(sec-butyl)phenol (UV-350)</t>
  </si>
  <si>
    <t>36437-37-3</t>
  </si>
  <si>
    <t>Nitrobenzene</t>
  </si>
  <si>
    <t>98-95-3</t>
  </si>
  <si>
    <t>Perfluorononan-1-oic-acid and its sodium and ammonium salts</t>
  </si>
  <si>
    <t>375-95-1
21049-39-8
4149-60-4</t>
  </si>
  <si>
    <t>Substances Added June 15, 2015 - Candidate List #13</t>
  </si>
  <si>
    <t>Substances Added December 17, 2015 - Candidate List #14</t>
  </si>
  <si>
    <t>Benzo[def]chrysene (Benzo[a]pyrene)</t>
  </si>
  <si>
    <t xml:space="preserve"> 49663-84-5  </t>
  </si>
  <si>
    <t xml:space="preserve">Potassium hydroxyoctaoxodizincatedichromate </t>
  </si>
  <si>
    <t xml:space="preserve">11103-86-9 </t>
  </si>
  <si>
    <t xml:space="preserve">Dichromium tris(chromate) </t>
  </si>
  <si>
    <t xml:space="preserve"> 24613-89-6  </t>
  </si>
  <si>
    <t xml:space="preserve">Strontium chromate </t>
  </si>
  <si>
    <t xml:space="preserve">7789-06-2 </t>
  </si>
  <si>
    <t xml:space="preserve">2,2'-dichloro-4,4'-methylenedianiline (MOCA) </t>
  </si>
  <si>
    <t xml:space="preserve">101-14-4   </t>
  </si>
  <si>
    <t xml:space="preserve">1,2-Dichloroethane (EDC) </t>
  </si>
  <si>
    <t xml:space="preserve">107-06-2 </t>
  </si>
  <si>
    <t>Acids generated from chromium trioxide and their oligomers. Group containing: Chromic acid, Dichromic acid, Oligomers of chromic acid and dichromic acid</t>
  </si>
  <si>
    <t>7738-94-5,
13530-68-2</t>
  </si>
  <si>
    <t>7789-12-0,
10588-01-9</t>
  </si>
  <si>
    <t xml:space="preserve">Arsenic acid </t>
  </si>
  <si>
    <t xml:space="preserve">7778-39-4 </t>
  </si>
  <si>
    <t xml:space="preserve">Formaldehyde, oligomeric reaction products with aniline (technical MDA) </t>
  </si>
  <si>
    <t xml:space="preserve">25214-70-4 </t>
  </si>
  <si>
    <t xml:space="preserve">Bis(2-methoxyethyl) ether (Diglyme) </t>
  </si>
  <si>
    <t>3194-55-6,
25637-99-4,
134237-50-6,
134237-51-7,
134237-52-8</t>
  </si>
  <si>
    <t>2,4 – Dinitrotoluene (2,4-DNT)</t>
  </si>
  <si>
    <t>Substances Added June 20, 2016 - Candidate List #15</t>
  </si>
  <si>
    <t>4,4’-isopropylidenediphenol (bisphenol A; BPA)</t>
  </si>
  <si>
    <t>80-05-7</t>
  </si>
  <si>
    <t>Nonadecafluorodecanoic acid (PFDA) and its sodium and ammonium salts</t>
  </si>
  <si>
    <t>335-76-2,
3830-45-3,
3108-42-7</t>
  </si>
  <si>
    <t>4-Heptylphenol, branched and linear</t>
  </si>
  <si>
    <t>p-(1,1-dimethylpropyl) phenol</t>
  </si>
  <si>
    <t>80-46-6</t>
  </si>
  <si>
    <t xml:space="preserve">The EU Court of Justice issued a decision on REACH Articles 7.2b &amp; 33 obligations. The Court held manufacturers and importers of products are obligated to calculate Articles 7.2b &amp; 33 obligations at the component and not finished product level. </t>
  </si>
  <si>
    <t>Restriction of Hazardous Substances (RoHS)</t>
  </si>
  <si>
    <t>Substances Added January 12, 2017 - Candidate List #16</t>
  </si>
  <si>
    <t>→  Click here for the EU RoHS Website and Guidelines</t>
  </si>
  <si>
    <t>→  Click here for the access REACH Guidelines - ECHA Website</t>
  </si>
  <si>
    <t>• REACH Article 7.2b: European Chemical Agency (“ECHA”) notification obligations regarding Substances of Very High Concern (SVHC) on companies that manufacture or import substances on their own, in preparation or in articles in the European Economic Area (EEA).</t>
  </si>
  <si>
    <t xml:space="preserve">• REACH Article 33:  Customer communication obligations regarding Substances of Very High Concern (SVHC) on companies that manufacture or import substances on their own, in preparation or in articles in the European Economic Area (EEA).  </t>
  </si>
  <si>
    <t>Site ID</t>
  </si>
  <si>
    <t>Supplier ID</t>
  </si>
  <si>
    <t>Supplier Name</t>
  </si>
  <si>
    <t>107-15-3</t>
  </si>
  <si>
    <t>Perfluorohexane-1-sulphonic acid and its salts</t>
  </si>
  <si>
    <t>Supplier Materials Compliance Declaration Form</t>
  </si>
  <si>
    <t>513-78-0</t>
  </si>
  <si>
    <t>21041-95-2</t>
  </si>
  <si>
    <t>10325-94-7</t>
  </si>
  <si>
    <t>Substances Added July 7, 2017 - Candidate List #17</t>
  </si>
  <si>
    <t>Benzo[k]fluoranthene</t>
  </si>
  <si>
    <t>Fluoranthene</t>
  </si>
  <si>
    <t>Phenanthrene</t>
  </si>
  <si>
    <t>85-01-8</t>
  </si>
  <si>
    <t>Pyrene</t>
  </si>
  <si>
    <t>Benzo[ghi]perylene</t>
  </si>
  <si>
    <t>191-24-2</t>
  </si>
  <si>
    <t>Decamethylcyclopentasiloxane (D5)</t>
  </si>
  <si>
    <t>541-02-6</t>
  </si>
  <si>
    <t>Dodecamethylcyclohexasiloxane (D6)</t>
  </si>
  <si>
    <t>540-97-6</t>
  </si>
  <si>
    <t>Octamethylcyclotetrasiloxane (D4)</t>
  </si>
  <si>
    <t>556-67-2</t>
  </si>
  <si>
    <t>Substances Added January 15, 2018 - Candidate List # 18</t>
  </si>
  <si>
    <t>Chrysene</t>
  </si>
  <si>
    <t>Benz[a]anthracene</t>
  </si>
  <si>
    <t>Cadmium Nitrate</t>
  </si>
  <si>
    <t>Cadmium Hydroxide</t>
  </si>
  <si>
    <t>Cadmium Carbonate</t>
  </si>
  <si>
    <t xml:space="preserve">1,6,7,8,9,14,15,16,17,17,18,18- Dodecachloropentacyclo[12.2.1.16,9.02,13.05,10]octadeca-7,15-diene (“Dechlorane Plus”TM) [covering any of its individual anti- and syn-isomers or any combination thereof] </t>
  </si>
  <si>
    <t>Reaction products of 1,3,4-thiadiazolidine-2,5-dithione, formaldehyde and 4-heptylphenol, branched and linear (RP-HP) [with ≥0.1% w/w 4-heptylphenol, branched and linear</t>
  </si>
  <si>
    <t>Substances added June 27, 2018 - Candidate List # 19</t>
  </si>
  <si>
    <t>Disodium octaborate</t>
  </si>
  <si>
    <t>Terphenyl hydrogenated</t>
  </si>
  <si>
    <t>Ethylenediamine (EDA)</t>
  </si>
  <si>
    <t>Benzene-1,2,4-tricarboxylic acid 1,2 anhydride (trimellitic anhydride) (TMA)</t>
  </si>
  <si>
    <t>Dicyclohexyl phthalate (DCHP)</t>
  </si>
  <si>
    <t xml:space="preserve">  7439-92-1</t>
  </si>
  <si>
    <t>12008-41-2</t>
  </si>
  <si>
    <t xml:space="preserve">  61788-32-7</t>
  </si>
  <si>
    <t>552-30-7</t>
  </si>
  <si>
    <t>84-61-7</t>
  </si>
  <si>
    <t>4-Nonylphenol, branched and linear, ethoxylated</t>
  </si>
  <si>
    <t>65996-93-2</t>
  </si>
  <si>
    <t>Pitch, coal tar, high-temp.</t>
  </si>
  <si>
    <t>1,2-Benzenedicarboxylic acid, dipentyl ester, branched and linear</t>
  </si>
  <si>
    <t>1,2-Benzenedicarboxylic acid, di-C7-11-branched and linear alkyl esters</t>
  </si>
  <si>
    <t>1,2-Benzenedicarboxylic acid, di-C6-8-branched alkyl esters, C7-rich</t>
  </si>
  <si>
    <t>Diisopentyl phthalate</t>
  </si>
  <si>
    <t>Inorganic ammonium salts</t>
  </si>
  <si>
    <t>4,4'-isopropylidenediphenol (Bisphenol A;BPA)</t>
  </si>
  <si>
    <t>Bis(pentabromophenyl) ether</t>
  </si>
  <si>
    <t>Perfluorooctanoic acid and its salts</t>
  </si>
  <si>
    <t>Methanol</t>
  </si>
  <si>
    <t>1-methyl-2-pyrrolidone</t>
  </si>
  <si>
    <t xml:space="preserve">  
872-50-4</t>
  </si>
  <si>
    <t xml:space="preserve">  
67-56-1</t>
  </si>
  <si>
    <t>2,2-bis(4'-hydroxyphenyl)-4-methylpentane</t>
  </si>
  <si>
    <t>6807-17-6</t>
  </si>
  <si>
    <t>Substances added January 15, 2019 - Candidate List # 20</t>
  </si>
  <si>
    <t>206-44-0</t>
  </si>
  <si>
    <t>129-00-0</t>
  </si>
  <si>
    <t>1,7,7-trimethyl-3-(phenylmethylene)bicyclo[2.2.1]heptan-2-one</t>
  </si>
  <si>
    <t>15087-24-8</t>
  </si>
  <si>
    <t>2-methoxyethyl acetate</t>
  </si>
  <si>
    <t>Perfluorobutane sulfonic acid (PFBS), its salts and related substances</t>
  </si>
  <si>
    <t>Tris(4-nonylphenyl, branched and linear) phosphite (TNPP) with ≥ 0.1% w/w of 4-nonylphenol, branched and linear (4-NP)</t>
  </si>
  <si>
    <t>Dipentyl phthalate</t>
  </si>
  <si>
    <t>4,4’- Diaminodiphenylmethane (MDA)</t>
  </si>
  <si>
    <t>8(b)-I</t>
  </si>
  <si>
    <t>15(a)</t>
  </si>
  <si>
    <t>18(b)-I</t>
  </si>
  <si>
    <t>21(a)</t>
  </si>
  <si>
    <t>21(b)</t>
  </si>
  <si>
    <t>21(c)</t>
  </si>
  <si>
    <t>The following phthalates (or other CAS and EC numbers covering the substance): 
(d) Diisobutyl phthalate (DIBP)</t>
  </si>
  <si>
    <t>(a) Phenylmercury acetate</t>
  </si>
  <si>
    <t>(b) Phenylmercury propionate</t>
  </si>
  <si>
    <t>(c) Phenylmercury 2-ethylhexanoate</t>
  </si>
  <si>
    <t>(d) Phenylmercury octanoate</t>
  </si>
  <si>
    <t>(e) Phenylmercury neodecanoate</t>
  </si>
  <si>
    <t>Substances added July 16, 2019 - Candidate List # 21</t>
  </si>
  <si>
    <t>4-tert-butylphenol</t>
  </si>
  <si>
    <t>98-54-4</t>
  </si>
  <si>
    <t>2,3,3,3-tetrafluoro-2-(heptafluoropropoxy)propionic acid, its salts and its acyl halides</t>
  </si>
  <si>
    <t xml:space="preserve">
110-49-6
  </t>
  </si>
  <si>
    <t>2-benzyl-2-dimethylamino-4'-morpholinobutyrophenone</t>
  </si>
  <si>
    <t>2-methyl-1-(4-methylthiophenyl)-2-morpholinopropan-1-one</t>
  </si>
  <si>
    <t>Diisohexyl phthalate</t>
  </si>
  <si>
    <t xml:space="preserve">119313-12-1 </t>
  </si>
  <si>
    <t xml:space="preserve">71868-10-5 </t>
  </si>
  <si>
    <t xml:space="preserve">71850-09-4 </t>
  </si>
  <si>
    <t xml:space="preserve">The following substances which are classified as carcinogenic, mutagenic or toxic for reproduction, category 1A or 1B </t>
  </si>
  <si>
    <t>(3,3,4,4,5,5,6,6,7,7,8,8,8-tridecafluorooctyl)silanetriol and any of its mono-, di- or tri-O-(alkyl) derivatives</t>
  </si>
  <si>
    <t>Substances added January 16, 2020 - Candidate List # 22</t>
  </si>
  <si>
    <t>77-40-7</t>
  </si>
  <si>
    <t>Dibutylbis(pentane-2,4-dionato-O,O')tin</t>
  </si>
  <si>
    <t>22673-19-4</t>
  </si>
  <si>
    <t>94-26-8</t>
  </si>
  <si>
    <t>2-methylimidazole</t>
  </si>
  <si>
    <t>693-98-1</t>
  </si>
  <si>
    <t>1-vinylimidazole</t>
  </si>
  <si>
    <t>1072-63-5</t>
  </si>
  <si>
    <t>Butyl 4-hydroxybenzoate (Butylparaben)</t>
  </si>
  <si>
    <t>Substances added June 25, 2020 - Candidate List # 23</t>
  </si>
  <si>
    <t>143-24-8</t>
  </si>
  <si>
    <t>Substances added January 20, 2021 - Candidate List # 24</t>
  </si>
  <si>
    <t>Bis(2-(2-methoxyethoxy)ethyl)ether</t>
  </si>
  <si>
    <t>Dioctyltin dilaurate, stannane, dioctyl-, bis(coco acyloxy) derivs., and any other stannane, dioctyl-, bis(fatty acyloxy) derivs. wherein C12 is the predominant carbon number of the fatty acyloxy moiety</t>
  </si>
  <si>
    <t>Orthoboric acid, sodium salt</t>
  </si>
  <si>
    <t>13840-56-7</t>
  </si>
  <si>
    <t>1,4-dioxane</t>
  </si>
  <si>
    <t>123-91-1</t>
  </si>
  <si>
    <t>2-(4-tert-butylbenzyl)propionaldehyde and its individual stereoisomers</t>
  </si>
  <si>
    <t>Dioctyltin dilaurate; stannane, dioctyl-, bis(coco acyloxy) derivs.</t>
  </si>
  <si>
    <t>Stannane, dioctyl-, bis(coco acyloxy) derivs.</t>
  </si>
  <si>
    <t>Dioctyltin dilaurate</t>
  </si>
  <si>
    <t xml:space="preserve">91648-39-4 </t>
  </si>
  <si>
    <t>3648-18-8</t>
  </si>
  <si>
    <t>Substances added July 8, 2021 - Candidate List # 25</t>
  </si>
  <si>
    <t>Phenol, alkylation products (mainly in para position) with C12-rich branched alkyl chains from oligomerisation, covering any individual isomers and/ or combinations thereof (PDDP)</t>
  </si>
  <si>
    <t>111-30-8</t>
  </si>
  <si>
    <t>Phenol, 4-dodecyl, branched </t>
  </si>
  <si>
    <t>210555-94-5</t>
  </si>
  <si>
    <t>4-isododecylphenol</t>
  </si>
  <si>
    <t>27459-10-5</t>
  </si>
  <si>
    <t>Phenol, tetrapropylene-</t>
  </si>
  <si>
    <t>57427-55-1</t>
  </si>
  <si>
    <t>Phenol, 4-isododecyl-</t>
  </si>
  <si>
    <t>27147-75-7</t>
  </si>
  <si>
    <t>Phenol, (tetrapropenyl) derivatives</t>
  </si>
  <si>
    <t>74499-35-7</t>
  </si>
  <si>
    <t>Phenol, dodecyl-, branched</t>
  </si>
  <si>
    <t>121158-58-5</t>
  </si>
  <si>
    <t>orthoboric acid, sodium salt</t>
  </si>
  <si>
    <t>boric acid (H3BO3), sodium salt, hydrate</t>
  </si>
  <si>
    <t>25747-83-5</t>
  </si>
  <si>
    <t>Boric acid (H3BO3), disodium salt</t>
  </si>
  <si>
    <t>22454-04-2</t>
  </si>
  <si>
    <t>Trisodium orthoborate</t>
  </si>
  <si>
    <t>14312-40-4</t>
  </si>
  <si>
    <t xml:space="preserve">Boric acid, sodium salt </t>
  </si>
  <si>
    <t>215-604-1</t>
  </si>
  <si>
    <t>Boric acid (H3BO3), sodium salt (1:1)</t>
  </si>
  <si>
    <t>14890-53-0</t>
  </si>
  <si>
    <t>Medium-chain chlorinated paraffins (MCCP) (UVCB substances consisting of more than or equal to 80% linear chloroalkanes with carbon chain lengths within the range from C14 to C17)</t>
  </si>
  <si>
    <t>Alkanes, C14-16, chloro</t>
  </si>
  <si>
    <t>1372804-76-6</t>
  </si>
  <si>
    <t>Alkanes, C14-17, chloro</t>
  </si>
  <si>
    <t>85535-85-9</t>
  </si>
  <si>
    <t xml:space="preserve">di-, tri- and tetrachlorotetradecane </t>
  </si>
  <si>
    <t>Tetradecane, chloro derivs</t>
  </si>
  <si>
    <t>198840-65-2</t>
  </si>
  <si>
    <t>glutaral</t>
  </si>
  <si>
    <t>4,4'-(1-methylpropylidene)bisphenol</t>
  </si>
  <si>
    <t>(2R)-3-(4-tert-butylphenyl)-2-methylpropanal</t>
  </si>
  <si>
    <t>75166-31-3</t>
  </si>
  <si>
    <t>2-(4-tert-butylbenzyl)propionaldehyde</t>
  </si>
  <si>
    <t>80-54-6</t>
  </si>
  <si>
    <t>(2S)-3-(4-tert-butylphenyl)-2-methylpropanal</t>
  </si>
  <si>
    <t>75166-30-2</t>
  </si>
  <si>
    <t>2,2-bis(bromomethyl)propane-1,3-diol (BMP); 2,2-dimethylpropan-1-ol, tribromo derivative/3-bromo-2,2-bis(bromomethyl)-1-propanol (TBNPA); 2,3-dibromo-1-propanol (2,3-DBPA)</t>
  </si>
  <si>
    <t>3-bromo-2,2-bis(bromomethyl)-1-propanol (TBNPA)</t>
  </si>
  <si>
    <t>1522-92-5</t>
  </si>
  <si>
    <t>2,2-dimethylpropan-1-ol, tribromo derivative (TBNPA)</t>
  </si>
  <si>
    <t>36483-57-5</t>
  </si>
  <si>
    <t xml:space="preserve">2,2-bis(bromomethyl)propane-1,3-diol (BMP) </t>
  </si>
  <si>
    <t>3296-90-0</t>
  </si>
  <si>
    <t>2,3-dibromo-1-propanol (2,3-DBPA)</t>
  </si>
  <si>
    <t>96-13-9</t>
  </si>
  <si>
    <t>(±)-1,7,7-trimethyl-3-[(4-methylphenyl)methylene]bicyclo[2.2.1]heptan-2-one covering any of the individual isomers and/or combinations thereof (4-MBC)</t>
  </si>
  <si>
    <t>(±)-1,7,7-trimethyl-3-[(4-methylphenyl)methylene]bicyclo[2.2.1]heptan-2-one</t>
  </si>
  <si>
    <t>36861-47-9</t>
  </si>
  <si>
    <t>6,6'-di-tert-butyl-2,2'-methylenedi-p-cresol</t>
  </si>
  <si>
    <t>119-47-1</t>
  </si>
  <si>
    <t>S-(tricyclo(5.2.1.0'2,6)deca-3-en-8(or 9)-yl O-(isopropyl or isobutyl or 2-ethylhexyl) O-(isopropyl or isobutyl or 2-ethylhexyl) phosphorodithioate</t>
  </si>
  <si>
    <t>255881-94-8</t>
  </si>
  <si>
    <t>1067-53-4</t>
  </si>
  <si>
    <t>1. REACH - Registration, Evaluation, Authorization and Restriction of Chemicals (EC 1907/2006)</t>
  </si>
  <si>
    <t>REACH Candidate List (SVHC)</t>
  </si>
  <si>
    <t>→  Click here for Directive 2011/65/EU and 2015/863/EU</t>
  </si>
  <si>
    <t>REACH Authorization List (Annex XIV)</t>
  </si>
  <si>
    <t>→  Click here for REACH Annex XVII</t>
  </si>
  <si>
    <t xml:space="preserve">→  Click here for the latest REACH SVHC Candidate list </t>
  </si>
  <si>
    <t>→ Click here for the latest REACH Authorisation list (Annex XIV)</t>
  </si>
  <si>
    <t>REACH Restriction List (Annex XVII)</t>
  </si>
  <si>
    <t>Concentration Limit (wt.%)</t>
  </si>
  <si>
    <t>61788-33-8</t>
  </si>
  <si>
    <t>118685-33-9</t>
  </si>
  <si>
    <t>32536-52-0</t>
  </si>
  <si>
    <t>81161-70-8</t>
  </si>
  <si>
    <t>Authorisation Limit (wt.%)</t>
  </si>
  <si>
    <t>Declaration Limit (wt.%)</t>
  </si>
  <si>
    <t>Restriction</t>
  </si>
  <si>
    <t>Banned as substances. Less than 0.005% in mixtures or equipment.</t>
  </si>
  <si>
    <t>Banned as propellant in aerosols for any use.</t>
  </si>
  <si>
    <t xml:space="preserve">Banned in ornamental articles intended to produce light or colour effects, tricks and jokes, and games.  Extra labelling requirement for lamp oils and grill lighters. </t>
  </si>
  <si>
    <t>Banned in textile articles intended to come into contact with the skin</t>
  </si>
  <si>
    <t>Less than 0.0005 % in toys or part of toy. Banned as substance. Less than 0.1% in mixture. Exclusion: motor fuel, industrial use</t>
  </si>
  <si>
    <t>Banned in mixtures and articles.</t>
  </si>
  <si>
    <t>Banned in jokes and hoaxes, or mixtures or articles intended to be used as such,</t>
  </si>
  <si>
    <t>Banned in jokes and hoaxes, or mixtures or articles intended to be used as such. Exemption: stink bombs containing less than 1.5 ml of liquid</t>
  </si>
  <si>
    <t>Banned as substances. Less than 0.1% in mixture.</t>
  </si>
  <si>
    <t>Banned for use in paints</t>
  </si>
  <si>
    <t>Banned as substances or in mixture for preventing the fouling by micro-organisms, plants or animals, preservation of wood, impregnation of heavy-duty industrial textiles and treatment of industrial waters</t>
  </si>
  <si>
    <t>Banned in thermometers and certain measuring devices.</t>
  </si>
  <si>
    <t>Banned as substances or in mixture for preventing the fouling by micro-organisms, plants or animals, preservation of wood and treatment of industrial waters</t>
  </si>
  <si>
    <t>Banned as biocides in free association paint and for preventing the fouling by micro-organisms, plants or animals. Banned in use for the treatment of industrial waters.   The concentration of Tributyltin (TBT) compounds, triphenyltin (TPT) compounds, Dibutyltin (DBT) compounds, and Dioctyltin (DOT) compounds in articles supplied to the public and  their parts shall be less than 0.1 % by weight of tin. Typical articles include textile, gloves and childcare articles.</t>
  </si>
  <si>
    <t xml:space="preserve">The concentration of cadmium (expressed as Cd metal) in mixtures and articles produced from plastic materials (such as PVC), brazing fillers, metal beads, metal parts of jewellery shall be less than 0.01%. The limit is 0.1% for recovered PVC.  Shall not be used or placed on the market in paints with codes [3208] [3209] in a concentration (expressed as Cd metal) equal to or greater than 0,01 % by weight. Shall not be used for cadmium plating metallic articles or components of the articles used in
certain sectors/applications.
</t>
  </si>
  <si>
    <t>Banned as a substance or in mixtures or in any articles</t>
  </si>
  <si>
    <t>Shall not be used: (a) in any post assemblies which are inserted into pierced ears and other pierced parts of the human body unless the rate of nickel release from such post assemblies is less than 0,2 μg/cm²/week (migration limit); (b) in articles intended to come into direct and prolonged contact with the skin</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</si>
  <si>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</si>
  <si>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(0.1%).</t>
  </si>
  <si>
    <t>Shall not be placed on the market, or used, as substances, as constituents of other substances, or, in mixtures, for supply to the general public if the individual concentration exceeds concentration limits (0.3%)</t>
  </si>
  <si>
    <t>Declarable</t>
  </si>
  <si>
    <t>Nickel and its compound</t>
  </si>
  <si>
    <t>Banned as substance or in mixtures for wood treatment</t>
  </si>
  <si>
    <t>Shall not be placed on the market, or used, as substances, as constituents of other substances, or in mixtures in concentrations equal to or greater than 0,1 % by weight,
where the substance or mixture is intended for supply to the general public and/or is intended for diffusive applications such as in surface cleaning and cleaning of fabrics.</t>
  </si>
  <si>
    <t xml:space="preserve">Shall not be used, as substance or as mixtures in aerosol dispensers where these aerosol dispensers are intended for supply to the general public for entertainment and decorative purposes </t>
  </si>
  <si>
    <t>Banned as substance or in mixture for use in the manufacturing or processing of non-ferrous metals</t>
  </si>
  <si>
    <t>Azodyes which, by reductive cleavage of one or more azo groups, may release one or more of the aromatic amines listed in Appendix 8, in detectable concentrations, i.e. above 30 mg/kg (0,003 % by weight) in the articles or in the dyed parts thereof,shall not be used, in textile and leather articles which may come into direct and prolonged contact with the human skin or oral cavity.</t>
  </si>
  <si>
    <t>Banned as a substance. Less than 0.1% in mixture and article</t>
  </si>
  <si>
    <t>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</si>
  <si>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Less than 0.1% for domestic, industrial and institutional cleaning products, textiles and leather processing, emulsifier in agricultural teat dips, metal working, manufacturing of pulp and paper, cosmetic products, and co-formulants in pesticides and biocides.</t>
  </si>
  <si>
    <t>Less than 2 mg/kg (0,0002%) soluble chromium VI of the total dryweight of the cement and cement-mixtures (some exemptions apply). Leather articles and leather parts coming into contact with the skin shall not be placed on the market where they contain chromium VI in concentrations equal to or greater than 3 mg/kg (0,0003 %)
weight) of the total dry weight of the leather.</t>
  </si>
  <si>
    <t>Less than 0.1% in adhesives or spray paints intended for supply to the general public.</t>
  </si>
  <si>
    <t>Banned as a substance. Less than 0.1% in mixture. Exemption: intermediate use</t>
  </si>
  <si>
    <t>Less 1 mg/kg (0,0001 % by weight) BaP, and less than 10 mg/kg (0,001 % by weight) of the sum of all listed PAHs in extender oil for type production. Less than 1 mg/kg (0,0001 %) by weight of any of the listed PAHs in articles supplied to the general public, if any of their rubber or plastic components come into direct as well as prolonged or short-term repetitive contact with the human skin or the oral cavity. Less than 0.5 mg/kg (0,00005 %) by weight of any of the listed PAHs in toys, including activity toys, and childcare articles if any of their rubber or plastic components that come into direct as well as prolonged or shortterm repetitive contact with the human skin or the oral cavity.</t>
  </si>
  <si>
    <t xml:space="preserve">Less than 0,1 % by weight of the plasticised material in toys and childcare articles. </t>
  </si>
  <si>
    <t xml:space="preserve">Less than 0,1 % by weight of the plasticised material, in toys and childcare articles which can be placed in the mouth by children. </t>
  </si>
  <si>
    <t>Less than 0.1% by weight as a
constituent of paints, paint strippers, cleaning agents, self-shining emulsions or floor sealants supplied to the general public</t>
  </si>
  <si>
    <t>Less than 3% by weight in spray paints or spray cleaners in aerosol dispensers suppplied to the general public</t>
  </si>
  <si>
    <t>Less than 0.1% in mixture supplied to the general public. Exemption: hot melt adhesives</t>
  </si>
  <si>
    <t>Less than 0.1% in neoprene-based contact adhesives supplied to the general public in package sizes greater than 350 g</t>
  </si>
  <si>
    <t xml:space="preserve">Less than 28 % by weight of nitrogen in relation to ammonium nitrate for use as a solid fertiliser. Less than 16% in other mixture except certain uses. </t>
  </si>
  <si>
    <t xml:space="preserve">Less than 0.1% in  paint strippers </t>
  </si>
  <si>
    <t>Less than 0.1% by weight for grouting applications</t>
  </si>
  <si>
    <t>Less than 0.1 mg/kg in articles and their parts</t>
  </si>
  <si>
    <t xml:space="preserve">Less than 0.01% by weight of mercury in mixture, article or its part. </t>
  </si>
  <si>
    <t xml:space="preserve">Less than 0.05 % by weight of lead in any individual part of jewellery articles. Less than 0.05 % by weight of lead in  articles supplied to the general public if those articles or accessible parts thereof may, during normal or reasonably foreseeable conditions of use, be placed in the mouth by children. </t>
  </si>
  <si>
    <t>Less than 0.1% in  air freshener or deodoriser in toilets, homes, offices or other indoor public areas</t>
  </si>
  <si>
    <t>Banned in cellulose insulation mixtures or cellulose insulation articles after 14 July 2018 unless the emission of ammonia from those mixtures or articles results in a concentration of less than 3 ppm by volume (2,12 mg/m3) under specified test conditions</t>
  </si>
  <si>
    <t>Less than 0.02 % by weight in thermal paper after 2 January 2020</t>
  </si>
  <si>
    <t xml:space="preserve">Banned as a substance. Less than 0.1% in article or its part. Exemptions: spare parts of aircraft, vehicles or machines, electrical and electronic equipment </t>
  </si>
  <si>
    <t>Banned as a substance from  4 July 2020.  Less than 25 ppb of PFOA including its salts or 1 000 ppb of one or a combination of PFOA-related substances in mixture and article. Certain applications are exempt.</t>
  </si>
  <si>
    <t>Less than 0.6% in windscreen washing or defrosting fluids supplid to general public</t>
    <phoneticPr fontId="1" type="noConversion"/>
  </si>
  <si>
    <t xml:space="preserve">Less than 0.1% by weight in wash-off cosmetics. </t>
    <phoneticPr fontId="1" type="noConversion"/>
  </si>
  <si>
    <t>Shall not be placed on the market as a substance on its own or in mixtures in a concentration equal to or greater than 0,3 % after 9 May 2020</t>
    <phoneticPr fontId="1" type="noConversion"/>
  </si>
  <si>
    <t>Various restriction limits</t>
    <phoneticPr fontId="1" type="noConversion"/>
  </si>
  <si>
    <t>Banned as a substance in consumer use spray products in a concentration equal to or greater than 2 ppb by weight. Additional requirement for professional use spray products.</t>
    <phoneticPr fontId="1" type="noConversion"/>
  </si>
  <si>
    <t>Supplier Part No</t>
  </si>
  <si>
    <t>Nidec Part No</t>
  </si>
  <si>
    <t>Base Material</t>
  </si>
  <si>
    <t>fluorescent lamp, the contact point material, pigment, anti-corrosion, switches, antibacterial treatment</t>
  </si>
  <si>
    <t>Pigments, anti-corrosion surface treatments, optical glass, heat stabilizers, coating, fluorescent materials, electrodes, low melting point solder, electrical contacts, zinc, photovoltaic applications, phosphor coatings, bearing alloys; Contact relay; voltaic photovoltaic cell, Ni / Cd</t>
  </si>
  <si>
    <t>Hexavalent chrome</t>
  </si>
  <si>
    <t>Pigment, dye, catalyst, coating, anti-corrosion surface treatment, dye, paint dryer, surface treatment, textile dyes and ink pigments</t>
  </si>
  <si>
    <t>Polybrominated Biphenyls (PBB)</t>
  </si>
  <si>
    <t>Flame retardant in plastics.</t>
  </si>
  <si>
    <t>Polybrominated Diphenyl Ethers (PBDE)</t>
  </si>
  <si>
    <t>Bis (2-ethylhexyl) phthalate (DEHP)</t>
  </si>
  <si>
    <t>Benzyl Butyl Phthalate (BBP)</t>
  </si>
  <si>
    <t>Dibutyl Phthalate (DBP)</t>
  </si>
  <si>
    <t>Plasticizer in plastics, paints, varnishes and resins;</t>
  </si>
  <si>
    <t>ID</t>
  </si>
  <si>
    <t>MAXIMUM Threshold
(wt.% of homogeneous material)</t>
  </si>
  <si>
    <t>→  Click here for the EU RoHS Q&amp;A</t>
  </si>
  <si>
    <t>Please see list of substances and claimable exemptions table.</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</si>
  <si>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</si>
  <si>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1333-82-0,10294-40-3
13765-19-0, 1333-82-0
7775-11-3, 10588-01-9
7789-06-2, 7778-50-9
7789-00-6, 13530-65-9</t>
  </si>
  <si>
    <t>59536-65-1
27858-07-7
13654-09-6</t>
  </si>
  <si>
    <t>92-84-4
60044-25-9
36355-01-8</t>
  </si>
  <si>
    <t>Annex</t>
  </si>
  <si>
    <t>III</t>
  </si>
  <si>
    <t>9(a)-II</t>
  </si>
  <si>
    <t>13(b)-(I)</t>
  </si>
  <si>
    <t>13(b)-(II)</t>
  </si>
  <si>
    <t>13(b)-(III)</t>
  </si>
  <si>
    <t>39(a)</t>
  </si>
  <si>
    <t>Exemption Code</t>
  </si>
  <si>
    <t>IV</t>
  </si>
  <si>
    <t xml:space="preserve">Table.4 REACH Annex XVII Exemption </t>
  </si>
  <si>
    <t>use of listed substances is not restricted in this specific application</t>
  </si>
  <si>
    <t>not used in textile articles intended to come into contact with the skin</t>
  </si>
  <si>
    <t>not used in measuring devices</t>
  </si>
  <si>
    <t>not used in the preservation of wood</t>
  </si>
  <si>
    <t>used in application not listed in Entry 23</t>
  </si>
  <si>
    <t>articles produced from listed synthetic organic polymers with concentration of cadmium (expressed as Cd metal) less than 0.01 % by weight</t>
  </si>
  <si>
    <t>painted articles with concentration of cadmium (expressed as Cd metal) less than 0.1 % by weight of the paint</t>
  </si>
  <si>
    <t>articles coloured with mixtures containing cadmium for safety reasons</t>
  </si>
  <si>
    <t>listed articles continaining recovered PVC if the concentration of cadmium (expressed as Cd metal) does not exceed 0.1 % by weight of the plastic material</t>
  </si>
  <si>
    <t>plating on articles not used in sectors/applications listed in Entry 23 paragraph 5 and 6</t>
  </si>
  <si>
    <t>used in applications requiring high safety listed in Entry 23 paragraph 7 point 1</t>
  </si>
  <si>
    <t>electrical contacts in any sector of use, where that is necessary to ensure the reliability required of the apparatus on which they are installed</t>
  </si>
  <si>
    <t>not used in textile and leather articles which may come into direct and prolonged contact with the human skin or oral cavity</t>
  </si>
  <si>
    <t>not textile articles which can reasonably be expected to be washed in water during their normal lifecycle</t>
  </si>
  <si>
    <t>second-hand textile articles or new textile articles produced, without the use of NPE, exclusively from recycled textiles</t>
  </si>
  <si>
    <t>not leather article coming into contact with the skin</t>
  </si>
  <si>
    <t>no plasticised material comes into contact with human mucous membranes or into prolonged contact with human skin</t>
  </si>
  <si>
    <t>electrical and electronic equipment within the scope of Directive 2011/65/EU</t>
  </si>
  <si>
    <t>not used in articles produced from polymers or copolymers of vinyl chloride (PVC)</t>
  </si>
  <si>
    <t>pigment: lead sulfochromate yellow (EC No: 215-693-7)</t>
  </si>
  <si>
    <t>pigment: lead chromate molybdate sulfate red (EC No: 235-759-9)</t>
  </si>
  <si>
    <t>not used in thermal paper</t>
  </si>
  <si>
    <t>NRE17-1</t>
  </si>
  <si>
    <t>NRE17-2</t>
  </si>
  <si>
    <t>NRE17-3</t>
  </si>
  <si>
    <t>NRE17-4</t>
  </si>
  <si>
    <t>NRE17-5</t>
  </si>
  <si>
    <t>NRE17-6</t>
  </si>
  <si>
    <t>NRE17-7</t>
  </si>
  <si>
    <t>NRE17-8</t>
  </si>
  <si>
    <t>NRE17-9</t>
  </si>
  <si>
    <t>NRE17-10</t>
  </si>
  <si>
    <t>NRE17-11</t>
  </si>
  <si>
    <t>NRE17-12</t>
  </si>
  <si>
    <t>NRE17-13</t>
  </si>
  <si>
    <t>NRE17-14</t>
  </si>
  <si>
    <t>NRE17-15</t>
  </si>
  <si>
    <t>NRE17-16</t>
  </si>
  <si>
    <t>NRE17-17</t>
  </si>
  <si>
    <t>NRE17-18</t>
  </si>
  <si>
    <t>NRE17-19</t>
  </si>
  <si>
    <t>NRE17-20</t>
  </si>
  <si>
    <t>NRE17-21</t>
  </si>
  <si>
    <t>NRE17-22</t>
  </si>
  <si>
    <t>NRE17-23</t>
  </si>
  <si>
    <t>NRE17-24</t>
  </si>
  <si>
    <t xml:space="preserve">Mercury </t>
  </si>
  <si>
    <t>Mercury(I) chloride</t>
  </si>
  <si>
    <t xml:space="preserve">Mercury (II) nitrate </t>
  </si>
  <si>
    <t>Mercury (II) oxide</t>
  </si>
  <si>
    <t>Mercury (II) sulfate</t>
  </si>
  <si>
    <t>Mercury (II) sulfide</t>
  </si>
  <si>
    <t xml:space="preserve">Mercury (II) acetate </t>
  </si>
  <si>
    <t>Mercury (II) chloride</t>
  </si>
  <si>
    <t>10112-91-1</t>
  </si>
  <si>
    <t>21908-53-2</t>
  </si>
  <si>
    <t>7783-35-9</t>
  </si>
  <si>
    <t>1344-48-5</t>
  </si>
  <si>
    <t>MAXIMUM Threshold
(wt.%)</t>
  </si>
  <si>
    <t xml:space="preserve">Catalyst, reagent and calomel electrode </t>
  </si>
  <si>
    <t>Battery, analytical regent</t>
  </si>
  <si>
    <t>Analytical reagent</t>
  </si>
  <si>
    <t>Gold and silver extraction</t>
  </si>
  <si>
    <t>Pigment</t>
  </si>
  <si>
    <t>Thermometer, Switch relay, Preservative</t>
  </si>
  <si>
    <t>Products for research, calibration of instrumentation, for use as reference standard</t>
  </si>
  <si>
    <t xml:space="preserve">Description of Exemption </t>
  </si>
  <si>
    <t>Batteries, except for button zinc silver oxide batteries with a mercury content &lt; 2% and button zinc air batteries with a mercury content &lt; 2%</t>
  </si>
  <si>
    <t>Switches and relays, except very high accuracy capacitance and loss measurement bridges and high frequency radio frequency switches and relays in monitoring and control instruments with a maximum mercury content of 20 mg per bridge, switch or relay</t>
  </si>
  <si>
    <t xml:space="preserve">Pesticides, biocides and topical antiseptics </t>
  </si>
  <si>
    <t>The following non-electronic measuring devices 
except non-electronic measuring devices installed 
in large-scale equipment or those used for high 
precision measurement, where no suitable 
mercury-free alternative is available:
(a) barometers; 
(b) hygrometers; 
(c) manometers; 
(d) thermometers;
(e) sphygmomanometers.</t>
  </si>
  <si>
    <t>Where no feasible mercury-free alternative for replacement is available, switches and relays, cold cathode fluorescent lamps and external electrode fluorescent lamps (CCFL and EEFL) for electronic displays, and measuring devices</t>
  </si>
  <si>
    <t>Expiry Date and Status</t>
  </si>
  <si>
    <t>1336-36-3</t>
  </si>
  <si>
    <t>Carbon tetrachloride</t>
  </si>
  <si>
    <t>56-23-5</t>
  </si>
  <si>
    <t>71-55-6</t>
  </si>
  <si>
    <t>Methyl bromide</t>
  </si>
  <si>
    <t>74-83-9</t>
  </si>
  <si>
    <t>Bromochloromethane</t>
  </si>
  <si>
    <t>74-97-5</t>
  </si>
  <si>
    <t>NIMO-1</t>
  </si>
  <si>
    <t>NIMO-2</t>
  </si>
  <si>
    <t>Nidec Exemption Code</t>
  </si>
  <si>
    <t>Description of Exemption</t>
  </si>
  <si>
    <t>(Only Applicable if Restricted Substance on Annex XVII Presents in Application Out of the Scope of the Entry)</t>
  </si>
  <si>
    <t>Declare per Regulation</t>
  </si>
  <si>
    <t xml:space="preserve">RoHS Annex III Exemption </t>
  </si>
  <si>
    <t>RoHS Annex IV Exemption</t>
  </si>
  <si>
    <t xml:space="preserve">REACH Annex XVII Exemption </t>
  </si>
  <si>
    <t>NMN-1</t>
  </si>
  <si>
    <t>NMN-2</t>
  </si>
  <si>
    <t>NMN-3</t>
  </si>
  <si>
    <t xml:space="preserve">Green Passport Exemption </t>
  </si>
  <si>
    <t xml:space="preserve">RoHS_Annex_III_Exemption </t>
  </si>
  <si>
    <t>RoHS_Annex_IV_Exemption</t>
  </si>
  <si>
    <t xml:space="preserve">Green_Passport_Exemption </t>
  </si>
  <si>
    <t>Regulatory Exemption</t>
  </si>
  <si>
    <t>CAS No</t>
  </si>
  <si>
    <t>Sub-component</t>
  </si>
  <si>
    <t>Full/Hazardous Materials Declaration Table</t>
  </si>
  <si>
    <t>Instruction to fill-up Nidec Materials Compliance Declaration Form</t>
  </si>
  <si>
    <t xml:space="preserve">2. Fill-up Supplier Contact Information </t>
  </si>
  <si>
    <t>Trimethoxy(3,3,4,4,5,5,6,6,7,7,8,8,8-tridecafluorooctyl)silane</t>
  </si>
  <si>
    <t>Triethoxy(3,3,4,4,5,5,6,6,7,7,8,8,8-tridecafluorooctyl)silane</t>
  </si>
  <si>
    <t>85857-16-5</t>
  </si>
  <si>
    <t>51851-37-7</t>
  </si>
  <si>
    <t>Diisocyanates</t>
  </si>
  <si>
    <t>2-methyl-m-phenylene diisocyanate</t>
  </si>
  <si>
    <t>3,3'-dimethylbiphenyl-4,4'-diyl diisocyanate</t>
  </si>
  <si>
    <t>4,4’-Methylenediphenyl diisocyanate</t>
  </si>
  <si>
    <t>Hexamethylene diisocyanate</t>
  </si>
  <si>
    <t>4-methyl-m-phenylene diisocyanate</t>
  </si>
  <si>
    <t>3-isocyanatomethyl-3,5,5-trimethylcyclohexyl isocyanate</t>
  </si>
  <si>
    <t>m-tolylidene diisocyanate</t>
  </si>
  <si>
    <t>2,4’-Methylenediphenyl diisocyanate</t>
  </si>
  <si>
    <t>2,4,6-triisopropyl-m-phenylene diisocyanate</t>
  </si>
  <si>
    <t>2,2’-Methylenediphenyl diisocyanate</t>
  </si>
  <si>
    <t>1,3-bis(1-isocyanato-1-methylethyl)benzene</t>
  </si>
  <si>
    <t>1,5-naphthylene diisocyanate</t>
  </si>
  <si>
    <t>1,3-bis(isocyanatomethyl)benzene</t>
  </si>
  <si>
    <t>4,4'-methylenedicyclohexyl diisocyanate</t>
  </si>
  <si>
    <t>Substances in tattoo inks and permanent make up</t>
  </si>
  <si>
    <t>91-08-7</t>
  </si>
  <si>
    <t>91-97-4</t>
  </si>
  <si>
    <t>822-06-0</t>
  </si>
  <si>
    <t>584-84-9</t>
  </si>
  <si>
    <t>4098-71-9</t>
  </si>
  <si>
    <t>26471-62-5</t>
  </si>
  <si>
    <t>2162-73-4</t>
  </si>
  <si>
    <t>2536-05-2</t>
  </si>
  <si>
    <t>2778-42-9</t>
  </si>
  <si>
    <t>3173-72-6</t>
  </si>
  <si>
    <t>3634-83-1</t>
  </si>
  <si>
    <t>5124-30-1</t>
  </si>
  <si>
    <t>Diisocyanates utilized to make polyurethane products, such as rigid and flexible foams, coatings, adhesives, sealants and elastomers</t>
  </si>
  <si>
    <t>For the purposes of this entry use of a mixture “for tattooing purposes” means injection or 
introduction of the mixture into a person’s skin, mucous membrane or eyeball, by any 
process or procedure (including procedures commonly referred to as permanent make-up. 
cosmetic tattooing, micro-blading and micro-pigmentation), with the aim of making a mark 
or design on his or her body.</t>
  </si>
  <si>
    <t>Phenol, 4-dodecyl, branched</t>
  </si>
  <si>
    <t>Boric acid, sodium salt</t>
  </si>
  <si>
    <t>Medium-chain chlorinated paraffins (MCCP)</t>
  </si>
  <si>
    <t>di-, tri- and tetrachlorotetradecane</t>
  </si>
  <si>
    <t>Tetradecane, chloro derivs.</t>
  </si>
  <si>
    <t>2,2-bis(bromomethyl)propane-1,3-diol (BMP)</t>
  </si>
  <si>
    <t>dioctyltin dilaurate; stannane, dioctyl-, bis(coco acyloxy) derivs.</t>
  </si>
  <si>
    <t>Butyl 4-hydroxybenzoate</t>
  </si>
  <si>
    <t>Perfluorobutane sulfonic acid (PFBS) and its salts</t>
  </si>
  <si>
    <t>bis(4-t-butylphenyl)iodonium perfluorobutanesulfonate</t>
  </si>
  <si>
    <t>tetrabutyl-phosphonium nonafluoro-butane-1-sulfonate</t>
  </si>
  <si>
    <t>dimethyl(phenyl)sulfanium perfluorobutanesulfonate</t>
  </si>
  <si>
    <t>1-(4-butoxy-1-naphthalenyl)tetrahydrothiophenium 1,1,2,2,3,3,4,4,4-nonafluoro-1-butanesulfonate</t>
  </si>
  <si>
    <t>Triphenylsulfanium perfluorobutane sulfonate</t>
  </si>
  <si>
    <t>1,1,2,2,3,3,4,4,4-nonafluorobutane-1-sulphonic acid</t>
  </si>
  <si>
    <t>lithium perfluorobutanesulfonate</t>
  </si>
  <si>
    <t>morpholinium perfluorobutanesulfonate</t>
  </si>
  <si>
    <t>N,N,N-triethylethanaminium 1,1,2,2,3,3,4,4,4-nonafluorobutane-1-sulfonate</t>
  </si>
  <si>
    <t>Potassium 1,1,2,2,3,3,4,4,4-nonafluorobutane-1-sulphonate</t>
  </si>
  <si>
    <t>Ammonium 1,1,2,2,3,3,4,4,4-nonafluorobutane-1-sulphonate</t>
  </si>
  <si>
    <t>magnesium perfluorobutanesulfonate</t>
  </si>
  <si>
    <t>Phenol, 4-nonyl-, phosphite (3:1)</t>
  </si>
  <si>
    <t>tris(4-nonylphenyl, branched) phosphite</t>
  </si>
  <si>
    <t>tris(nonylphenyl) phosphite</t>
  </si>
  <si>
    <t>Phenol, p-isononyl-, phosphite (3:1)</t>
  </si>
  <si>
    <t>Phenol, p-sec-nonyl-, phosphite</t>
  </si>
  <si>
    <t>potassium 2,3,3,3-tetrafluoro-2-(heptafluoropropoxy)propionate</t>
  </si>
  <si>
    <t>2,3,3,3-tetrafluoro-2-(heptafluoropropoxy)propionyl fluoride</t>
  </si>
  <si>
    <t>ammonium 2,3,3,3-tetrafluoro-2-(heptafluoropropoxy)propanoate</t>
  </si>
  <si>
    <t>2,3,3,3-tetrafluoro-2-(heptafluoropropoxy)propionic acid</t>
  </si>
  <si>
    <t>Propanoic acid, 2,3,3,3-tetrafluoro-2-(heptafluoropropoxy)-, (-)-</t>
  </si>
  <si>
    <t>Propanoic acid, 2,3,3,3-tetrafluoro-2-(heptafluoropropoxy)-, (+)-</t>
  </si>
  <si>
    <t>Terphenyl, hydrogenated</t>
  </si>
  <si>
    <t>Octamethylcyclotetrasiloxane</t>
  </si>
  <si>
    <t>Ethylenediamine</t>
  </si>
  <si>
    <t>Dodecamethylcyclohexasiloxane</t>
  </si>
  <si>
    <t>Dicyclohexyl phthalate</t>
  </si>
  <si>
    <t>Decamethylcyclopentasiloxane</t>
  </si>
  <si>
    <t>Benzene-1,2,4-tricarboxylic acid 1,2 anhydride</t>
  </si>
  <si>
    <t>Reaction products of 1,3,4-thiadiazolidine-2,5-dithione, formaldehyde and 4-heptylphenol, branched and linear (RP-HP)</t>
  </si>
  <si>
    <t>Formaldehyde, reaction products with branched and linear heptylphenol, carbon disulfide and hydrazine</t>
  </si>
  <si>
    <t>Reaction product of 1,3,4-thiadiazolidine-2,5-dithione, formaldehyde and phenol, heptyl derivs.</t>
  </si>
  <si>
    <t>Cadmium nitrate</t>
  </si>
  <si>
    <t>Cadmium hydroxide</t>
  </si>
  <si>
    <t>Cadmium carbonate</t>
  </si>
  <si>
    <t>1,6,7,8,9,14,15,16,17,17,18,18-Dodecachloropentacyclo[12.2.1.16,9.02,13.05,10]octadeca-7,15-diene (“Dechlorane Plus”™)</t>
  </si>
  <si>
    <t>1,6,7,8,9,14,15,16,17,17,18,18-dodecachloropentacyclo[12.2.1.16,9.02,13.05,10]octadeca-7,15-diene</t>
  </si>
  <si>
    <t>(1S,2S,5S,6S,9R,10R,13R,14R)-1,6,7,8,9,14,15,16,17,17,18,18-Dodecachloropentacyclo[12.2.1.1⁶,⁹.0²,¹³.0⁵,¹⁰]octadeca-7,15-diene</t>
  </si>
  <si>
    <t>(1S,2S,5R,6R,9S,10S,13R,14R)-1,6,7,8,9,14,15,16,17,17,18,18-Dodecachloropentacyclo[12.2.1.1⁶,⁹.0²,¹³.0⁵,¹⁰]octadeca-7,15-diene</t>
  </si>
  <si>
    <t>rel-(1R,4S,4aS,6aS,7S,10R,10aR,12aR)-1,2,3,4,7,8,9,10,13,13,14,14-dodecachloro-1,4,4a,5,6,6a,7,10,10a,11,12,12a-dodecahydro-1,4:7,10-dimethanodibenzo[a,e]cyclooctene</t>
  </si>
  <si>
    <t>rel-(1R,4S,4aS,6aR,7R,10S,10aS,12aR)-1,2,3,4,7,8,9,10,13,13,14,14-dodecachloro-1,4,4a,5,6,6a,7,10,10a,11,12,12a-dodecahydro-1,4:7,10-dimethanodibenzo[a,e]cyclooctene</t>
  </si>
  <si>
    <t>tridecafluorohexanesulphonic acid, compound with 2,2'-iminodiethanol (1:1)</t>
  </si>
  <si>
    <t>ammonium perfluorohexane-1-sulphonate</t>
  </si>
  <si>
    <t>potassium perfluorohexane-1-sulphonate</t>
  </si>
  <si>
    <t>perfluorohexane-1-sulphonic acid</t>
  </si>
  <si>
    <t>Ethanaminium, N-[4-[[4-(diethylamino)phenyl][4-(ethylamino)-1-naphthalenyl]methylene]-2,5-cyclohexadien-1-ylidene]-N-ethyl-, 1,1,2,2,3,3,4,4,5,5,6,6,6-tridecafluoro-1-hexanesulfonate (1:1)</t>
  </si>
  <si>
    <t>Methanaminium, N-[4-[[4-(dimethylamino)phenyl][4-(ethylamino)-1-naphthalenyl]methylene]-2,5-cyclohexadien-1-ylidene]-N-methyl-, 1,1,2,2,3,3,4,4,5,5,6,6,6-tridecafluoro-1-hexanesulfonate (1:1)</t>
  </si>
  <si>
    <t>Methanaminium, N-[4-[[4-(dimethylamino)phenyl][4-(phenylamino)-1-naphthalenyl]methylene]-2,5-cyclohexadien-1-ylidene]-N-methyl-, 1,1,2,2,3,3,4,4,5,5,6,6,6-tridecafluoro-1-hexanesulfonate (1:1)</t>
  </si>
  <si>
    <t>Beta-Cyclodextrin, compd. with 1,1,2,2,3,3,4,4,5,5,6,6,6-tridecafluoro-1-hexanesulfonic acid ion(1-)(1:1)</t>
  </si>
  <si>
    <t>Gamma-Cyclodextrin, compd. with 1,1,2,2,3,3,4,4,5,5,6,6,6-tridecafluoro-1-hexanesulfonic acid ion(1-)(1:1)</t>
  </si>
  <si>
    <t>Sulfonium, (thiodi-4,1-phenylene)bis[diphenyl-, salt with 1,1,2,2,3,3,4,4,5,5,6,6,6-tridecafluoro-1-hexanesulfonic acid (1:2)</t>
  </si>
  <si>
    <t>Iodonium, bis[4-(1,1-dimethylpropyl)phenyl]-, salt with 1,1,2,2,3,3,4,4,5,5,6,6,6-tridecafluoro-1-hexanesulfonic</t>
  </si>
  <si>
    <t>Sulfonium, tris[4-(1,1-dimethylethyl)phenyl]-, 1,1,2,2,3,3,4,4,5,5,6,6,6-tridecafluoro-1-hexanesulfonate (1:1)</t>
  </si>
  <si>
    <t>1-Hexanesulfonic acid, 1,1,2,2,3,3,4,4,5,5,6,6,6-tridecafluoro-, lithium salt (1:1)</t>
  </si>
  <si>
    <t>1-Hexanesulfonic acid, 1,1,2,2,3,3,4,4,5,5,6,6,6-tridecafluoro-, zinc salt</t>
  </si>
  <si>
    <t>1-Hexanesulfonic acid, 1,1,2,2,3,3,4,4,5,5,6,6,6-tridecafluoro-, compd. with N,N-diethylethanamine (1:1)</t>
  </si>
  <si>
    <t>Iodonium, bis[(1,1-dimethylethyl)phenyl]-, salt with 1,1,2,2,3,3,4,4,5,5,6,6,6-tridecafluoro-1-hexanesulfonic acid (1:1) (9CI)</t>
  </si>
  <si>
    <t>Sulfonium, (4-methylphenyl)diphenyl-, 1,1,2,2,3,3,4,4,5,5,6,6,6-tridecafluoro-1-hexanesulfonate (1:1)</t>
  </si>
  <si>
    <t>Sulfonium, [4-[(2-methyl-1-oxo-2-propen-1-yl)oxy]phenyl]diphenyl-, 1,1,2,2,3,3,4,4,5,5,6,6,6-tridecafluoro-1-hexanesulfonate (1:1)</t>
  </si>
  <si>
    <t>Sulfonium, [4-[(2-methyl-1-oxo-2-propenyl)oxy]phenyl]diphenyl-, salt with 1,1,2,2,3,3,4,4,5,5,6,6,6-tridecafluoro-1-hexanesulfonic acid (1:1), polymer with 2-ethyltricyclo[3.3.1.13,7]dec-2-yl 2-methyl-2-propenoate, 3-hydroxytricyclo[3.3.1.13,7]dec-1-yl 2-methyl-2-propenoate and tetrahydro-2-oxo-3-furanyl 2-methyl-2-propenoate</t>
  </si>
  <si>
    <t>1-Hexanesulfonic acid, 1,1,2,2,3,3,4,4,5,5,6,6,6-tridecafluoro-, cesium salt (1:1)</t>
  </si>
  <si>
    <t>Dibenzo[k,n][1,4,7,10,13]tetraoxathiacyclopentadecinium, 19-[4-(1,1-dimethylethyl)phenyl]-6,7,9,10,12,13-hexahydro-, 1,1,2,2,3,3,4,4,5,5,6,6,6-tridecafluoro-1-hexanesulfonate (1:1)</t>
  </si>
  <si>
    <t>Sulfonium, triphenyl-, 1,1,2,2,3,3,4,4,5,5,6,6,6-tridecafluoro-1-hexanesulfonate (1:1)</t>
  </si>
  <si>
    <t>Quinolinium, 1-(carboxymethyl)-4-[2-[4-[4-(2,2-diphenylethenyl)phenyl]-1,2,3,3a,4,8b-hexahydrocyclopent[b]indol-7-yl]ethenyl]-, 1,1,2,2,3,3,4,4,5,5,6,6,6-tridecafluoro-1-hexanesulfonate (1:1)</t>
  </si>
  <si>
    <t>Iodonium, diphenyl-, 1,1,2,2,3,3,4,4,5,5,6,6,6-tridecafluoro-1-hexanesulfonate (1:1)</t>
  </si>
  <si>
    <t>Methanaminium, N,N,N-trimethyl-, salt with 1,1,2,2,3,3,4,4,5,5,6,6,6-tridecafluoro-1-hexanesulfonic acid (1:1)</t>
  </si>
  <si>
    <t>1-Hexanesulfonic acid, 1,1,2,2,3,3,4,4,5,5,6,6,6-tridecafluoro-, compd.with 2-methyl-2-propanamine (1:1)</t>
  </si>
  <si>
    <t>Iodonium, bis[4-(1,1-dimethylethyl)phenyl]-, 1,1,2,2,3,3,4,4,5,5,6,6,6-tridecafluoro-1-hexanesulfonate (1:1)</t>
  </si>
  <si>
    <t>1-Hexanesulfonic acid, 1,1,2,2,3,3,4,4,5,5,6,6,6-tridecafluoro-, gallium salt (9CI)</t>
  </si>
  <si>
    <t>Sulfonium, bis(4-methylphenyl)phenyl-, 1,1,2,2,3,3,4,4,5,5,6,6,6-tridecafluoro-1-hexanesulfonate (1:1)</t>
  </si>
  <si>
    <t>1-Hexanesulfonic acid, 1,1,2,2,3,3,4,4,5,5,6,6,6-tridecafluoro-, scandium(3+) salt (3:1)</t>
  </si>
  <si>
    <t>1-Hexanesulfonic acid, 1,1,2,2,3,3,4,4,5,5,6,6,6-tridecafluoro-, neodymium(3+) salt (3:1)</t>
  </si>
  <si>
    <t>1-Hexanesulfonic acid, 1,1,2,2,3,3,4,4,5,5,6,6,6-tridecafluoro-, yttrium(3+) salt (3:1)</t>
  </si>
  <si>
    <t>1-Hexanesulfonic acid, 1,1,2,2,3,3,4,4,5,5,6,6,6-tridecafluoro-, compd. With pyrrolidine (1:1)</t>
  </si>
  <si>
    <t>Ethanaminium, N,N,N-triethyl-, salt with1,1,2,2,3,3,4,4,5,5,6,6,6-tridecafluoro-1-hexanesulfonic acid (1:1)</t>
  </si>
  <si>
    <t>1-Butanaminium, N,N,N-tributyl-, salt with 1,1,2,2,3,3,4,4,5,5,6,6,6-tridecafluoro-1-hexanesulfonic acid</t>
  </si>
  <si>
    <t>Phosphonium, triphenyl(phenylmethyl)-, 1,1,2,2,3,3,4,4,5,5,6,6,6-tridecafluoro-1-hexanesulfonate (1:1)</t>
  </si>
  <si>
    <t>1-Hexanesulfonic acid, 1,1,2,2,3,3,4,4,5,5,6,6,6-tridecafluoro-, sodium salt</t>
  </si>
  <si>
    <t>p-(1,1-dimethylpropyl)phenol</t>
  </si>
  <si>
    <t>Nonadecafluorodecanoic acid</t>
  </si>
  <si>
    <t>sodium nonadecafluorodecanoate</t>
  </si>
  <si>
    <t>Decanoic acid, nonadecafluoro-, sodium salt</t>
  </si>
  <si>
    <t>Ammonium nonadecafluorodecanoate</t>
  </si>
  <si>
    <t>4-heptylphenol, branched and linear</t>
  </si>
  <si>
    <t>4-heptylphenol</t>
  </si>
  <si>
    <t>Phenol, heptyl derivs.</t>
  </si>
  <si>
    <t>Phenol, 4-(1,1-diethylpropyl)-</t>
  </si>
  <si>
    <t>Phenol, 4-(1,1-dimethylpentyl)-</t>
  </si>
  <si>
    <t>Phenol, 4-(1,2,2-trimethylbutyl)-</t>
  </si>
  <si>
    <t>Phenol, 4-(1,2-dimethylpentyl)-</t>
  </si>
  <si>
    <t>Phenol, 4-(1,3,3-trimethylbutyl)-</t>
  </si>
  <si>
    <t>Phenol, 4-(1,3-dimethylpentyl)-</t>
  </si>
  <si>
    <t>Phenol, 4-(1,4-dimethylpentyl)-</t>
  </si>
  <si>
    <t>Phenol, 4-(1-ethyl-2,2-dimethylpropyl)-</t>
  </si>
  <si>
    <t>Phenol, 4-(1-ethyl-1,2-dimethylpropyl)-</t>
  </si>
  <si>
    <t>Phenol, 4-(1-ethylpentyl)-</t>
  </si>
  <si>
    <t>Phenol, 4-(1-methylhexyl)-</t>
  </si>
  <si>
    <t>Phenol, 4-(1-propylbutyl)-</t>
  </si>
  <si>
    <t>Phenol, 4-(3-ethylpentyl)-</t>
  </si>
  <si>
    <t>Phenol, 4-(3-methylhexyl)-</t>
  </si>
  <si>
    <t>Phenol, 4-(4-methylhexyl)-</t>
  </si>
  <si>
    <t>Phenol, 4-(5-methylhexyl)-</t>
  </si>
  <si>
    <t>Phenol, 4-[2-methyl-1-(1-methylethyl)propyl]-</t>
  </si>
  <si>
    <t>4-(2,3-dimethylpentan-2-yl)phenol</t>
  </si>
  <si>
    <t>4-(3-methylhexan-3-yl)phenol</t>
  </si>
  <si>
    <t>Phenol, 4-tert-heptyl-</t>
  </si>
  <si>
    <t>Phenol, 4-(1,1,3-trimethylbutyl)-</t>
  </si>
  <si>
    <t>Phenol, 4-(1,1,2,2-tetramethylpropyl)-</t>
  </si>
  <si>
    <t>Phenol, 4-(1-ethyl-3-methylbutyl)-</t>
  </si>
  <si>
    <t>4,4'-isopropylidenediphenol</t>
  </si>
  <si>
    <t>Perfluorononan-1-oic-acid</t>
  </si>
  <si>
    <t>Sodium salts of perfluorononan-1-oic-acid</t>
  </si>
  <si>
    <t>Ammonium salts of perfluorononan-1-oic-acid</t>
  </si>
  <si>
    <t>5-sec-butyl-2-(2,4-dimethylcyclohex-3-en-1-yl)-5-methyl-1,3-dioxane [1], 5-sec-butyl-2-(4,6-dimethylcyclohex-3-en-1-yl)-5-methyl-1,3-dioxane [2]</t>
  </si>
  <si>
    <t>Reaction mass of 5-sec-butyl-2-(2,4-dimethylcyclohex-3-en-1-yl)-5-methyl-1,3-dioxane and 5-sec-butyl-2-(4,6-dimethylcyclohex-3-en-1-yl)-5-methyl-1,3-dioxane</t>
  </si>
  <si>
    <t>1,3-Dioxane, 2-[(1S,2S)-2,4-dimethyl-3-cyclohexen-1-yl]-5-methyl-5-(1-methylpropyl)-, trans-</t>
  </si>
  <si>
    <t>5-sec-butyl-2-(2,4-dimethylcyclohex-3-en-1-yl)-5-methyl-1,3-dioxane</t>
  </si>
  <si>
    <t>5-sec-butyl-2-(4,6-dimethylcyclohex-3-en-1-yl)-5-methyl-1,3-dioxane</t>
  </si>
  <si>
    <t>1,3-Dioxane, 2-(2,4-dimethyl-3-cyclohexen-1-yl)-5-methyl-5-(1-methylpropyl)-</t>
  </si>
  <si>
    <t>1,3-Dioxane, 2-[(1R,2R)-2,4-dimethyl-3-cyclohexen-1-yl]-5-methyl-5-(1-methylpropyl)-, cis-</t>
  </si>
  <si>
    <t>1,3-Dioxane, 2-[(1R,2R)-2,4-dimethyl-3-cyclohexen-1-yl]-5-methyl-5-(1-methylpropyl)-, cis-rel-</t>
  </si>
  <si>
    <t>1,3-Dioxane, 2-[(1R,2R)-2,4-dimethyl-3-cyclohexen-1-yl]-5-methyl-5-(1-methylpropyl)-, trans-</t>
  </si>
  <si>
    <t>1,3-Dioxane, 2-[(1R,2R)-2,4-dimethyl-3-cyclohexen-1-yl]-5-methyl-5-(1-methylpropyl)-, trans-rel-</t>
  </si>
  <si>
    <t>1,3-Dioxane, 2-[(1R,2S)-2,4-dimethyl-3-cyclohexen-1-yl]-5-methyl-5-(1-methylpropyl)-, cis-</t>
  </si>
  <si>
    <t>1,3-Dioxane, 2-[(1R,2S)-2,4-dimethyl-3-cyclohexen-1-yl]-5-methyl-5-(1-methylpropyl)-, trans-</t>
  </si>
  <si>
    <t>1,3-Dioxane, 2-[(1S,2R)-2,4-dimethyl-3-cyclohexen-1-yl]-5-methyl-5-(1-methylpropyl)-, cis-</t>
  </si>
  <si>
    <t>1,3-Dioxane, 2-[(1S,2R)-2,4-dimethyl-3-cyclohexen-1-yl]-5-methyl-5-(1-methylpropyl)-, trans-</t>
  </si>
  <si>
    <t>1,3-Dioxane, 2-[(1S,2S)-2,4-dimethyl-3-cyclohexen-1-yl]-5-methyl-5-(1-methylpropyl)-, cis-</t>
  </si>
  <si>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</si>
  <si>
    <t>1,2-benzenedicarboxylic acid, di-C6-10-alkyl esters or mixed decyl and hexyl and octyl diesters</t>
  </si>
  <si>
    <t>1,2-Benzenedicarboxylic acid, mixed decyl and hexyl and octyl diesters</t>
  </si>
  <si>
    <t>1,2-Benzenedicarboxylic acid, di-C6-10-alkyl esters</t>
  </si>
  <si>
    <t>Reaction mass of 2-ethylhexyl 10-ethyl-4,4-dioctyl-7-oxo-8-oxa-3,5-dithia-4-stannatetradecanoate and 2-ethylhexyl 10-ethyl-4-[[2-[(2-ethylhexyl)oxy]-2-oxoethyl]thio]-4-octyl-7-oxo-8-oxa-3,5-dithia-4-stannatetradecanoate (reaction mass of DOTE and MOTE)</t>
  </si>
  <si>
    <t>Cadmium sulphate</t>
  </si>
  <si>
    <t>Cadmium fluoride</t>
  </si>
  <si>
    <t>2-benzotriazol-2-yl-4,6-di-tert-butylphenol (UV-320)</t>
  </si>
  <si>
    <t>2-(2H-benzotriazol-2-yl)-4,6-ditertpentylphenol (UV-328)</t>
  </si>
  <si>
    <t>Sodium peroxometaborate</t>
  </si>
  <si>
    <t>Sodium perborate, perboric acid, sodium salt</t>
  </si>
  <si>
    <t>Perboric acid (H3BO2(O2)), monosodium salt, trihydrate</t>
  </si>
  <si>
    <t>Borate(2-), tetrahydroxybis[μ-(peroxy-κO1:κO2)]di-, sodium (1:2)</t>
  </si>
  <si>
    <t>Sodium perborate</t>
  </si>
  <si>
    <t>Perboric acid, sodium salt</t>
  </si>
  <si>
    <t>Borate(2-), tetrahydroxybis[μ-(peroxy-κO1:κO2)]di-, sodium, hydrate (1:2:6)</t>
  </si>
  <si>
    <t>Cadmium chloride</t>
  </si>
  <si>
    <t>1,2-Benzenedicarboxylic acid, dihexyl ester, branched and linear</t>
  </si>
  <si>
    <t>Ammonium pentadecafluorooctanoate (APFO)</t>
  </si>
  <si>
    <t>Nonylphenol, ethoxylated</t>
  </si>
  <si>
    <t>4-Nonylphenol, ethoxylated</t>
  </si>
  <si>
    <t>2-[2-[2-[2-(4-nonylphenoxy)ethoxy]ethoxy]ethoxy]ethanol</t>
  </si>
  <si>
    <t>2-[2-(4-nonylphenoxy)ethoxy]ethanol</t>
  </si>
  <si>
    <t>20-(4-nonylphenoxy)-3,6,9,12,15,18-hexaoxaicosan-1-ol</t>
  </si>
  <si>
    <t>26-(4-Nonylphenoxy)-3,6,9,12,15,18,21,24- octaoxahexacosan -1-ol</t>
  </si>
  <si>
    <t>Poly(oxy-1,2-ethanediyl), α-(nonylphenyl)-ω-hydroxy-, branched</t>
  </si>
  <si>
    <t>Poly (oxy-1,2-ethanediyl), alpha -(nonylphenyl)-omega-hydroxy-, branched (CAS# 68412-54-4)</t>
  </si>
  <si>
    <t>Nonylphenol, ethoxylated (15-EO) (9016-45-9)</t>
  </si>
  <si>
    <t>Nonylphenol, ethoxylated (10-EO) (9016-45-9)</t>
  </si>
  <si>
    <t>Nonylphenol, ethoxylated (8-EO) (9016-45-9)</t>
  </si>
  <si>
    <t>Nonylphenol, ethoxylated (6,5-EO) (9016-45-9)</t>
  </si>
  <si>
    <t>Nonylphenol, branched, ethoxylated</t>
  </si>
  <si>
    <t>2-[4-(3,6-dimethylheptan-3-yl)phenoxy]ethanol</t>
  </si>
  <si>
    <t>14-(nonylphenoxy)-3,6,9,12-tetraoxatetradecan-1-ol</t>
  </si>
  <si>
    <t>Nonylphenol, ethoxylated (polymer)</t>
  </si>
  <si>
    <t>Nonylphenol, ethoxylated (EO = 4)</t>
  </si>
  <si>
    <t>Nonylphenol, ethoxylated (EO = 10)</t>
  </si>
  <si>
    <t>Nonylphenolpolyglycolether</t>
  </si>
  <si>
    <t>26-(nonylphenoxy)-3,6,9,12,15,18,21,24-octaoxahexacosan-1-ol</t>
  </si>
  <si>
    <t>Ethanol, 2-(4-nonylphenoxy)-</t>
  </si>
  <si>
    <t>4-Nonylphenol, branched, ethoxylated (CAS: 127087-87-0)</t>
  </si>
  <si>
    <t>3,6,9,12-Tetraoxatetradecan-1-ol, 14-(4-nonylphenoxy)-</t>
  </si>
  <si>
    <t>4-t-Nonylphenol-diethoxylate</t>
  </si>
  <si>
    <t>Isononylphenol, ethoxylated</t>
  </si>
  <si>
    <t>p-Nonylphenol hexaethoxylate</t>
  </si>
  <si>
    <t>Poly(oxy-1,2-ethanediyl), a-(nonylphenyl)-w-hydroxy- (CAS 9016-45-9)</t>
  </si>
  <si>
    <t>4-Nonylphenol, branched, ethoxylated</t>
  </si>
  <si>
    <t>23-(nonylphenoxy)-3,6,9,12,15,18,21-heptaoxatricosan-1-ol</t>
  </si>
  <si>
    <t>2-{2-[4-(3,6-dimethylheptan-3-yl)phenoxy]ethoxy}ethanol</t>
  </si>
  <si>
    <t>Trilead bis(carbonate) dihydroxide</t>
  </si>
  <si>
    <t>Orange lead (lead tetroxide)</t>
  </si>
  <si>
    <t>o-aminoazotoluene</t>
  </si>
  <si>
    <t>n-pentyl-isopentylphthalate</t>
  </si>
  <si>
    <t>Lead monoxide (lead oxide)</t>
  </si>
  <si>
    <t>Lead cyanamidate</t>
  </si>
  <si>
    <t>Hexahydromethylphthalic anhydride</t>
  </si>
  <si>
    <t>Hexahydro-4-methylphthalic anhydride</t>
  </si>
  <si>
    <t>Hexahydro-3-methylphthalic anhydride</t>
  </si>
  <si>
    <t>Hexahydro-1-methylphthalic anhydride</t>
  </si>
  <si>
    <t>Dinoseb (6-sec-butyl-2,4-dinitrophenol)</t>
  </si>
  <si>
    <t>Diazene-1,2-dicarboxamide (C,C'-azodi(formamide)) (ADCA)</t>
  </si>
  <si>
    <t>Cyclohexane-1,2-dicarboxylic anhydride</t>
  </si>
  <si>
    <t>cis-cyclohexane-1,2-dicarboxylic anhydride</t>
  </si>
  <si>
    <t>trans-cyclohexane-1,2-dicarboxylic anhydride</t>
  </si>
  <si>
    <t>Bis(pentabromophenyl) ether (decabromodiphenyl ether) (DecaBDE)</t>
  </si>
  <si>
    <t>p-nonylphenol</t>
  </si>
  <si>
    <t>p-isononylphenol</t>
  </si>
  <si>
    <t>p-(1-methyloctyl)phenol</t>
  </si>
  <si>
    <t>p-(1,1-dimethylheptyl)phenol</t>
  </si>
  <si>
    <t>4-(1-ethyl-1-methylhexyl)phenol</t>
  </si>
  <si>
    <t>4-(1-Ethyl-1,3-dimethylpentyl)phenol</t>
  </si>
  <si>
    <t>4-(1-Ethyl-1,4-dimethylpentyl)phenol</t>
  </si>
  <si>
    <t>Phenol, 4-nonyl-, branched</t>
  </si>
  <si>
    <t>Phenol, nonyl-, branched</t>
  </si>
  <si>
    <t>4-(3-ethylheptan-2-yl)phenol</t>
  </si>
  <si>
    <t>Nonylphenol</t>
  </si>
  <si>
    <t>Isononylphenol</t>
  </si>
  <si>
    <t>4-(1,1,5-Trimethylhexyl)phenol</t>
  </si>
  <si>
    <t>Poly(oxy-1,2-ethanediyl), α-[(1,1,3,3-tetramethylbutyl)phenyl]-ω-hydroxy-</t>
  </si>
  <si>
    <t>Polyethylene glycol p-(1,1,3,3-tetramethylbutyl)phenyl ether</t>
  </si>
  <si>
    <t>20-[4-(1,1,3,3-tetramethylbutyl)phenoxy]-3,6,9,12,15,18-hexaoxaicosan-1-ol</t>
  </si>
  <si>
    <t>2-[4-(1,1,3,3-tetramethylbutyl)phenoxy]ethanol</t>
  </si>
  <si>
    <t>2-[2-[4-(1,1,3,3-tetramethylbutyl)phenoxy]ethoxy]ethanol, 2-{2-[4-(2,4,4-trimethylpentan-2-yl)phenoxy]ethoxy}ethanol</t>
  </si>
  <si>
    <t>4,4'-oxydianiline</t>
  </si>
  <si>
    <t>α,α-Bis[4-(dimethylamino)phenyl]-4 (phenylamino)naphthalene-1-methanol (C.I. Solvent Blue 4)</t>
  </si>
  <si>
    <t>N,N,N',N'-tetramethyl-4,4'-methylenedianiline (Michler’s base)</t>
  </si>
  <si>
    <t>Diboron trioxide</t>
  </si>
  <si>
    <t>[4-[[4-anilino-1-naphthyl][4-(dimethylamino)phenyl]methylene]cyclohexa-2,5-dien-1-ylidene] dimethylammonium chloride (C.I. Basic Blue 26)</t>
  </si>
  <si>
    <t>[4-[4,4'-bis(dimethylamino) benzhydrylidene]cyclohexa-2,5-dien-1-ylidene]dimethylammonium chloride (C.I. Basic Violet 3)</t>
  </si>
  <si>
    <t>4,4'-bis(dimethylamino)benzophenone (Michler’s ketone)</t>
  </si>
  <si>
    <t>4,4'-bis(dimethylamino)-4''-(methylamino)trityl alcohol</t>
  </si>
  <si>
    <t>1,3,5-tris[(2S and 2R)-2,3-epoxypropyl]-1,3,5-triazine-2,4,6-(1H,3H,5H)-trione (β-TGIC)</t>
  </si>
  <si>
    <t>1,3,5-Tris(oxiran-2-ylmethyl)-1,3,5-triazinane-2,4,6-trione (TGIC)</t>
  </si>
  <si>
    <t>1, 2-dimethoxyethane; ethylene glycol dimethyl ether (EGDME)</t>
  </si>
  <si>
    <t>Refractories, fibers, aluminosilicate</t>
  </si>
  <si>
    <t>Pentazinc chromate octahydroxide</t>
  </si>
  <si>
    <t>N,N-dimethylacetamide</t>
  </si>
  <si>
    <t>Lead diazide, Lead azide</t>
  </si>
  <si>
    <t>Formaldehyde, oligomeric reaction products with aniline</t>
  </si>
  <si>
    <t>Arsenic acid</t>
  </si>
  <si>
    <t>4-(1,1,3,3-tetramethylbutyl)phenol</t>
  </si>
  <si>
    <t>2-Methoxyaniline, o-Anisidine</t>
  </si>
  <si>
    <t>2,2'-dichloro-4,4'-methylenedianiline</t>
  </si>
  <si>
    <t>1,2-dichloroethane</t>
  </si>
  <si>
    <t>1-Methyl-2-pyrrolidone (NMP)</t>
  </si>
  <si>
    <t>Cobalt(II) sulphate</t>
  </si>
  <si>
    <t>Cobalt(II) dinitrate</t>
  </si>
  <si>
    <t>Cobalt(II) diacetate</t>
  </si>
  <si>
    <t>Cobalt(II) carbonate</t>
  </si>
  <si>
    <t>Acids generated from chromium trioxide and their oligomers</t>
  </si>
  <si>
    <t>Oligomers of chromic acid and dichromic acid</t>
  </si>
  <si>
    <t>Chromic acid</t>
  </si>
  <si>
    <t>Dichromic acid</t>
  </si>
  <si>
    <t>2-methoxyethanol</t>
  </si>
  <si>
    <t>2-ethoxyethanol</t>
  </si>
  <si>
    <t>Disodium tetraborate, anhydrous</t>
  </si>
  <si>
    <t>Boric acid, crude natural</t>
  </si>
  <si>
    <t>Tris(2-chloroethyl) phosphate</t>
  </si>
  <si>
    <t>Anthracene oil, anthracene paste, distn. lights</t>
  </si>
  <si>
    <t>2,4-dinitrotoluene</t>
  </si>
  <si>
    <t>Hexabromocyclododecane</t>
  </si>
  <si>
    <t>1,2,5,6,9,10-hexabromocyclododecane</t>
  </si>
  <si>
    <t>alpha-hexabromocyclododecane</t>
  </si>
  <si>
    <t>beta-hexabromocyclododecane</t>
  </si>
  <si>
    <t>gamma-hexabromocyclododecane</t>
  </si>
  <si>
    <t>Bis(tributyltin) oxide (TBTO)</t>
  </si>
  <si>
    <t>Bis (2-ethylhexyl)phthalate (DEHP)</t>
  </si>
  <si>
    <t>4,4'- Diaminodiphenylmethane (MDA)</t>
  </si>
  <si>
    <t>1333-73-9</t>
  </si>
  <si>
    <t>91648-39-4</t>
  </si>
  <si>
    <t>220689-12-3</t>
  </si>
  <si>
    <t>220133-51-7</t>
  </si>
  <si>
    <t>144317-44-2</t>
  </si>
  <si>
    <t>375-73-5</t>
  </si>
  <si>
    <t>131651-65-5</t>
  </si>
  <si>
    <t>503155-89-3</t>
  </si>
  <si>
    <t>25628-08-4</t>
  </si>
  <si>
    <t>29420-49-3</t>
  </si>
  <si>
    <t>68259-10-9</t>
  </si>
  <si>
    <t>507453-86-3</t>
  </si>
  <si>
    <t>71850-09-4</t>
  </si>
  <si>
    <t>71868-10-5</t>
  </si>
  <si>
    <t>119313-12-1</t>
  </si>
  <si>
    <t>3050-88-2</t>
  </si>
  <si>
    <t>26523-78-4</t>
  </si>
  <si>
    <t>31631-13-7</t>
  </si>
  <si>
    <t>106599-06-8</t>
  </si>
  <si>
    <t>110-49-6</t>
  </si>
  <si>
    <t>67118-55-2</t>
  </si>
  <si>
    <t>2062-98-8</t>
  </si>
  <si>
    <t>62037-80-3</t>
  </si>
  <si>
    <t>13252-13-6</t>
  </si>
  <si>
    <t>75579-40-7</t>
  </si>
  <si>
    <t>75579-39-4</t>
  </si>
  <si>
    <t>61788-32-7</t>
  </si>
  <si>
    <t>93925-00-9</t>
  </si>
  <si>
    <t>1471311-26-8</t>
  </si>
  <si>
    <t>13560-89-9</t>
  </si>
  <si>
    <t>135821-74-8</t>
  </si>
  <si>
    <t>135821-03-3</t>
  </si>
  <si>
    <t>70225-16-0</t>
  </si>
  <si>
    <t>68259-08-5</t>
  </si>
  <si>
    <t>3871-99-6</t>
  </si>
  <si>
    <t>355-46-4</t>
  </si>
  <si>
    <t>1310480-24-0</t>
  </si>
  <si>
    <t>1310480-27-3</t>
  </si>
  <si>
    <t>1310480-28-4</t>
  </si>
  <si>
    <t>1329995-45-0</t>
  </si>
  <si>
    <t>1329995-69-8</t>
  </si>
  <si>
    <t>421555-73-9</t>
  </si>
  <si>
    <t>421555-74-0</t>
  </si>
  <si>
    <t>425670-70-8</t>
  </si>
  <si>
    <t>55120-77-9</t>
  </si>
  <si>
    <t>70136-72-0</t>
  </si>
  <si>
    <t>72033-41-1</t>
  </si>
  <si>
    <t>866621-50-3</t>
  </si>
  <si>
    <t>910606-39-2</t>
  </si>
  <si>
    <t>911027-68-4</t>
  </si>
  <si>
    <t>911027-69-5</t>
  </si>
  <si>
    <t>92011-17-1</t>
  </si>
  <si>
    <t>928049-42-7</t>
  </si>
  <si>
    <t>144116-10-9</t>
  </si>
  <si>
    <t>1462414-59-0</t>
  </si>
  <si>
    <t>153443-35-7</t>
  </si>
  <si>
    <t>189274-31-5</t>
  </si>
  <si>
    <t>202189-84-2</t>
  </si>
  <si>
    <t>213740-81-9</t>
  </si>
  <si>
    <t>341035-71-0</t>
  </si>
  <si>
    <t>341548-85-4</t>
  </si>
  <si>
    <t>350836-93-0</t>
  </si>
  <si>
    <t>41184-65-0</t>
  </si>
  <si>
    <t>41242-12-0</t>
  </si>
  <si>
    <t>1187817-57-7</t>
  </si>
  <si>
    <t>108427-55-0</t>
  </si>
  <si>
    <t>108427-54-9</t>
  </si>
  <si>
    <t>1000597-52-3</t>
  </si>
  <si>
    <t>82382-12-5</t>
  </si>
  <si>
    <t>335-76-2</t>
  </si>
  <si>
    <t>3830-45-3</t>
  </si>
  <si>
    <t>3108-42-7</t>
  </si>
  <si>
    <t>1987-50-4</t>
  </si>
  <si>
    <t>72624-02-3</t>
  </si>
  <si>
    <t>37872-24-5</t>
  </si>
  <si>
    <t>30784-31-7</t>
  </si>
  <si>
    <t>911371-06-7</t>
  </si>
  <si>
    <t>854904-93-1</t>
  </si>
  <si>
    <t>911371-07-8</t>
  </si>
  <si>
    <t>71945-81-8</t>
  </si>
  <si>
    <t>857629-71-1</t>
  </si>
  <si>
    <t>861010-65-3</t>
  </si>
  <si>
    <t>30784-27-1</t>
  </si>
  <si>
    <t>6465-74-3</t>
  </si>
  <si>
    <t>6863-24-7</t>
  </si>
  <si>
    <t>6465-71-0</t>
  </si>
  <si>
    <t>911370-98-4</t>
  </si>
  <si>
    <t>102570-52-5</t>
  </si>
  <si>
    <t>1139800-98-8</t>
  </si>
  <si>
    <t>100532-36-3</t>
  </si>
  <si>
    <t>1824346-00-0</t>
  </si>
  <si>
    <t>861011-60-1</t>
  </si>
  <si>
    <t>30784-32-8</t>
  </si>
  <si>
    <t>288864-02-8</t>
  </si>
  <si>
    <t>33104-11-9</t>
  </si>
  <si>
    <t>72861-06-4</t>
  </si>
  <si>
    <t>854904-92-0</t>
  </si>
  <si>
    <t>375-95-1</t>
  </si>
  <si>
    <t>-, 21049-39-8</t>
  </si>
  <si>
    <t>-, 4149-60-4</t>
  </si>
  <si>
    <t>1120-71-4</t>
  </si>
  <si>
    <t>117933-89-8</t>
  </si>
  <si>
    <t>676367-06-9</t>
  </si>
  <si>
    <t>186309-28-4</t>
  </si>
  <si>
    <t>676367-05-8</t>
  </si>
  <si>
    <t>343934-04-3</t>
  </si>
  <si>
    <t>676367-09-2</t>
  </si>
  <si>
    <t>343934-05-4</t>
  </si>
  <si>
    <t>676367-04-7</t>
  </si>
  <si>
    <t>676367-08-1</t>
  </si>
  <si>
    <t>676367-03-6</t>
  </si>
  <si>
    <t>676367-07-0</t>
  </si>
  <si>
    <t>676367-02-5</t>
  </si>
  <si>
    <t>68648-93-1</t>
  </si>
  <si>
    <t>68515-51-5</t>
  </si>
  <si>
    <t>10124-36-4, 31119-53-6</t>
  </si>
  <si>
    <t>13517-20-9</t>
  </si>
  <si>
    <t>90568-23-3</t>
  </si>
  <si>
    <t>15120-21-5</t>
  </si>
  <si>
    <t>11138-47-9</t>
  </si>
  <si>
    <t>125022-34-6</t>
  </si>
  <si>
    <t>9016-45-9</t>
  </si>
  <si>
    <t>26027-38-3</t>
  </si>
  <si>
    <t>7311-27-5</t>
  </si>
  <si>
    <t>20427-84-3</t>
  </si>
  <si>
    <t>27942-27-4</t>
  </si>
  <si>
    <t>14409-72-4</t>
  </si>
  <si>
    <t>68412-54-4</t>
  </si>
  <si>
    <t>1119449-37-4</t>
  </si>
  <si>
    <t>26264-02-8</t>
  </si>
  <si>
    <t>26571-11-9</t>
  </si>
  <si>
    <t>104-35-8</t>
  </si>
  <si>
    <t>127087-87-0</t>
  </si>
  <si>
    <t>20636-48-0</t>
  </si>
  <si>
    <t>156609-10-8</t>
  </si>
  <si>
    <t>37205-87-1</t>
  </si>
  <si>
    <t>34166-38-6</t>
  </si>
  <si>
    <t>27177-05-5</t>
  </si>
  <si>
    <t>1119449-38-5</t>
  </si>
  <si>
    <t>19438-60-9</t>
  </si>
  <si>
    <t>57110-29-9</t>
  </si>
  <si>
    <t>48122-14-1</t>
  </si>
  <si>
    <t>25550-51-0</t>
  </si>
  <si>
    <t>13149-00-3</t>
  </si>
  <si>
    <t>85-42-7</t>
  </si>
  <si>
    <t>14166-21-3</t>
  </si>
  <si>
    <t>104-40-5</t>
  </si>
  <si>
    <t>26543-97-5</t>
  </si>
  <si>
    <t>17404-66-9</t>
  </si>
  <si>
    <t>30784-30-6</t>
  </si>
  <si>
    <t>52427-13-1</t>
  </si>
  <si>
    <t>186825-36-5</t>
  </si>
  <si>
    <t>142731-63-3</t>
  </si>
  <si>
    <t>84852-15-3</t>
  </si>
  <si>
    <t>90481-04-2</t>
  </si>
  <si>
    <t>186825-39-8</t>
  </si>
  <si>
    <t>11066-49-2</t>
  </si>
  <si>
    <t>521947-27-3</t>
  </si>
  <si>
    <t>9036-19-5</t>
  </si>
  <si>
    <t>9002-93-1</t>
  </si>
  <si>
    <t>2497-59-8</t>
  </si>
  <si>
    <t>2315-67-5</t>
  </si>
  <si>
    <t>2315-61-9</t>
  </si>
  <si>
    <t>142844-00-6</t>
  </si>
  <si>
    <t>302-01-2, 7803-57-8</t>
  </si>
  <si>
    <t>10124-43-3</t>
  </si>
  <si>
    <t>10141-05-6</t>
  </si>
  <si>
    <t>513-79-1</t>
  </si>
  <si>
    <t>7738-94-5</t>
  </si>
  <si>
    <t>13530-68-2</t>
  </si>
  <si>
    <t>12179-04-3, 1303-96-4, 1330-43-4</t>
  </si>
  <si>
    <t>11113-50-1</t>
  </si>
  <si>
    <t>10043-35-3</t>
  </si>
  <si>
    <t>90640-82-7</t>
  </si>
  <si>
    <t>91995-17-4</t>
  </si>
  <si>
    <t>91995-15-2</t>
  </si>
  <si>
    <t>90640-81-6</t>
  </si>
  <si>
    <t>10588-01-9, 7789-12-0</t>
  </si>
  <si>
    <t>25637-99-4</t>
  </si>
  <si>
    <t>3194-55-6</t>
  </si>
  <si>
    <t>134237-50-6</t>
  </si>
  <si>
    <t>134237-51-7</t>
  </si>
  <si>
    <t>134237-52-8</t>
  </si>
  <si>
    <t xml:space="preserve">Full_Materials_Decalration </t>
  </si>
  <si>
    <t>REACH_Restriction_Annex_XVII</t>
  </si>
  <si>
    <t>REACH_Authorization_Annex_XIV</t>
  </si>
  <si>
    <t>REACH_SVHC</t>
  </si>
  <si>
    <t>EU_RoHS</t>
  </si>
  <si>
    <t>Minamata_Convention_Hg_free</t>
  </si>
  <si>
    <t>NA</t>
  </si>
  <si>
    <t>Full Materials Declaration</t>
  </si>
  <si>
    <t>REACH Restriction Annex XVII</t>
  </si>
  <si>
    <t>REACH Authorization Annex XIV</t>
  </si>
  <si>
    <t>REACH SVHC</t>
  </si>
  <si>
    <t>EU RoHS</t>
  </si>
  <si>
    <t>Halogen Free Product</t>
  </si>
  <si>
    <t>Green Passport IMO</t>
  </si>
  <si>
    <t>Declaration per Regulation | Substance</t>
  </si>
  <si>
    <t>Declaration per Regulation | Regulatory Exemption</t>
  </si>
  <si>
    <t>RoHS Annex III Exemption</t>
  </si>
  <si>
    <t>REACH Annex XVII Exemption</t>
  </si>
  <si>
    <t>Green Passport Exemption</t>
  </si>
  <si>
    <t>Regulatory Exemption | Exemption Code</t>
  </si>
  <si>
    <t>We certify that all materials, components, and supplies supplied to Nidec comply with the REACH Authorization List in ANNEX XIV.</t>
  </si>
  <si>
    <t>BY COMPLETING THIS FORM, YOU CERTIFY THE INFORMATION PROVIDED IS TRUE AND COMPLETE TO THE BEST OF YOUR KNOWLEDGE ABOUT THE SUBSTANCES, MIXTURES, AND ARTICLES.  YOU ALSO AGREE TO NOTIFY NIDEC OF ANY CHANGES IN THE MATERIAL COMPOSITION WHICH AFFECT THE LEGAL REQUIREMENTS OF THE SUPPLIED ITEMS AND PROVIDE UPDATES.</t>
  </si>
  <si>
    <t>Example</t>
  </si>
  <si>
    <t>S25123456</t>
  </si>
  <si>
    <t>Shaft</t>
  </si>
  <si>
    <t>X7500</t>
  </si>
  <si>
    <t>OptimusPrime Steel LTD</t>
  </si>
  <si>
    <t>Kg</t>
  </si>
  <si>
    <t>AISI4340</t>
  </si>
  <si>
    <t>Manganese</t>
  </si>
  <si>
    <t>7439-96-5</t>
  </si>
  <si>
    <t>Phosphorus</t>
  </si>
  <si>
    <t>7723-14-0</t>
  </si>
  <si>
    <t>Sulfur</t>
  </si>
  <si>
    <t>7704-34-9</t>
  </si>
  <si>
    <t xml:space="preserve">Silicon </t>
  </si>
  <si>
    <t xml:space="preserve">Nickel </t>
  </si>
  <si>
    <t>Chromium</t>
  </si>
  <si>
    <t>Molybdenum</t>
  </si>
  <si>
    <t xml:space="preserve">Iron </t>
  </si>
  <si>
    <t>7439-89-6</t>
  </si>
  <si>
    <t>7440-21-3</t>
  </si>
  <si>
    <t>7440-47-3</t>
  </si>
  <si>
    <t>7439-98-7</t>
  </si>
  <si>
    <t>P3345678</t>
  </si>
  <si>
    <t>Potting Compound</t>
  </si>
  <si>
    <t>P02533</t>
  </si>
  <si>
    <t>Megatron Plastic LTD</t>
  </si>
  <si>
    <t>Polyurethane</t>
  </si>
  <si>
    <t>9009-54-5</t>
  </si>
  <si>
    <t>Bisphenol-F resin</t>
  </si>
  <si>
    <t>9003-36-5</t>
  </si>
  <si>
    <t>Phenolic accelerator</t>
  </si>
  <si>
    <t>Trade Secret</t>
  </si>
  <si>
    <t>Silicon dioxide</t>
  </si>
  <si>
    <t>60676-86-0</t>
  </si>
  <si>
    <t>Carbon black</t>
  </si>
  <si>
    <t>1333-86-4</t>
  </si>
  <si>
    <t>Phenolic resin</t>
  </si>
  <si>
    <t>N/A</t>
  </si>
  <si>
    <t>g</t>
  </si>
  <si>
    <t>Full/Hazardous Materials Declaration Form</t>
  </si>
  <si>
    <t xml:space="preserve">Class C declaration: </t>
  </si>
  <si>
    <t>Class D declaration:</t>
  </si>
  <si>
    <t xml:space="preserve">o Please use select “Full Materials Declaration” under  Declaration per regulation. </t>
  </si>
  <si>
    <t xml:space="preserve">o Please review the reference provided and claim appropriate exemption code under drop down lists. When more than one exemption is claimed for the same substance, insert a new row, then copy and paste the substance row into the new row and select exemption. </t>
  </si>
  <si>
    <t>Signature/Printed Name</t>
  </si>
  <si>
    <t>Wt.%</t>
  </si>
  <si>
    <t xml:space="preserve">1. REACH- Registration, Evaluation, Authorization and Restriction of Chemicals- (EC 1907/2006) </t>
  </si>
  <si>
    <t>•There are (2) types of materials declarations- Class C (Partial Materials Declaration) and Class D (Full Materials Declaration)</t>
  </si>
  <si>
    <t>T987654</t>
  </si>
  <si>
    <t>Thermal Protector</t>
  </si>
  <si>
    <t>E8569</t>
  </si>
  <si>
    <t>Switch arm</t>
  </si>
  <si>
    <t>Total-Part Weight</t>
  </si>
  <si>
    <t xml:space="preserve">Total-Part Weight </t>
  </si>
  <si>
    <t>C17300</t>
  </si>
  <si>
    <t>AgCdO</t>
  </si>
  <si>
    <t xml:space="preserve">PATENT PENDING </t>
  </si>
  <si>
    <t>Please read and review this instruction before filling Nidec Supplier Materials Declaration Form</t>
  </si>
  <si>
    <t>(2) Materials Compliance Declaration Methods (Class C &amp; D)</t>
  </si>
  <si>
    <t>Contact point</t>
  </si>
  <si>
    <t xml:space="preserve">Nidec is a global leading company in providing electrical motors, power generators and drives to the industry. The Nidec Corporate Governance Policy aims for developing green and sustainable world, which the value is based on ethical integrity and social responsibility in compliance. To that end, we pursue sound, efficient and transparent business communication with Nidec supply chain through ceaseless improvement in material compliance tracking and reporting. </t>
  </si>
  <si>
    <t>Typical Applications
(Nonexhaustive)</t>
  </si>
  <si>
    <t xml:space="preserve">Description of Exclusion  </t>
  </si>
  <si>
    <t>Legend</t>
  </si>
  <si>
    <t xml:space="preserve">Part Information </t>
  </si>
  <si>
    <t>Regulatory Information</t>
  </si>
  <si>
    <t>Article Information</t>
  </si>
  <si>
    <t xml:space="preserve">*A LINK TO EU POPS REGULATION AND EXPLANATION OF APPLICATION EXEMPTION ARE AVAILABLE BELOW. PLEASE CHECK THE WEBSITE TO KNOW YOUR LEGAL OBLIGATIONS FOR COMPLIANCE TO THE LEGISLATION. </t>
  </si>
  <si>
    <t>1763-23-1</t>
  </si>
  <si>
    <t>Potassium perfluorooctanesulfonate</t>
  </si>
  <si>
    <t>Lithium perfluorooctanesulfonate</t>
  </si>
  <si>
    <t>Ammonium heptadecafluoro-1-octanesulfonate</t>
  </si>
  <si>
    <t>Bis(2-hydroxyethyl)ammonium perfluorooctanesulfonate</t>
  </si>
  <si>
    <t>Heptadecafluorooctanesulfonic acid tetraethylammonium salt</t>
  </si>
  <si>
    <t>N-Decyl-N,N-dimethyl-1-decanaminium 1,1,2,2,3,3,4,4,5,5,6,6,7,7,8,8,8-heptadecafluoro-1-octanesulfonate</t>
  </si>
  <si>
    <t>Sulfluramid</t>
  </si>
  <si>
    <t>4151-50-2</t>
  </si>
  <si>
    <t>Heptadecafluoro-N-methyloctanesulphonamide</t>
  </si>
  <si>
    <t>N-Methylperfluorooctanesulfonamidoethanol</t>
  </si>
  <si>
    <t>Fluorine</t>
  </si>
  <si>
    <t>N-Ethyl-N-(2-hydroxyethyl)perfluorooctylsulphonamide</t>
  </si>
  <si>
    <t>Perfluorooctanoic acid</t>
  </si>
  <si>
    <t>NIPOP-1</t>
  </si>
  <si>
    <t>NIPOP-2</t>
  </si>
  <si>
    <t>NIPOP-3</t>
  </si>
  <si>
    <t>NIPOP-4</t>
  </si>
  <si>
    <t>NIPOP-5</t>
  </si>
  <si>
    <t>NIPOP-6</t>
  </si>
  <si>
    <t>NIPOP-7</t>
  </si>
  <si>
    <t xml:space="preserve">Expiration of Exemption </t>
  </si>
  <si>
    <t>PFOA photographic coatings applied to films</t>
  </si>
  <si>
    <t>NIPOP-8</t>
  </si>
  <si>
    <t>PFOA textiles for oil- and water-repellency for the protection of 
workers from dangerous liquids that comprise risks to 
their health and safety</t>
  </si>
  <si>
    <t>Perfluorooctane sulfonic acid</t>
  </si>
  <si>
    <t>PFOA or PFOS used for laboratory-scale research or as a reference 
standard</t>
  </si>
  <si>
    <t>Initiator</t>
  </si>
  <si>
    <t>Approver</t>
  </si>
  <si>
    <t xml:space="preserve">Update Justification or Description </t>
  </si>
  <si>
    <t xml:space="preserve">Date of Approval  </t>
  </si>
  <si>
    <t xml:space="preserve"> Version</t>
  </si>
  <si>
    <t>L.ZHOU</t>
  </si>
  <si>
    <t>Update excel scripts in error check (substance)
Update excel in substitute to remove “_”within drop down selection
Update macro scripts (VB code) to allow excel cell to reset 
Update declaration file format from xls to xslm 
Update words due to grammar or spell errors in the instruction tab</t>
  </si>
  <si>
    <t xml:space="preserve">Update Material compliance declaration by regulation
Update REACH EC1907/2006 SVHC version to (219)
Update REACH Annex XVII to entry (75)
Update RoHS (EU 2011/65 &amp;EU 2015/863) onto the form
Update Minamata Convention
Update halogen-free Product Specification
Update Green Passport (IMO A962(23)) 
Update Materials Declaration Form 
Update drop down selection of chemical substances group in REACH, RoHS, Minamata, Halogen-free and Green passport 
Update applicable exemptions per regulations </t>
  </si>
  <si>
    <t>4. EU Persistent Organic Pollutants Regulation (EC 1021/2019)</t>
  </si>
  <si>
    <t>EU Persistent Organic Pollutants Regulation (EC 1021/2019)</t>
  </si>
  <si>
    <t xml:space="preserve">Industrial use: surfactant, repellent, flame retardant additive, corrosion inhibitor, metal coating, insulation coating, paint and varnish  </t>
  </si>
  <si>
    <t>Industrial use: Polybromodiphenyl ether congeners including tetraBDE, pentaBDE, hexaBDE, and heptaBDE inhibit or suppress combustion in organic materials and therefore are used as additive flame retardants.</t>
  </si>
  <si>
    <t>40088-47-9</t>
  </si>
  <si>
    <t>Tetrabromodiphenyl ether C12H6Br4O</t>
  </si>
  <si>
    <t>PFOA</t>
  </si>
  <si>
    <t>PFOS/PFOA</t>
  </si>
  <si>
    <t>PFOS</t>
  </si>
  <si>
    <t>NIPOP-9</t>
  </si>
  <si>
    <t>Use on electrical and electronic equipment within the scope of RoHS 2 Amendment Directive 2011/65/EU of the European Parliament and of the Council</t>
  </si>
  <si>
    <t>32534-81-9</t>
  </si>
  <si>
    <t>Pentabromodiphenyl ether C12H5Br5O</t>
  </si>
  <si>
    <t>Industrial use: an industrial chemical that has been used as a flame retardant, mainly in the 1970s. According to available information, hexabromobiphenyl is no longer produced or used in most countries.</t>
  </si>
  <si>
    <t>Hexabromodiphenyl ether C12H4Br6O</t>
  </si>
  <si>
    <t>36483-60-0</t>
  </si>
  <si>
    <t>Heptabromodiphenyl ether C12H3Br7O</t>
  </si>
  <si>
    <t>68928-80-3</t>
  </si>
  <si>
    <t>Bis(pentabromophenyl) ether (decabromodiphenyl ether; decaBDE)</t>
  </si>
  <si>
    <t>Industrial use: a flame retardant used to protect many products and materials from the risk of fire, including electronic equipment, furniture cushions, upholstery textiles, carpet backings, mattresses, vehicles, aircrafts and building materials.</t>
  </si>
  <si>
    <t>DDT (1,1,1- trichloro-2,2-bis (4-chlorophenyl)ethane)</t>
  </si>
  <si>
    <t>50-29-3</t>
  </si>
  <si>
    <t>Chlordane</t>
  </si>
  <si>
    <t>57-74-9</t>
  </si>
  <si>
    <t>Pesticide use: Used extensively to control termites and as a broad-spectrum insecticide on a range of agricultural crops.</t>
  </si>
  <si>
    <t>Pesticide use:this chemical is still produced as unintentional by-product of lindane.</t>
  </si>
  <si>
    <t>Hexachlorocyclohexanes, including lindane</t>
  </si>
  <si>
    <t>58-89-9</t>
  </si>
  <si>
    <t>γ-Lindane</t>
  </si>
  <si>
    <t>319-85-7</t>
  </si>
  <si>
    <t>319-84-6</t>
  </si>
  <si>
    <t>β-Lindane</t>
  </si>
  <si>
    <t>608-73-1</t>
  </si>
  <si>
    <t>mixture of hexachlorocyclohexanes</t>
  </si>
  <si>
    <t>Dieldrin</t>
  </si>
  <si>
    <t>60-57-1</t>
  </si>
  <si>
    <t>Pesticide use: Used principally to control termites and textile pests, dieldrin has also been used to control insect-borne diseases and insects living in agricultural soils</t>
  </si>
  <si>
    <t>Endrin</t>
  </si>
  <si>
    <t>72-20-8</t>
  </si>
  <si>
    <t>Pesticide use:is sprayed on the leaves of crops such as cotton and grains. It is also used to control rodents such as mice and voles.</t>
  </si>
  <si>
    <t>Heptachlor</t>
  </si>
  <si>
    <t>76-44-8</t>
  </si>
  <si>
    <t xml:space="preserve">Pesticide use: Primarily used to kill soil insects and termites, heptachlor has also been used more widely to kill cotton insects, grasshoppers, other crop pests, and malaria-carrying mosquitoes. </t>
  </si>
  <si>
    <t>Endosulfan</t>
  </si>
  <si>
    <t>115-29-7</t>
  </si>
  <si>
    <t xml:space="preserve">Pesticide use: endosulfan is an insecticide that has been used since the 1950s to control crop pests, tsetse flies and ectoparasites of cattle and as a wood preservative. </t>
  </si>
  <si>
    <t>959-98-8</t>
  </si>
  <si>
    <t>Endosulfan I</t>
  </si>
  <si>
    <t>33213-65-9</t>
  </si>
  <si>
    <t>118-74-1</t>
  </si>
  <si>
    <t>Hexachlorobenzene (HCB)</t>
  </si>
  <si>
    <t>Pesticide use: widely used as a pesticide to protect the seeds of onions and sorghum, wheat, and other grains against fungus</t>
  </si>
  <si>
    <t>Pesticide use: is a synthetic chlorinated organic compound, which was mainly used as an agricultural pesticide.</t>
  </si>
  <si>
    <t>Chlordecone</t>
  </si>
  <si>
    <t>143-50-0</t>
  </si>
  <si>
    <t>Aldrin</t>
  </si>
  <si>
    <t>309-00-2</t>
  </si>
  <si>
    <t>Pesticide use: applied to soils to kill termites, grasshoppers, corn rootworm, and other insect pests</t>
  </si>
  <si>
    <t>608-93-5</t>
  </si>
  <si>
    <t>Pentachlorobenzene (PeCB)</t>
  </si>
  <si>
    <t>Industrial use: an industrial chemical that has been used as a flame retardant</t>
  </si>
  <si>
    <t>Polychlorinated Biphenyls (PCB)</t>
  </si>
  <si>
    <t>industrial use: used in PCB products, in dyestuff carriers, as a fungicide, a flame retardant and as a chemical intermediate</t>
  </si>
  <si>
    <t>Mirex</t>
  </si>
  <si>
    <t>2385-85-5</t>
  </si>
  <si>
    <t>Pesticide use: used on cotton, cereal grains, fruits, nuts, and vegetables.</t>
  </si>
  <si>
    <t>Toxaphene</t>
  </si>
  <si>
    <t>8001-35-2</t>
  </si>
  <si>
    <t>Industrial use:  used as a flame retardant</t>
  </si>
  <si>
    <t>36355-01-8</t>
  </si>
  <si>
    <t>1,2,5,6,9,10-Hexabromocyclododecane</t>
  </si>
  <si>
    <t>Industrial use:used as a solvent for other chlorine-containing compounds.</t>
  </si>
  <si>
    <t>Hexachlorobutadiene (HCBD)</t>
  </si>
  <si>
    <t>87-68-3</t>
  </si>
  <si>
    <t>Pentachlorophenol and its salts and esters</t>
  </si>
  <si>
    <t>Pesticide use: used as herbicide, insecticide, fungicide, algaecide, disinfectant and as an ingredient in antifouling paint</t>
  </si>
  <si>
    <t>Polychlorinated naphthalenes (PCNs)</t>
  </si>
  <si>
    <t>70776-03-3</t>
  </si>
  <si>
    <t>Industrial use:  make effective insulating coatings for electrical wires. Others have been used as wood preservatives, as rubber and plastic additives, for capacitor dielectrics and in lubricants.</t>
  </si>
  <si>
    <t>Alkanes C10 -C13 , chloro (short-chain chlorinated paraffins) (SCCPs)</t>
  </si>
  <si>
    <t>Dicofol</t>
  </si>
  <si>
    <t>115-32-2</t>
  </si>
  <si>
    <t>Pesticide use: used in agriculture to control mites on a variety of field crops, fruits, vegetables, ornamentals, cotton, tea.</t>
  </si>
  <si>
    <t>α-Hexabromocyclododecane</t>
  </si>
  <si>
    <t>β-Hexabromocyclododecane</t>
  </si>
  <si>
    <t>γ-Hexabromocyclododecane</t>
  </si>
  <si>
    <t>α-Lindane</t>
  </si>
  <si>
    <t>β-Endosulfan</t>
  </si>
  <si>
    <t>Industrial use: used a flame retardant additive, providing fire protection, used as expanded and extruded polystyrene foam insulation while the use in textile applications</t>
  </si>
  <si>
    <t>Industrial use: used as an additive in rubber, especially for conveyor belts. Also be used in paints and other coatings, leathers, textiles and in sealing compounds.</t>
  </si>
  <si>
    <t>Typical Application (Industrial/Pesticide Use)</t>
  </si>
  <si>
    <t>Manufacture of polytetrafluoroethylene (PTFE) and polyvinylidene fluoride (PVDF) for the production of: (i) high-performance, corrosion-resistant gas filter membranes, water filter membranes and membranes for medical textiles; (ii) industrial waste heat exchanger equipment. (iii) industrial sealants capable of preventing leakage of volatile organic compounds and PM2.5 particulates;</t>
  </si>
  <si>
    <t>The use of PFOA, its salts and PFOA-related compounds shall be allowed in fire-fighting 
foam for liquid fuel vapour suppression and liquid fuel fire (Class B fires) already installed in systems, including both mobile and fixed systems</t>
  </si>
  <si>
    <t>PFOS use as mist suppressant for non-decorative hard chromium (VI) plating in closed loop systems.</t>
  </si>
  <si>
    <t>PFOA photolithography or etch processes in semiconductor manufacturing</t>
  </si>
  <si>
    <t>The use of perfluooroctyl bromide containing perfluoroctyl iodide for the purpose of producing pharmaceutical products</t>
  </si>
  <si>
    <t xml:space="preserve">(7) The prohibited POPs under EU POPs are shown in Annex I (Part A)                                            </t>
  </si>
  <si>
    <t>(8) The applicable exemption and expiration date for substance entry are extracted and adopted from EU POPs. (Table B)</t>
  </si>
  <si>
    <t xml:space="preserve">(9) Please review your materials compliance record and identify if any POP presents within the mixture or article sold to Nidec. If the presence or inclusion of POPs is greater than the specified limit (column H), please declare the concentration of POPs in the “Full/Hazardous Materials Declaration Form” in a separate tab and specify applicable exemption code. </t>
  </si>
  <si>
    <t xml:space="preserve">(10) After above mentioned, Nidec expects supplier to take any and all measures to remove POPs and its related compound from part supplied to Nidec. </t>
  </si>
  <si>
    <t xml:space="preserve">(11) If inclusion of POPs within a part sold to Nidec, is specified per Nidec Engineering, Design or Product Development requirement. Please notify Nidec Material Compliance team. </t>
  </si>
  <si>
    <t>Please see list of POP substances and claimable exemptions table.</t>
  </si>
  <si>
    <t>Table B-Applicable Exemptions (EU POPs 1021/2019 EC 15.03.2021-004.001-16~24)</t>
  </si>
  <si>
    <t>(Only Applicable if POP Presents in mixture or article is over threshold)</t>
  </si>
  <si>
    <t>Industrial use: surfactant, precursor or copolymer to form fluoropolymers, Teflon and GEN X</t>
  </si>
  <si>
    <t>Hexabromobiphenyl (HBB)</t>
  </si>
  <si>
    <t>POPs Entry</t>
  </si>
  <si>
    <t>Substance under Entry</t>
  </si>
  <si>
    <t>Applicable Substance</t>
  </si>
  <si>
    <t>EU POPs Exemption</t>
  </si>
  <si>
    <t>EU POPs</t>
  </si>
  <si>
    <t>→ Click here for requirement of EU POPs Regulation</t>
  </si>
  <si>
    <t>Update EU POPs 1021/2019/EC to the declaration by regulation. Currently focus on establish traceability of PFOA and PFOS. 
Update critical application exemption codes. All exemptions related to PFOS and PFOA are adopted from EU POPs.
Update materials declaration form in drop down selection of regulation, substance and its CAS NO.
Update exemption and exemption codes for PFOS and PFOA 
Created new reference tabs in excel, dedicated for PFOA, PFOS within EU POPs. 
Instruction to fill is updated in line 18. The PFOA and PFOS is applicable to all surveyed suppliers
Adopted the above mentioned update into Chinese version of declaration letter.</t>
  </si>
  <si>
    <t xml:space="preserve">Remove PFOA/PFOS off the “Full/hazardous Material Declaration Form”, reference tab
1.25 Version update is to adopt EU Persistent Organic Pollutant (POP) EC 2019/1021  (UN Stockholm Convention) into declaration into declaration
Update EU POPs questionnaire on question No.4 to replace PFOA/PFOS
Update script to add POP substances under drop down menu 
Update Nidec POPs exemption code under drop down selection 
Update EU POP reference tab to replace PFOA/PFOS 
Update EU POPs chemical threshold. The chemical thresholds are based on EU POPs requirement for mixture or articles instead of as substances
In total (28) POP entries under EU POPs; (48) individual substances with unique CAS No 
Add (1) new exemption code (NIPOP-9) applicable to Bromo diphenyl groups, where part to be put onto electrical, electronic and equipment, EU RoHS 2015/863 will supersede the threshold when concentration is over 0.05% but is within 0.1%. </t>
  </si>
  <si>
    <t>Nidec relies on supplier(s)' materials compliance data for our own compliance to regulatory standards. Supplier(s) must provide ethical and legitimate response(s) that is/are accurate to the best of their knowledge.</t>
  </si>
  <si>
    <t xml:space="preserve">•The declaration and definition of Class C &amp; D are in-compliant to IPC-1752A Materials Declaration Management Standard. </t>
  </si>
  <si>
    <t xml:space="preserve">Change “ALL” to “all” on Reach candidate list SVHC question on Declaration by Regulation tab
Update row 18 on “Instruction to fill” tab to replace PFOA or PFOS by EU POPs, scope is for all suppliers
Correct typo on instruction tab </t>
  </si>
  <si>
    <t>68515-51-5                              68648-93-1</t>
  </si>
  <si>
    <t>Substances added January 17, 2022 - Candidate List # 26</t>
  </si>
  <si>
    <t>tris(2-methoxyethoxy)vinylsilane</t>
  </si>
  <si>
    <t>Rubbers, plastics, sealants</t>
  </si>
  <si>
    <t>Lubricants, greases</t>
  </si>
  <si>
    <t>Cosmetics</t>
  </si>
  <si>
    <t>(3E)-1,7,7-trimethyl-3-(4-methylbenzylidene)bicyclo[2.2.1]heptan-2-one</t>
  </si>
  <si>
    <t>1782069-81-1</t>
  </si>
  <si>
    <t>(1R,3E,4S)-1,7,7-trimethyl-3-(4- methylbenzylidene)bicyclo[2.2.1]heptan-2-one</t>
  </si>
  <si>
    <t>95342-41-9</t>
  </si>
  <si>
    <t>(1S,3Z,4R)-1,7,7-trimethyl-3-(4-methylbenzylidene)bicyclo[2.2.1]heptan-2-one</t>
  </si>
  <si>
    <t>852541-25-4</t>
  </si>
  <si>
    <t>(1R,4S)-1,7,7-trimethyl-3-(4-methylbenzylidene)bicyclo[2.2.1]heptan-2-one</t>
  </si>
  <si>
    <t>741687-98-9</t>
  </si>
  <si>
    <t>(1S,3E,4R)-1,7,7-trimethyl-3-(4- methylbenzylidene)bicyclo[2.2.1]heptan-2-one</t>
  </si>
  <si>
    <t>852541-30-1</t>
  </si>
  <si>
    <t>(1R,3Z,4S)-1,7,7-trimethyl-3-(4- methylbenzylidene)bicyclo[2.2.1]heptan-2-one</t>
  </si>
  <si>
    <t>852541-21-0</t>
  </si>
  <si>
    <t>Example of Use (Reference)</t>
  </si>
  <si>
    <t>Rubbers, lubricants, adhesives, inks, fuels, hydraulic fluids and metal working fluids</t>
  </si>
  <si>
    <t>Molecular Formula</t>
  </si>
  <si>
    <t>C23H32O2</t>
  </si>
  <si>
    <t>C10H13O2PS2</t>
  </si>
  <si>
    <t>C18H22O</t>
  </si>
  <si>
    <t>Entry Number</t>
  </si>
  <si>
    <t>On 01/17/22, ECHA updated SVHC list, add (4) entries onto SVHC list. 
Update SVHC from 219 to 223. 
Add (4) entries onto REACH SVHC tab, all newly added substances are listed on reference list 
Add (4) entries onto REACH SVHC drop down selection per update
Start from REACH SVHC (223), add a separate column H in reference tab to give example of use of SVHC
Start from REACH SVHC (223), add a separate column G in reference tab for molecular formula of a monomer   
Create a separate column mark to reference REACH Authorization XIV entry number to improve traceability 
REACH Authorization reference list is updated from entry 41 to entry 50
Drop down chemical substance selection for REACH Authorization is updated to entry 50
Dual language version is also updated</t>
  </si>
  <si>
    <t>2-{2-[4-(2,4,4-trimethylpentan-2-yl)phenoxy]ethoxy}ethanol</t>
  </si>
  <si>
    <t>Poly (oxy-1,2-ethanediyl), alpha -(nonylphenyl)-omega-hydroxy-, branched</t>
  </si>
  <si>
    <t>Nonylphenol, ethoxylated (6,5-EO)</t>
  </si>
  <si>
    <t>Nonylphenol, ethoxylated (15-EO)</t>
  </si>
  <si>
    <t>Nonylphenol, branched, ethoxylated (CAS# 68412-54-4)</t>
  </si>
  <si>
    <t>Nonylphenol, ethoxylated (8-EO)</t>
  </si>
  <si>
    <t>Nonylphenol, ethoxylated (10-EO)</t>
  </si>
  <si>
    <t>17-(4-nonylphenoxy)-3,6,9,12,15-pentaoxaheptadecan-1-ol</t>
  </si>
  <si>
    <t>2-(4-nonylphenoxy)ethanol</t>
  </si>
  <si>
    <t>2-(2,4-Dimethylcyclohex-3-ene-1-yl)-5-methyl-(1-methylpropyl)-1,3-dioxane</t>
  </si>
  <si>
    <t>Poly(oxy-1,2-ethanediyl), a-(nonylphenyl)-w-hydroxy</t>
  </si>
  <si>
    <t>EU Mercury Regulation (EC 852/2017)</t>
  </si>
  <si>
    <t>*DISCLAIMER:  A LINK TO EU MERCURY REGULATION (EC 852/2017) AND EXPLANATION OF PRODUCT EXEMPTION  ARE AVAILABLE BELOW. PLEASE CHECK THE WEBSITE TO KNOW YOUR LEGAL OBLIGATIONS FOR COMPLIANCE TO THE LEGISLATION.</t>
  </si>
  <si>
    <t xml:space="preserve">→  Click here for EU Mercury Regulation </t>
  </si>
  <si>
    <t>Equipment which is necessary for the protection of the essential interests of the security of Member States, including arms, munitions and war material intended for specifically military purposes</t>
  </si>
  <si>
    <t>10045-94-0</t>
  </si>
  <si>
    <t>Mercury (II) sulphate</t>
  </si>
  <si>
    <t>Compact fluorescent lamps (CFLs) for general lighting purposes:(a)
CFL.i ≤ 30 watts with a mercury content exceeding 2,5 mg per lamp burner;(b)
CFL.ni ≤ 30 watts with a mercury content exceeding 3,5 mg per lamp burner</t>
  </si>
  <si>
    <t>Linear fluorescent lamps (LFLs) for general lighting purposes:
(a) Triband phosphor &lt; 60 watts with a mercury content exceeding 5 mg per lamp;
(b) Halophosphate phosphor ≤ 40 watts with a mercury content exceeding 10 mg per lamp</t>
  </si>
  <si>
    <t>High pressure mercury vapour lamps (HPMV) for general lighting purposes</t>
  </si>
  <si>
    <t>Mercury in cold cathode fluorescent lamps and external electrode fluorescent lamps (CCFL and EEFL) for electronic displays: 
(a) short length (≤ 500 mm) with mercury content exceeding 3.5 mg per lamp
(b) medium length (&gt; 500 mm and ≤ 1 500 mm) with mercury content exceeding 5 mg per lamp
(c) long length (&gt; 1 500 mm) with mercury content exceeding 13 mg per lamp</t>
  </si>
  <si>
    <t xml:space="preserve">12/31/2020/Expired </t>
  </si>
  <si>
    <t xml:space="preserve">12/31/2018/Expired </t>
  </si>
  <si>
    <t>Cinnabar ore</t>
  </si>
  <si>
    <t>Pigment and decorative use</t>
  </si>
  <si>
    <t xml:space="preserve">Annex II Mercury Added Product Exemption </t>
  </si>
  <si>
    <t>Mercury Added Product Exclusion (Table A)</t>
  </si>
  <si>
    <t>Cosmetics (with mercury content above 1ppm), including skin lightening soaps and creams, and not including eye area cosmetics where mercury is used as a preservative and no effective and safe substitute preservatives are available1</t>
  </si>
  <si>
    <t>3. EU Mercury Regulation (EC 852/2017)</t>
  </si>
  <si>
    <t>EU Mercury</t>
  </si>
  <si>
    <t>Update UN Minamata Convention to EU Mercury Regulation (EC 853/2017)
Objective of the regulation change is to algin surveyed regulation to specific regulation 
Chemical substances had updated from (7) to (6) substance. (6) substances are on EC 853/2017 Annex I. 
Product exclusions decreased from (5) to (3). Product exclusion such as for religious propose has been removed from exclusion codes. 
Ruling of group, substance CAS No are also updated in script to reflect the change</t>
  </si>
  <si>
    <t xml:space="preserve">Annex I Mercury and Mercury Compound Subject to Prohibition </t>
  </si>
  <si>
    <t>Applicable to all commodity families</t>
  </si>
  <si>
    <t xml:space="preserve">Applicable to in-scope commodity families </t>
  </si>
  <si>
    <t>2. RoHS- Restriction of Hazardous Substances in Electrical and Electronic Equipment (EU 2011/65 &amp; EU 2015/863)</t>
  </si>
  <si>
    <t xml:space="preserve">Regulatory Scope </t>
  </si>
  <si>
    <t xml:space="preserve">Applicable Scope </t>
  </si>
  <si>
    <t xml:space="preserve">o Please review the reference tabs and declare appropriate exemption code under the drop down list. When more than one exemption is claimed for the same substance, insert a new row, then copy and paste the substance row into the new row and select exemption. </t>
  </si>
  <si>
    <t xml:space="preserve">•In 2015, ruling by the European Court of Justice established the “Once An Article, Always An Article” definition. This means if a product or component part ever meets the definition of “article”, it will continue to be considered as an article even if it later assembled into a larger product. </t>
  </si>
  <si>
    <t>•For the REACH Regulation, directly after a substance is updated in the Candidate List, supplier(s) of articles which contain such a substance in a concentration above 0.1% (weight by weight) have to provide enough information to allow the safe use of the article to the recipients of the article.</t>
  </si>
  <si>
    <t>•Every single article needs to be in-compliant.</t>
  </si>
  <si>
    <t>1. Definition of An “Article” &amp; Downstream User Notification</t>
  </si>
  <si>
    <t>April O' Neil</t>
  </si>
  <si>
    <t>Neilapril@nstc.com</t>
  </si>
  <si>
    <t>Shall not be manufactured, or used, as a substance on its own, as a constituent of other 
substances, or in mixtures in a concentration equal to or greater than 0,3 % after 12 
December 2023 unless manufacturers and downstream users take the appropriate risk 
management measures</t>
  </si>
  <si>
    <t>Sunset Date</t>
  </si>
  <si>
    <t>Formaldehyde, reaction products with phenol heptyl derivs. and 1,3,4-thiadiazolidine-2,5-dithione</t>
  </si>
  <si>
    <t>2-ethylhexyl 10-ethyl-4,4-dioctyl-7-oxo-8-oxa-3,5-dithia-4-stannatetradecanoate</t>
  </si>
  <si>
    <t>Reaction mass of 2-ethylhexyl 10-ethyl-4,4-dioctyl-7-oxo-8-oxa-3,5-dithia-4-stannatetradecanoate and 2-ethylhexyl 10-ethyl-4-[[2-[(2-ethylhexyl)oxy]-2-oxoethyl]thio]-4-octyl-7-oxo-8-oxa-3,5-dithia-4-stannatetradecanoate</t>
  </si>
  <si>
    <t>N-(hydroxymethyl)acrylamide</t>
  </si>
  <si>
    <t>924-42-5</t>
  </si>
  <si>
    <t>C4H7NO2</t>
  </si>
  <si>
    <t>Substances added June 10, 2022 - Candidate List # 27</t>
  </si>
  <si>
    <t xml:space="preserve">   Date: MM/DD/YYYY</t>
  </si>
  <si>
    <t>EU Prior Informed Consent Regulation (EU 649/2012)</t>
  </si>
  <si>
    <t xml:space="preserve"> (2) The primary goal of EU PIC is to promote supply chain’s responsibility and cooperative efforts in the international movement (Import or Export from EU) of hazardous chemicals in order to protect human health and the environment.  </t>
  </si>
  <si>
    <t xml:space="preserve">(3) The regulation applies to (2) groups of chemicals. One is for pesticide; another one is for industrial chemical. </t>
  </si>
  <si>
    <t xml:space="preserve">(5) Chemicals, whether by itself, or in a mixture or preparation form, as shown on above mentioned Annex are subjected to PIC notification, registration, and approval prior to access the Union market. </t>
  </si>
  <si>
    <t xml:space="preserve">(6) In accordance with Article 10 of PIC regulation, exporter and importer are required to inform the designated State member about the trade in PIC Annex I chemicals in the preceding year, by 31 March of each year.  </t>
  </si>
  <si>
    <t xml:space="preserve">(7) Per material compliance concern, as a manufacturer of electrical motor, power generator and drive, Nidec is focusing on the industrial chemicals regulated by the PIC. </t>
  </si>
  <si>
    <t xml:space="preserve">(10) In addition to declare the presence of chemical, Nidec expects supplier(s) to take any measures to remove banned or severely restricted out of product sold to Nidec.   </t>
  </si>
  <si>
    <t xml:space="preserve">(12) If product sold to Nidec is not in a form of substance, mixture, or preparation, supplier(s) shall select “Out of PIC regulatory scope”. </t>
  </si>
  <si>
    <t xml:space="preserve">*A LINK TO EU PIC REGULATION AND EXPLANATION  ARE AVAILABLE BELOW. PLEASE CHECK THE WEBSITE TO KNOW YOUR LEGAL OBLIGATIONS FOR COMPLIANCE TO THE LEGISLATION. </t>
  </si>
  <si>
    <t xml:space="preserve">(4) Chemicals listed on PIC Part 1,2,3 of Annex I are banned or severely restricted within the EU. </t>
  </si>
  <si>
    <t>Annex I Part 1</t>
  </si>
  <si>
    <t>1,1,1-Trichloroethane</t>
  </si>
  <si>
    <t>2,4-Dinitrotoluene (2,4-DNT)</t>
  </si>
  <si>
    <t>Annex I Part 1
Annex I Part 2</t>
  </si>
  <si>
    <t>2-naphthylamine and its salts</t>
  </si>
  <si>
    <t>4,4'-Diaminodiphenylmethane (MDA)</t>
  </si>
  <si>
    <t>4-aminobiphenyl and its salts</t>
  </si>
  <si>
    <t>4-nitrobiphenyl</t>
  </si>
  <si>
    <t>5-tert-butyl-2,4,6-trinitro-m-xylene</t>
  </si>
  <si>
    <t>Asbestos fibres</t>
  </si>
  <si>
    <t>Asbestos fibres: Chrysotile</t>
  </si>
  <si>
    <t>Benzene as a constituent of other substances in concentrations equal to, or greater than 0,1 % by weight</t>
  </si>
  <si>
    <t>Benzidine, its salts and benzidine derivatives</t>
  </si>
  <si>
    <t>Binapacryl</t>
  </si>
  <si>
    <t>Cadmium and its compounds</t>
  </si>
  <si>
    <t>Commercial octabromodiphenyl ether (including hexabromodiphenyl ether and heptabromodiphenyl ether)</t>
  </si>
  <si>
    <t>Commercial pentabromodiphenyl ether (including tetrabromodiphenyl ether and pentabromodiphenyl ether)</t>
  </si>
  <si>
    <t>Creosote and Creosote related substances</t>
  </si>
  <si>
    <t>DBB (Di-µ-oxo-di-n-butylstannio-hydroxyborane)</t>
  </si>
  <si>
    <t>Dibutyltin compounds</t>
  </si>
  <si>
    <t>Dinoseb and its salts and esters</t>
  </si>
  <si>
    <t>Dioctyltin compounds</t>
  </si>
  <si>
    <t>Ethylene dichloride (1,2-dichloroethane)</t>
  </si>
  <si>
    <t>Hexabromobiphenyl</t>
  </si>
  <si>
    <t>Lead compounds</t>
  </si>
  <si>
    <t>Monomethyl-Dichloro-Diphenyl methane; Trade name: Ugilec 121 or Ugilec 21</t>
  </si>
  <si>
    <t>Monomethyl-Tetrachlorodiphenyl methane; Trade name: Ugilec 141</t>
  </si>
  <si>
    <t>Monomethyl-dibromo-diphenyl methane; Trade name: DBBT</t>
  </si>
  <si>
    <t>Nonylphenol ethoxylates (C2H4O)nC15H24O</t>
  </si>
  <si>
    <t>Nonylphenols C6H4(OH)C9H19</t>
  </si>
  <si>
    <t>Perfluorooctane sulfonate derivatives (including polymers) not covered by Perfluorooctane sulfonic acid, Perfluorooctane sulfonates, Perfluorooctane sulfonamides, Perfluorooctane sulfonyls</t>
  </si>
  <si>
    <t>Perfluorooctane sulfonic acid,Perfluorooctane sulfonates, Perfluorooctane sulfonamides, Perfluorooctane sulfonyls</t>
  </si>
  <si>
    <t>Perfluorooctanoic acid (PFOA), its salts and PFOA-related compounds</t>
  </si>
  <si>
    <t>Polybrominated biphenyls (PBB) except hexabromo-biphenyl</t>
  </si>
  <si>
    <t>Polychlorinated biphenyls (PCB)</t>
  </si>
  <si>
    <t>Polychlorinated terphenyls (PCT)</t>
  </si>
  <si>
    <t>Short-chain chlorinated paraffins</t>
  </si>
  <si>
    <t>Tetraethyl lead</t>
  </si>
  <si>
    <t>Tetramethyl lead</t>
  </si>
  <si>
    <t>75-74-1</t>
  </si>
  <si>
    <t>Tributyltin Compounds</t>
  </si>
  <si>
    <t>Triorganostannic compounds other than tributyltin compounds</t>
  </si>
  <si>
    <t>Tris (2,3-dibromopropyl) phosphate</t>
  </si>
  <si>
    <t>Tris (2-chloroethyl) phosphate</t>
  </si>
  <si>
    <t>Tris-aziridinyl-phosphinoxide</t>
  </si>
  <si>
    <t>(1)The EU Prior Informed Consent (PIC) Regulation is a EU law to regulate Certain Hazardous Chemicals and Pesticides in international trade. It is a delegated regulation per UNEP Rotterdam Convention. The law is in-act since 03/01/2014.</t>
  </si>
  <si>
    <t>Chemicals</t>
  </si>
  <si>
    <t xml:space="preserve">Threshold </t>
  </si>
  <si>
    <t xml:space="preserve">EU Substances Deplete Ozone Layer Regulation (EC 1005/2009) </t>
  </si>
  <si>
    <t xml:space="preserve">(8) The banned and restricted industrial chemicals qualified for PIC procedure are listed in Table A. </t>
  </si>
  <si>
    <t>(1)	The EU Substances Deplete Ozone Layer is an EU Regulation. It is delegated from UNEP Vienna Convention and an adoption of Montreal Protocol. The regulation entered into force across EU State Members since 01/01/2010.</t>
  </si>
  <si>
    <t xml:space="preserve">(2)	Ozone layer serves as a critical shield, protecting life on earth from the negative effects of harmful ultraviolet (UV) radiation. Certain groups of refrigerants for refrigeration, air conditioning and heat pump application has great potential to consume and erode the ozone layer over years. </t>
  </si>
  <si>
    <t>(4)	To prevent depletion of ozone layer, the EU regulation takes measures to restrict the production, import, export, place on the market, use, recovery, recycling, and destruction of substances that deplete ozone layer. The rule also prohibits groups of refrigerants to use in products and equipment containing or relying on the substance.</t>
  </si>
  <si>
    <t xml:space="preserve">(5)	In general, there are (10) groups of controlled substances under the regulation. The classification of groups is based on chemical formula and its isomer. Such as Chlorofluorocarbons (CFC) and its isomers, hydrochlorofluorocarbon (HCFC), Carbon Tetrachloride (CCI4)., etc. </t>
  </si>
  <si>
    <t xml:space="preserve">(7)	Please review your material compliance information. If any controlled substances present within product (such as closed loop compressor, refrigerator, air conditioning or heat pump) sold to Nidec, Nidec expect supplier(s) to take any measures to remove controlled substance. In addition to that, supplier(s) must declare the substance and its concentration in “Full/Hazardous Materials Declaration Form”. </t>
  </si>
  <si>
    <t xml:space="preserve">*A LINK TO EU SUBSTANCES DEPLETE OZONE LAYER AND EXPLANATION  ARE AVAILABLE BELOW. PLEASE CHECK THE WEBSITE TO KNOW YOUR LEGAL OBLIGATIONS FOR COMPLIANCE TO THE LEGISLATION. </t>
  </si>
  <si>
    <t>→ Click here for requirement of EU Substances Deplete Ozone Layer</t>
  </si>
  <si>
    <t xml:space="preserve">(6)	Controlled Substances listed in the Regulation is shown in Table A. All refrigerant chemicals on this list are banned in production, place on the market, and use, including equipment containing or relying on controlled substances. No chemical threshold </t>
  </si>
  <si>
    <t>Group</t>
  </si>
  <si>
    <t>Trichlorofluoromethane</t>
  </si>
  <si>
    <t>Dichlorodifluoromethane</t>
  </si>
  <si>
    <t>Chloropentafluoroethane</t>
  </si>
  <si>
    <t>Banned. Declare if present</t>
  </si>
  <si>
    <t>I (CFC)</t>
  </si>
  <si>
    <t>75-69-4</t>
  </si>
  <si>
    <t>75-71-8</t>
  </si>
  <si>
    <t>Trichlorotrifluoroethane</t>
  </si>
  <si>
    <t>76-13-1</t>
  </si>
  <si>
    <t>Dichlorotetrafluoroethane</t>
  </si>
  <si>
    <t>76-14-2</t>
  </si>
  <si>
    <t>76-15-3</t>
  </si>
  <si>
    <t>Chlorotrifluoromethane</t>
  </si>
  <si>
    <t>Pentachlorofluoroethane</t>
  </si>
  <si>
    <t>Tetrachlorodifluoroethanes</t>
  </si>
  <si>
    <t>Heptachlorofluoropropanes</t>
  </si>
  <si>
    <t>Hexachlorodifluoropropanes</t>
  </si>
  <si>
    <t>Pentachlorotrifluoropropanes</t>
  </si>
  <si>
    <t>Tetrachlorotetrafluoropropanes</t>
  </si>
  <si>
    <t>Trichloropentafluoropropanes</t>
  </si>
  <si>
    <t>Dichlorohexafluoropropanes</t>
  </si>
  <si>
    <t>Chloroheptafluoropropanes</t>
  </si>
  <si>
    <t>75-72-9</t>
  </si>
  <si>
    <t xml:space="preserve">(3)	A refrigerant is man-made material, typically in liquid status to transfer heat in a closed loop system, such as application for air conditioning, refrigerator, or heat pump. </t>
  </si>
  <si>
    <t>354-56-3</t>
  </si>
  <si>
    <t>76-11-9</t>
  </si>
  <si>
    <t>135401-87-5</t>
  </si>
  <si>
    <t>3182-26-1</t>
  </si>
  <si>
    <t>2268-46-4</t>
  </si>
  <si>
    <t>1652-81-9</t>
  </si>
  <si>
    <t>1652-80-8</t>
  </si>
  <si>
    <t>431-89-0</t>
  </si>
  <si>
    <t>Bromochlorodifluoromethane</t>
  </si>
  <si>
    <t>Bromotrifluoromethane</t>
  </si>
  <si>
    <t>Dibromotetrafluoroethanes</t>
  </si>
  <si>
    <t>353-59-3</t>
  </si>
  <si>
    <t>75-63-8</t>
  </si>
  <si>
    <t>124-73-2</t>
  </si>
  <si>
    <t>VI</t>
  </si>
  <si>
    <t>Hydrobromofluoromethanes</t>
  </si>
  <si>
    <t>V</t>
  </si>
  <si>
    <t>VII</t>
  </si>
  <si>
    <t>Chlorodifluoromethane</t>
  </si>
  <si>
    <t>1,1-Dichloro-1-fluoroethane</t>
  </si>
  <si>
    <t>VIII (HCFC)</t>
  </si>
  <si>
    <t>IV (Halon&amp;CCI4)</t>
  </si>
  <si>
    <t>III (Halon)</t>
  </si>
  <si>
    <t>1868-53-7</t>
  </si>
  <si>
    <t>74-45-6</t>
  </si>
  <si>
    <t>1717-00-6</t>
  </si>
  <si>
    <t>Other Hydrochlorofluoromethanes (HCFCs)</t>
  </si>
  <si>
    <t>Mixture</t>
  </si>
  <si>
    <t>IX (Halon)</t>
  </si>
  <si>
    <t>II (CFC/Isomer)</t>
  </si>
  <si>
    <t>Mixtures containing chlorofluorocarbons (CFCs), whether or not containing 
hydrochlorofluorocarbons (HCFCs), perfluorocarbons (PFCs) or 
hydrofluorocarbons (HFCs)</t>
  </si>
  <si>
    <t>Mixtures containing bromochlorodifluoromethane, bromotrifluoromethane
or dibromotetrafluoroethanes</t>
  </si>
  <si>
    <t>Mixtures containing hydrobromofluorocarbons</t>
  </si>
  <si>
    <t>Mixtures containing hydrochlorofluorocarbons (HCFCs), whether or not
containing perfluorocarbons (PFCs) or hydrofluorocarbons (HFCs), but not 
containing chlorofluorocarbons (CFCs)</t>
  </si>
  <si>
    <t>Mixtures containing carbon tetrachloride</t>
  </si>
  <si>
    <t>Mixtures containing 1,1,1-trichloroethane</t>
  </si>
  <si>
    <t>Mixtures containing bromomethane (methyl bromide) or 
bromochloromethane</t>
  </si>
  <si>
    <t>Threshold (wt.%)</t>
  </si>
  <si>
    <t>8. EU Package and Package Waste Directive (EC 94/62)</t>
  </si>
  <si>
    <t xml:space="preserve">(2)	The Directive also includes the requirements for packaging registration, reporting, and recycling in each EU Member States. </t>
  </si>
  <si>
    <t xml:space="preserve">(3)	The regulatory scope of the Directive covers all household, commercial, and industrial packaging in the EU market. </t>
  </si>
  <si>
    <t xml:space="preserve">(4)	For material compliance concern, Nidec is communicating with supplier(s) in terms of Article 11 within the Directive, the concentration levels of heavy metals present in packaging material or packaging component. </t>
  </si>
  <si>
    <t xml:space="preserve">(6)	If the sum of concerned substances was over threshold. Supplier shall (A) notify Nidec Material Compliance team, (B) declare the presence of substance in the Full/Hazardous Materials Declaration Form on separate tab. (C) Nidec expects supplier(s) to take measures to propose alternative packaging material. </t>
  </si>
  <si>
    <t xml:space="preserve">*A LINK TO EU PACKAGING AND PACKAGING WASTE DIRECTIVE AND EXPLANATION ARE AVAILABLE BELOW. PLEASE CHECK THE WEBSITE TO KNOW YOUR LEGAL OBLIGATIONS FOR COMPLIANCE TO THE LEGISLATION. </t>
  </si>
  <si>
    <t xml:space="preserve">→ Click here for requirement of EU Packaging and Packaging Waste Directive </t>
  </si>
  <si>
    <t>(5)	Packaging material supplier(s) sold packaging product or component to Nidec shall comply that the sum of concentration level of Lead, Cadmium, Mercury, and Hexavalent Chromium shall not exceed 0.01% by weight percentage. (Table A)</t>
  </si>
  <si>
    <t>Hexavalent Chromium</t>
  </si>
  <si>
    <t>18540-29-9</t>
  </si>
  <si>
    <t>Sum of concentration level of Lead, Cadmium, Mercury, and Hexavalent Chromium shall not exceed 0.01%</t>
  </si>
  <si>
    <t>Table A-Concentration levels of heavy metals restricted in packaging (Article 11)</t>
  </si>
  <si>
    <t>We certify that substances and/or mixtures, either sold separately or used in the manufacture of good(s) sold to Nidec comply with the REACH Restriction List in Annex XVII REACH.</t>
  </si>
  <si>
    <t>We certify that the goods listed on the Parts List in the surveyed table, do not contain any substances of very high concern ("SVHC") on the most recent Candidate List of SVHC under REACH Regulation (EC 1907/2006) in a concentration above 0.1% weight by weight.</t>
  </si>
  <si>
    <t>2. RoHS– Restriction of Hazardous Substances in Electrical and Electronic Equipment (EU 2011/65)</t>
  </si>
  <si>
    <t>We certify that the product(s) supplied to Nidec, do not contain any restricted hazardous substance above the maximum allowable limit in homogeneous level under Directive 2011/65/EU and the latest amendment 2015/863/EU.</t>
  </si>
  <si>
    <t xml:space="preserve">We certify that the product(s) supplied to Nidec, do not contain any Mercury and Mercury compounds, including: mercury (I) chloride, mercury (II) oxide, mercury (II) sulphate, mercury (II) nitrate, cinnabar ore and mercury sulphide under EU Mercury Regulation (EC 852/2017). Under EU Mercury regulation, it is prohibited to export, import and manufacture a range of mercury and mercury-added products. </t>
  </si>
  <si>
    <t>We certify that the product(s) supplied to Nidec, do not contain any Persistent Organic Pollutants (POPs) above its chemical threshold as mixture(s) or article(s) under EU POP Regulation (EC 1021/2019).</t>
  </si>
  <si>
    <t>5. EU Prior Informed Consent Regulation (EU 649/2012)</t>
  </si>
  <si>
    <t xml:space="preserve">6. EU Substances Deplete Ozone Layer Regulation (EC 1005/2009) </t>
  </si>
  <si>
    <t xml:space="preserve">We certify that the product(s) supplied to Nidec, either a substance itself, or in a mixture or preparation form does not contain any hazardous chemical regulated in the EU Prior Informed Consent (PIC) Regulation.   </t>
  </si>
  <si>
    <t xml:space="preserve">We certify that the product(s) supplied to Nidec, do not contain any restricted substances regulated under the EU Substances Deplete Ozone Layer Regulation (EC 1005/2009). </t>
  </si>
  <si>
    <t xml:space="preserve">We certify that the package and packaging material supplied to Nidec comply with certain heavy metals requirement in the Article 11 within the EU Package and Package Waste Directive (EC 94/62). Packaging product or component as an article sold to Nidec comply that the sum of concentration level of Lead, Cadmium, Mercury, and Hexavalent Chromium do not exceed 0.01% by weight percentage. </t>
  </si>
  <si>
    <t>EU PIC</t>
  </si>
  <si>
    <t>EU Package</t>
  </si>
  <si>
    <t>EU Ozone Depletion</t>
  </si>
  <si>
    <t>EU_PIC</t>
  </si>
  <si>
    <t>EU_Ozone_Depletion</t>
  </si>
  <si>
    <t>EU_POPs</t>
  </si>
  <si>
    <t>EU_Package</t>
  </si>
  <si>
    <t xml:space="preserve">o Please review the references provided and declare appropriate exemption code under the drop down list. When more than one exemption is claimed for the same substance, please insert a new row, then copy and paste the substance row into the new row and select appropriate exemption. </t>
  </si>
  <si>
    <t xml:space="preserve">•Use subassembly as example, a flange as shown below, for each single component to be built as a more complex product is considered as an “article”. </t>
  </si>
  <si>
    <t>•"If any supplier of an article containing a substance meeting the criteria in the REACH Article 57 and identified in accordance with Article 59(1) in a concentration above 0.1 % weight by weight (w/w) shall provide the recipient of the article with sufficient information, available to the supplier, to allow safe use of the article including, as a minimum, the name of that substance.”</t>
  </si>
  <si>
    <t>3. Fill Supplier Materials Compliance Declaration Form-1 (for all commodity families)</t>
  </si>
  <si>
    <t>→ Click here for requirement of EU PIC Regulation</t>
  </si>
  <si>
    <t>5. Class D Full Material Declaration (FMD)</t>
  </si>
  <si>
    <t>6. Class C Partial Material Declaration (PMD)</t>
  </si>
  <si>
    <t xml:space="preserve">4. Fill Supplier Materials Compliance Declaration Form-2 (Commodity families driven questions) </t>
  </si>
  <si>
    <t xml:space="preserve">o Please note that, when preparing full materials declaration, all chemical substances and its CAS numbers need to be manually typed into each cell. Please check typo or spelling when preparing the FMD. </t>
  </si>
  <si>
    <t>APRIL O' NEIL</t>
  </si>
  <si>
    <t>7. Examples to Fill-up Full/Hazardous Materials Declaration Form as PMD</t>
  </si>
  <si>
    <t xml:space="preserve">Example No.1 External thermal protector </t>
  </si>
  <si>
    <t xml:space="preserve">•Protector is a complex article consists of individual components </t>
  </si>
  <si>
    <t xml:space="preserve">•The sub-component, switch arm is made by C17300 Cu alloy, with inclusion of Lead. Lead is restricted under EU RoHS. The concentration of Lead is 0.5%, which is above RoHS limit at 0.1%. However, Lead within Cu alloy is under RoHS Annex III exemption, and the exemption code is 6(c). </t>
  </si>
  <si>
    <t xml:space="preserve">Example No.2: EPDM rubber grommet </t>
  </si>
  <si>
    <t>•	Pentachloroethane is restricted under EU REACH Restriction XVII</t>
  </si>
  <si>
    <t xml:space="preserve">•Concentration of both are over the chemical threshold </t>
  </si>
  <si>
    <t xml:space="preserve">Raphael Industrial Rubber </t>
  </si>
  <si>
    <t>G36227-35</t>
  </si>
  <si>
    <t>Rubber Grommet</t>
  </si>
  <si>
    <t>RB-3521</t>
  </si>
  <si>
    <t>EPDM</t>
  </si>
  <si>
    <t>•Rubber grommet is one article, made by Ethylene Propylene Diene Monomer (EPDM)</t>
  </si>
  <si>
    <t>Leonardo Protector Corp</t>
  </si>
  <si>
    <t xml:space="preserve">•	DIBP is restricted under EU RoHS without any exemption </t>
  </si>
  <si>
    <t>WFD SCIP Number</t>
  </si>
  <si>
    <t>1f31aa67-0f92-4c8d-9abc-ec5162043c31</t>
  </si>
  <si>
    <t>7bd33716-0537-42c8-a846-c99894861b59</t>
  </si>
  <si>
    <t>612b8793-9236-4803-8107-87ff0c78f84</t>
  </si>
  <si>
    <t>W123456</t>
  </si>
  <si>
    <t>Wire harness</t>
  </si>
  <si>
    <t>CATLOG175</t>
  </si>
  <si>
    <t>Donatello Connector LTD</t>
  </si>
  <si>
    <t>Insulation sleeve</t>
  </si>
  <si>
    <t>Polyvinyl Chloride</t>
  </si>
  <si>
    <t>polyurethane</t>
  </si>
  <si>
    <t>Lead-wire</t>
  </si>
  <si>
    <t>Connector</t>
  </si>
  <si>
    <t>polyamide 6</t>
  </si>
  <si>
    <t>7bd33716-0537-42c8-a846-c99214861b59</t>
  </si>
  <si>
    <t xml:space="preserve">·Solder is used to joint between components, contains Lead at 4.2%.  </t>
  </si>
  <si>
    <t>PCB2573</t>
  </si>
  <si>
    <t>Signal converter (PCBA)</t>
  </si>
  <si>
    <t>Shredder Creation Tech</t>
  </si>
  <si>
    <t>DSP</t>
  </si>
  <si>
    <t>Resin</t>
  </si>
  <si>
    <t>Resistor</t>
  </si>
  <si>
    <t>Capacitor</t>
  </si>
  <si>
    <t>Ceramic</t>
  </si>
  <si>
    <t>Solder</t>
  </si>
  <si>
    <t>AgPbSn</t>
  </si>
  <si>
    <t>MCU</t>
  </si>
  <si>
    <t>·Assume DSP contains mercury, and concentration of that is 0.2%.</t>
  </si>
  <si>
    <t>EU Package and Package Waste Directive (EC 94/62, EC 2004/12)</t>
  </si>
  <si>
    <t>8. EU Package and Package Waste Directive (EC 94/62, EC 2004/12)</t>
  </si>
  <si>
    <t>Declaration of Materials Compliance Conformity by EU Regulations</t>
  </si>
  <si>
    <t xml:space="preserve">•	Regulations updates 
Add EU PIC (EC 1021/2019) into declaration process, add reference tab for PIC. In total (59) industrial chemicals annex I and IV added. The substance list is per the latest PIC amendment on 07/22/22. 
Add EU Substances Deplete Ozone (EC 1005/2009) into declaration process, add reference tab for Ozone depletion. The substance list consists of (10) groups of CFC derivatives. 
Add EU Batteries and Batteries Waste Regulation (2020/0353(COD) into declaration process. Currently before law is in-act and pass trilogy in EU. Only focus on the hazardous substances of Hg and Cd. Need to meet both EU RoHS and individual substance to declare conformity. Pending further updates until Regulation in-act. 
Add EU Package and Packages Waste Directive (EC 94/62) into declaration process, with focusing on Article 11 only. 
Update EU REACH Restriction list to Entry 76 per 11/19/2021 update 
Update EU Authorization list to Entry 59 per 04/12/2022 update, add sun set date as a separate column, and an entry number column to keep track of entries.   
Update EU SVHC list to version 224 per 07/10/2022 update 
Update EU POPs list per 05/20/2022 update, per ratification of Stockholm 12th Convention’s decision. Add PFHX as restriction chemicals. Further constrain the threshold of PFOA and HBCDD per the latest update. 
Removed Halogen-free out of declaration process 
Removed IMO Green Passport out of declaration process. Requires EU Ozone Depletion plus EU RoHS to be alternative tracker for conformance. 
•	Material Declaration Form
Add a WFD SCIP reporting number as a separate column if supplier already had existing or prior submission and use this field to fill. 
Update EU REACH, POPs to the latest substance version. 
Add EU PIC, Ozone depletion, Battery and Package substance list as a new drop-down declaration. 
Add (2) new exemption for Cd and Hg within battery for EV application. 
•	Supplier Declaration Form 
Add EU PIC questionnaire and instruction 
Add EU Substances Deplete Ozone Layer questionnaire and instruction 
Add EU Battery and Waste Batteries questionnaire and instruction 
Add EU package questionnaire and instruction 
All (4) regulations are driven by commodity families, in-scope commodities’ supplier(s) is needed to response. 
•	Instruction to fill 
Add and expand the regulatory scope column to reflect above changes 
Applicable scope is updated 
Minor word update within Class C&amp;D 
Update information and picture under definition of An article and add downstream user notification obligation 
Add WFD SCIP No message box 
Change suppliers’ names 
Add (4) more examples (rubber grommet, 1.2V battery, wire harness and PCBA) to tutor supplier’s declaration with mismatch of regulations. 
Under PCBA example, add instructions for PCBA manufacturer to declare the substance 
</t>
  </si>
  <si>
    <t>Metallic wire</t>
  </si>
  <si>
    <t>Plasticizer in plastics; Plasticizer for PVC, and Hydraulic fluid dielectric fluid for capacitors.</t>
  </si>
  <si>
    <t>Plasticizer in plastics; Plasticizer for PVC.</t>
  </si>
  <si>
    <t>Plasticizer in plastics; Plasticizer and additive additives or printing inks.</t>
  </si>
  <si>
    <t xml:space="preserve">o The class C declaration and its surveyed regulations are annual effort. Supplier(s) is/are expected to receive Nidec annual material compliance inquiry by filling Partial Material Declaration (Class C). </t>
  </si>
  <si>
    <t>§ The maximum substances eligible to be marked as “trade secret” are (2) per product part number.</t>
  </si>
  <si>
    <t xml:space="preserve">o The class C declaration and its surveyed regulations are annual effort. Supplier(s) is/are expected to receive Nidec annual material compliance inquiry by filling Nidec Partial Material Declaration (Class C). </t>
  </si>
  <si>
    <t>•	The wire harness assembly is a complex article, made of different components</t>
  </si>
  <si>
    <t xml:space="preserve">•	The insulation sleeve is made of Polyvinyl Chloride (PVC), the insulation contains Perfluorooctanoic acid (PFOA), and concentration of PFOA is 1.2%. PFOA is restricted under EU POPs. </t>
  </si>
  <si>
    <t>•The lead-wire is made of polyurethane and contains 1-methyl-2-pyrrolidone (NMP) as additive, the concentration of NMP is 0.8%. NMP is restricted under EU REACH Restriction Annex XVII.</t>
  </si>
  <si>
    <t>•The connector is made of polyamide 6 (PA6) and contains diboron trioxide as additive. Concentration of that is 0.3%. diboron Trioxide is regulated under EU REACH SVHC. If there was any prior SCIP reporting, please copy and paste the SCIP number under WFD SCIP Number column.</t>
  </si>
  <si>
    <t xml:space="preserve">·Micro resistor and capacitor contain Lead, and concentration of that is 2.3%. Lead presence in the resistor is under RoHS exemption. </t>
  </si>
  <si>
    <t>polymers. This substance has an industrial use resulting in manufacture of another substance (use of intermediates). This substance is used in the following areas: agriculture, forestry and fishing and formulation of mixtures and/or repackaging</t>
  </si>
  <si>
    <t xml:space="preserve"> (1) All exemptions are driven by substance and application for a period. (2) Exemptions apply to a scenario, when a suitable alternative is currently not available on the market. (3) Exemptions are aimed to give industry time to phase out substance. (4) Each exemption is assigned to an expiration date by EU, after which the specific use of restricted substance would no-longer be permitted. Finish goods to be built after exemption expiration will be considered as non-compliant.  </t>
  </si>
  <si>
    <t xml:space="preserve">(1) Persistent Organic Pollutants (POPs) are organic substances that persistent, accumulative, resistant to degradation and are known to containment air and water resource. 
(2) POPs are regulated worldwide by the United Nations (UN) Stockholm Convention and Aarhus Protocol. 
(3) The EU POPs Regulation EC1021/2019 is the official legislation in the EU to adopt annual Stockholm Convention’s decision. 
(4) EU POPs Regulation is applicable to manufacture, process, import and the use of POPs in EU, whether on their own, in mixture or in article. 
(5) EU POPs Regulation has (3) Annex: Annex I (Prohibit), Annex II (Restrict) and Annex III (Subject to release reduction) where applicable exemptions are granted for the critical applications. 
(6) Per materials compliance concern, Nidec is focusing on the POPs for industrial use (please check column I) under EU POPs regulation. POPs for pesticide use are for reference. </t>
  </si>
  <si>
    <t xml:space="preserve">(9) Please review your material compliance information. If any PIC chemicals presented as a substance itself, or in a mixture or preparation form, but not as a finished good, then supplier(s) must declare the substance and its concentration in “Full/Hazardous Materials Declaration Form”. Nidec needs above chemicals information to submit PIC procedure with designated state member for market access and product compliance. </t>
  </si>
  <si>
    <t>Declare if present</t>
  </si>
  <si>
    <t xml:space="preserve">(11) As a reference for supplier to focus, these industrial chemicals may be presented in these types of commodities: resin, varnish, lubricant, solvent, or detergent. </t>
  </si>
  <si>
    <t xml:space="preserve">(1)	The EU Packaging and Packaging Waste Directive (EC 94/62) restricts the presence of certain heavy metals used in packaging material and packaging waste for the products access to the EU market. The Directive is in-act since 12/20/1994. </t>
  </si>
  <si>
    <t>Chemical Structure</t>
  </si>
  <si>
    <t>reaction mass of 2,2,3,3,5,5,6,6-octafluoro-4-(1,1,1,2,3,3,3-heptafluoropropan-2-yl)morpholine and 2,2,3,3,5,5,6,6-octafluoro-4-(heptafluoropropyl)morpholine</t>
  </si>
  <si>
    <t>Ammonium perfluoroheptanoate</t>
  </si>
  <si>
    <t>potassium perfluoroheptanoate</t>
  </si>
  <si>
    <t>Perfluoroheptanoic acid</t>
  </si>
  <si>
    <t>Sodium perfluoroheptanoate</t>
  </si>
  <si>
    <t>Melamine</t>
  </si>
  <si>
    <t>Isobutyl 4-hydroxybenzoate</t>
  </si>
  <si>
    <t>Bis(2-ethylhexyl) tetrabromophthalate</t>
  </si>
  <si>
    <t>Barium diboron tetraoxide</t>
  </si>
  <si>
    <t>4,4'-sulphonyldiphenol</t>
  </si>
  <si>
    <t>2,2',6,6'-tetrabromo-4,4'-isopropylidenediphenol</t>
  </si>
  <si>
    <t>1,1'-[ethane-1,2-diylbisoxy]bis[2,4,6-tribromobenzene]</t>
  </si>
  <si>
    <t>6130-43-4</t>
  </si>
  <si>
    <t>21049-36-5</t>
  </si>
  <si>
    <t>375-85-9</t>
  </si>
  <si>
    <t>20109-59-5</t>
  </si>
  <si>
    <t>108-78-1</t>
  </si>
  <si>
    <t>4247-02-3</t>
  </si>
  <si>
    <t>26040-51-7</t>
  </si>
  <si>
    <t>13701-59-2</t>
  </si>
  <si>
    <t>80-09-1</t>
  </si>
  <si>
    <t>79-94-7</t>
  </si>
  <si>
    <t>37853-59-1</t>
  </si>
  <si>
    <t xml:space="preserve">Laboratory reagent 
Functional fluid, machining coolant </t>
  </si>
  <si>
    <t>Perfluoroheptanoic acid and its salts (PFHpA)</t>
  </si>
  <si>
    <t>Water repellent, lead wire insulation, coating</t>
  </si>
  <si>
    <t xml:space="preserve">Manufacture of resin 
Surface coating or paint 
Laminates wood 
Glue
Textile </t>
  </si>
  <si>
    <t xml:space="preserve">Coating, filler, putties and tones
Laboratory reagent </t>
  </si>
  <si>
    <t>Manufacture process for rubber 
Flame retardant in Polyurethane 
Flame retardant or a plasticizer for PVC, insulation, and lead-wire</t>
  </si>
  <si>
    <t>Bis(2-ethylhexyl) tetrabromophthalate covering any of the individual isomers and/or combinations thereof</t>
  </si>
  <si>
    <t>Coating, paints, thinner, and paint remover</t>
  </si>
  <si>
    <t xml:space="preserve">Alternative to BPA 
Monomer in polythersulfone
Tanning agent 
Monomer in resin for adhesive </t>
  </si>
  <si>
    <t xml:space="preserve">Precursor 
Brominated flame retardant 
ABS casing </t>
  </si>
  <si>
    <t xml:space="preserve">Flame retardant 
Used in ABS, thermoplastic, thermoresin 
Polycarbonate (PC)
Sealant around frame </t>
  </si>
  <si>
    <t>C3H6N6</t>
  </si>
  <si>
    <t>C11H14O3</t>
  </si>
  <si>
    <t>C24H34Br4O4</t>
  </si>
  <si>
    <t>C12H10O4S</t>
  </si>
  <si>
    <t>C15H12Br4O2</t>
  </si>
  <si>
    <t>C14H8Br6O2</t>
  </si>
  <si>
    <t>Substances added January 17,2023 - Candidate List # 28</t>
  </si>
  <si>
    <t xml:space="preserve">•	ECHA announced the official SVHC update to the Entry 28th on 01/17/23. 
•	Officially updates the SVHC version to (233). 
•	The substance list of SVHC is updated on 02/13/2023. 
•	The drop down selection of SVHC is also updated accordingly. 
•	The RoHS exemption code for 8b-I, the expiry date has been updated to 12/31/2023 on the reference list. </t>
  </si>
  <si>
    <t>Substances added June 14,2023 - Candidate List # 29</t>
  </si>
  <si>
    <t>Diphenyl(2,4,6- trimethylbenzoyl)phosphine oxide</t>
  </si>
  <si>
    <t>Bis(4-chlorophenyl) sulphone</t>
  </si>
  <si>
    <t>80-07-9</t>
  </si>
  <si>
    <t>75980-60-8</t>
  </si>
  <si>
    <t>C22H21O2P</t>
  </si>
  <si>
    <t xml:space="preserve">Inks, UV stabilizer, adhesive additive, sealants putties, and plasters </t>
  </si>
  <si>
    <t>C12H8Cl2O2S</t>
  </si>
  <si>
    <t xml:space="preserve">Exclusive monomer for forming Polyethersulfon (PESU), Polysulfon (PSU) and Polyphenylsoulfone (PPSU) </t>
  </si>
  <si>
    <t>EU ECHA REACH Substance of very high concern for authorization updated (2) substances onto the list. The list is officially updated to the entry #29. Drop down selection list for the SVHC is updated accordingly for both English and Chinese version</t>
  </si>
  <si>
    <t>Formaldehyde</t>
  </si>
  <si>
    <t>50-00-0</t>
  </si>
  <si>
    <t>Shall not be placed on the market in articles, after 6 August 2026, if, under the test 
conditions specified in Appendix 14, the concentration of formaldehyde released from those 
articles exceeds:
(a) 0,062 mg/m3 for furniture and wood-based articles;
(b) 0,080 mg/m3 for articles other than furniture and wood-based articles.
The first subparagraph shall not apply to:
(a) articles in which formaldehyde or formaldehyde releasing substances are exclusively 
naturally present in the materials from which the articles are produced;
(b) articles that are exclusively for outdoor use under foreseeable conditions;
(c) articles in constructions, that are exclusively used outside the building shell and 
vapour barrier and that do not emit formaldehyde into indoor air;
(d) articles exclusively for industrial or professional use unless formaldehyde released 
from them leads to exposure of the general public under foreseeable conditions of use;
(e) articles for which the restriction laid down in entry 72 applies;
(f) articles that are biocidal products within the scope of Regulation (EU) No 528/2012 of 
the European Parliament and of the Council1;
(g) devices within the scope of Regulation (EU) 2017/745;
(h) personal protective equipment within the scope of Regulation (EU) 2016/425;
(i) articles intended to come into contact directly or indirectly with food within the scope 
of Regulation (EC) No 1935/2004;
(j) second-hand articles</t>
  </si>
  <si>
    <t>Synthetic polymer microparticles</t>
  </si>
  <si>
    <t>polymers that are solid and which fulfil both of the following conditions:
(a) are contained in particles and constitute at least 1 % by weight of those particles; or 
build a continuous surface coating on particles;
(b) at least 1 % by weight of the particles referred to in point (a) fulfil either of the 
following conditions:
(i) all dimensions of the particles are equal to or less than 5 mm;
(ii) the length of the particles is equal to or less than 15 mm and their length to 
diameter ratio is greater than 3. Starting from 2026 manufacturers and industrial downstream users of synthetic polymer 
microparticles in the form of pellets, flakes, and powders used as feedstock in plastic 
manufacturing at industrial sites, and, starting from 2027, other manufacturers of synthetic 
polymer microparticles and other industrial downstream users using synthetic polymer 
microparticles at industrial sites shall submit the following information to the Agency by 31 
May of each year:
(a) a description of the uses of synthetic polymer microparticles in the previous calendar 
year; 
(b) for each use of synthetic polymer microparticles, generic information on the identity 
of the polymers used; 
(c) for each use of synthetic polymer microparticles, an estimate of the quantity of 
synthetic polymer microparticles released to the environment in the previous calendar 
year, which shall include also the quantity of synthetic polymer microparticles released to 
the environment during transportation. 
(d) for each use of synthetic polymer microparticles, a reference to the derogation laid 
down in paragraph 4, point (a)</t>
  </si>
  <si>
    <t xml:space="preserve">•	ECHA REACH Restriction Annex XVII updated the restricted substances for the entry 77 and 78. 
•	The form is updated accordingly, both are declarable substances with exemptions. 
•	Add MOEN Program logo to all tabs </t>
  </si>
  <si>
    <t>A. RELIGIOSO</t>
  </si>
  <si>
    <t>L. PRINCIPE</t>
  </si>
  <si>
    <t>Updated the radio button options into a drop down version so that traffic lights database can easily capture the information.
Updated the 'Instructions to Fill' to reflect the drop down version revision.</t>
  </si>
  <si>
    <t>Please select one from the drop-down menu below as a declaration</t>
  </si>
  <si>
    <t>Yes, Compliant</t>
  </si>
  <si>
    <t>No</t>
  </si>
  <si>
    <t>REACH</t>
  </si>
  <si>
    <t>ROHS</t>
  </si>
  <si>
    <t>REACH CANDIDATE</t>
  </si>
  <si>
    <t>No SVHC present</t>
  </si>
  <si>
    <t>Concentration less than 0.1%</t>
  </si>
  <si>
    <t>Concentration greater than 0.1%</t>
  </si>
  <si>
    <t>MERCURY</t>
  </si>
  <si>
    <t>POPs</t>
  </si>
  <si>
    <t>Contain POPs - concentration is greater than threshold</t>
  </si>
  <si>
    <t>Does not contain POP or POP concentration is lower than threshold</t>
  </si>
  <si>
    <t>Contain POP per Nidec Engineering/Application Requirement</t>
  </si>
  <si>
    <t>PIC</t>
  </si>
  <si>
    <t>Out of Product Scope</t>
  </si>
  <si>
    <t>Ozone</t>
  </si>
  <si>
    <t>Package</t>
  </si>
  <si>
    <t>Updated drop down version using Developer Form Controls for easy capture in traffic lights database and improved interface appearance</t>
  </si>
  <si>
    <t xml:space="preserve">o Please review the reference provided and claim appropriate exemption code under dropdown lists. When more than one exemption is claimed for the same substance, insert a new row, then copy and paste the substance row into the new row and select exemption. </t>
  </si>
  <si>
    <t>(Check the requirement of EU POPs Regulation by clicking the link or review the EU POPs reference tab and ensure that the product(s) supplied to Nidec do not contain POP in a higher concentration than chemical threshold, especially Nidec is focusing on the POPs marked as industrial use. If the concentration of contained POP is above the specified limit, please declare the concentration per dropdown list selection, accordingly. After that, (1) It is NEEDED to declare the presence of POP in the Full/Hazardous Materials Declaration Form in a separate tab and specify applicable exemption. 
(2) And Nidec expects supplier(s) to take any and all measures to remove POP and its related compound from part supplied to Nidec. 
(3) If the containing of POP is specified per Nidec Engineering, Design or Application requirement, such as part requires Teflon or Gen X coating on the wire insulation. Please select "Contain POP per Nidec Engineering/Application Requirement", after that please notify Nidec materials compliance team. (4) If there is no presence of POP or concentration of that is lower than threshold, please select “Does not contain or POP concentration is lower than threshold”. No further action is needed.)</t>
  </si>
  <si>
    <t xml:space="preserve">Removed the empty select option in the dropdown list
Updated the 'Instructions to Fill' to reflect the dropdown version revision
Update EU Battery Proposed rule to approved regulation number at EU 1542/2023
Correct some errors. Align all field of data extraction from declaration to G column. 
Both language versions had been updated to remove toggle and use drop down selection accordingly. </t>
  </si>
  <si>
    <t xml:space="preserve">(7)	If the type of product(s) or component(s) sold to Nidec is none-related to packaging material or packaging component, please select “Out of Product Scope”. No further action is required.   </t>
  </si>
  <si>
    <t>Substances added January 23, 2024 - Candidate List # 30</t>
  </si>
  <si>
    <t>Oligomerisation and alkylation reaction products of 2-phenylpropene and phenol</t>
  </si>
  <si>
    <t>Bumetrizole (UV-326)</t>
  </si>
  <si>
    <t>2-(dimethylamino)-2-[(4-methylphenyl)methyl]-1-[4-(morpholin-4-yl)phenyl]butan-1-one</t>
  </si>
  <si>
    <t>2-(2H-benzotriazol-2-yl)-4-(1,1,3,3-tetramethylbutyl)phenol (UV-329)</t>
  </si>
  <si>
    <t>2,4,6-tri-tert-butylphenol</t>
  </si>
  <si>
    <t>3896-11-5</t>
  </si>
  <si>
    <t>119344-86-4</t>
  </si>
  <si>
    <t>3147-75-9</t>
  </si>
  <si>
    <t>732-26-3</t>
  </si>
  <si>
    <t>This substance is used in the following products: adhesives and sealants, coating products, fillers, putties, plasters, modelling clay, inks and toners and polymers.
Other release to the environment of this substance is likely to occur from: indoor use (e.g. machine wash liquids/detergents, automotive care products, paints and coating or adhesives, fragrances and air fresheners), outdoor use, outdoor use in long-life materials with low release rate (e.g. metal, wooden and plastic construction and building materials) and indoor use in long-life materials with low release rate (e.g. flooring, furniture, toys, construction materials, curtains, foot-wear, leather products, paper and cardboard products, electronic equipment).</t>
  </si>
  <si>
    <t>C17H18ClN3O</t>
  </si>
  <si>
    <t>This substance is used in the following products: coating products, adhesives and sealants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outdoor use in close systems with minimal release (e.g. hydraulic liquids in automotive suspension, lubricants in motor oil and break fluids), outdoor use in long-life materials with low release rate (e.g. metal, wooden and plastic construction and building materials), indoor use in long-life materials with low release rate (e.g. flooring, furniture, toys, construction materials, curtains, foot-wear, leather products, paper and cardboard products, electronic equipment), indoor use in long-life materials with high release rate (e.g. release from fabrics, textiles during washing, removal of indoor paints) and outdoor use in long-life materials with high release rate (e.g. tyres, treated wooden products, treated textile and fabric, brake pads in trucks or cars, sanding of buildings (bridges, facades) or vehicles (ships)).</t>
  </si>
  <si>
    <t>C24H32N2O2</t>
  </si>
  <si>
    <t>C20H25N3O</t>
  </si>
  <si>
    <t>This substance is used in the following products: air care products, coating products, adhesives and sealants, lubricants and greases, polishes and waxes and washing &amp; cleaning products.
Other release to the environment of this substance is likely to occur from: indoor use (e.g. machine wash liquids/detergents, automotive care products, paints and coating or adhesives, fragrances and air fresheners), outdoor use, indoor use in close systems with minimal release (e.g. cooling liquids in refrigerators, oil-based electric heaters) and outdoor use in close systems with minimal release (e.g. hydraulic liquids in automotive suspension, lubricants in motor oil and break fluids).</t>
  </si>
  <si>
    <t>C18H30O</t>
  </si>
  <si>
    <t>Per REACH SVHC update, the candidate list #30 was updated on 01/23/2024. 
Substance scope expanded to (240)
REACH SVHC chemical is updated to reflect the change (substance code from $A$K467 extended to $A$K472, Data range manager is extended)
Both language version is updated identically</t>
  </si>
  <si>
    <t>Bis(pentabromophenyl) ether (decabromodiphenyl ether)</t>
  </si>
  <si>
    <t>n-pentyl-isopentyl phthalate</t>
  </si>
  <si>
    <t xml:space="preserve">EU PIC regulation (EU 649/2012) expanded the chemical scope on 11/20/2023. 
The substance under scope on this form is updated to the latest version for both languages ‘versions. There are additional (8) substances added into the declaration form. 
Only substances under Annex I (Part 1,2 and 3) are included. </t>
  </si>
  <si>
    <t>Substances added June 27, 2024 - Candidate List # 31</t>
  </si>
  <si>
    <t>Bis(α,α-dimethylbenzyl) peroxide</t>
  </si>
  <si>
    <t>80-43-3</t>
  </si>
  <si>
    <t>This substance is used for the manufacture of: plastic products, chemicals, and rubber products.
Release to the environment of this substance can occur from industrial use: as processing aid, as processing aid and in the production of articles.</t>
  </si>
  <si>
    <t>C18H22O2</t>
  </si>
  <si>
    <t xml:space="preserve">EU REACH SVHC (entry 31) update for the candidate list (241) on 06/27/2024. The substance is updated to the latest version for both languages’ versions. Remove MOEN letters out of program logo. </t>
  </si>
  <si>
    <t>Nut and Bot Trading Co.</t>
  </si>
  <si>
    <t>Neilapril@NST.com</t>
  </si>
  <si>
    <t>1-234-567-8910</t>
  </si>
  <si>
    <t>©2024 NIDEC MOTOR CORPORATION, ALL RIGHTS RESERVED</t>
  </si>
  <si>
    <t xml:space="preserve">THE        IS NIDEC MOTION AND ENERGY’S OWN MATERIAL COMPLIANCE PROGRAM LOGO, DO NOT COPY OR USE WITHOUT WRITTEN APPROVAL. </t>
  </si>
  <si>
    <t>7. EU Ship Recycling Regulation (EU 1257/2013)</t>
  </si>
  <si>
    <t>→ Click here for requirement of EU Ship Recycling Regulation</t>
  </si>
  <si>
    <t>Recycling</t>
  </si>
  <si>
    <t>EU Ship Recycling Regulation (EU 1257/2013)</t>
  </si>
  <si>
    <t xml:space="preserve">*A LINK TO EU SHIP RECYCLING REGULATION AND EXPLANATION  ARE AVAILABLE BELOW. PLEASE CHECK THE WEBSITE TO KNOW YOUR LEGAL OBLIGATIONS FOR COMPLIANCE TO THE LEGISLATION. </t>
  </si>
  <si>
    <t>J.PESTANAS</t>
  </si>
  <si>
    <t>EU Ship Recycling</t>
  </si>
  <si>
    <t>Asbestos</t>
  </si>
  <si>
    <t>CFCs</t>
  </si>
  <si>
    <t>Halogens</t>
  </si>
  <si>
    <t>Other fully halogenated CFCs</t>
  </si>
  <si>
    <t>1,1,1 - trichloroethane (methyl chloroform)</t>
  </si>
  <si>
    <t>Hydrochlorofluorocarbons</t>
  </si>
  <si>
    <t>Hidrobromofluorcarbonos</t>
  </si>
  <si>
    <t>Antifouling systems containing organotin compounds as biocide</t>
  </si>
  <si>
    <t>Cadmium and cadmium compounds</t>
  </si>
  <si>
    <t>Hexavalent chromium and hexavalent chromium compounds</t>
  </si>
  <si>
    <t>Lead and lead compound</t>
  </si>
  <si>
    <t>Mercury and mercury compounds</t>
  </si>
  <si>
    <t>Polybrominated biphenyl (PBBs)</t>
  </si>
  <si>
    <t xml:space="preserve">Certain shortchain chlorinated paraffins (Alkanes, C10-C13, 
chloro) </t>
  </si>
  <si>
    <t>1332-21-4</t>
  </si>
  <si>
    <t>74-83-9, 1361252-19-8</t>
  </si>
  <si>
    <t>74-97-5, 83847-49-8, 13590-47-1</t>
  </si>
  <si>
    <t>EU_Ship_Recycling</t>
  </si>
  <si>
    <t>Polychlorinated biphenyls 
(PCB)</t>
  </si>
  <si>
    <t>Perfluorooctane sulfonic acid 
(PFOS)</t>
  </si>
  <si>
    <t>Brominated Flame Retardant (HBCDD)</t>
  </si>
  <si>
    <t>Component reinforcement or as thermal, electrical or acoustic insulation material. Used in friction products, gaskets, sealants and adhesives</t>
  </si>
  <si>
    <t xml:space="preserve">Aerosols and gas cooling and cleaning solvents </t>
  </si>
  <si>
    <t>PCB, Electronics, coat</t>
  </si>
  <si>
    <t xml:space="preserve">Used in aerosols, cleaning solvents </t>
  </si>
  <si>
    <t>Extinguishers, refrigerants, solvents for oils and cleaners to dry.</t>
  </si>
  <si>
    <t xml:space="preserve">Industrial cleaning solvent </t>
  </si>
  <si>
    <t>74552-83-3</t>
  </si>
  <si>
    <t>Refrigeration and air conditioning, extruded polystyrene,  foams, aerosols and solvents, chillers, circuit cleaning.</t>
  </si>
  <si>
    <t>Foam blowing agents, and solvents such as refrigerants</t>
  </si>
  <si>
    <t>Disinfection and sterilization in agriculture</t>
  </si>
  <si>
    <t>1361252-19-8</t>
  </si>
  <si>
    <t>1519044-64-4</t>
  </si>
  <si>
    <t>Solvents and biocides</t>
  </si>
  <si>
    <t>83847-49-8</t>
  </si>
  <si>
    <t>13590-47-1</t>
  </si>
  <si>
    <t>Biocide</t>
  </si>
  <si>
    <t>Pigments, heat stabilizers, coating, fluorescent materials, electrodes, low melting point solder, electrical contacts, zinc, photovoltaic applications, phosphor coatings, bearing alloys; Contact relay; voltaic photovoltaic cell, Ni / Cd</t>
  </si>
  <si>
    <t>Pigment, dye, catalyst, coating, anti-corrosion surface treatment, paint dryer, surface treatment, textile dyes and ink pigments</t>
  </si>
  <si>
    <t>Hardener rubber, pigment, dye, lubricant, plastic stabilizer, materials for battery, free machining alloy free-cutting steels, optical materials, shielding X-rays CRT glass, electric welding material, mechanical solder materials agent curing, curing agent, ferroelectrics, plating, metal alloy, resin additives</t>
  </si>
  <si>
    <t>Conformal coatings are used in electrical wires, wood preservatives, rubber and plastics additives, and as lubricants in electrical capacitors</t>
  </si>
  <si>
    <t>Plasticizer for PVC and flame retardant</t>
  </si>
  <si>
    <t>Annex I - Control of Hazardous Materials (EU 1257/2013, Page 18 and 19)</t>
  </si>
  <si>
    <t>Ozone-depleting Substances</t>
  </si>
  <si>
    <t>Dielectric and coolant fluids for electrical equipment</t>
  </si>
  <si>
    <t>Used to make products resistant to stains, grease, soil, and water</t>
  </si>
  <si>
    <t>Annex II - List of Items for the Inventory of Hazardous Materials (EU 1257/2013, Page 20)</t>
  </si>
  <si>
    <t>Radioactive substances</t>
  </si>
  <si>
    <t>Polychlorinated naphthalenes (more than 3 chlorine atoms)</t>
  </si>
  <si>
    <t xml:space="preserve">Polybrominated diphenyl ethers (PBDEs) </t>
  </si>
  <si>
    <t>Any hazardous materials listed in Annex I</t>
  </si>
  <si>
    <t>Cadmium and Cadmium Compounds</t>
  </si>
  <si>
    <t>Hexavalent Chromium and Hexavalent Chromium Compounds</t>
  </si>
  <si>
    <t>Lead and Lead Compounds</t>
  </si>
  <si>
    <t>Mercury and Mercury Compounds</t>
  </si>
  <si>
    <t>Polybrominated Biphenyl (PBBs)</t>
  </si>
  <si>
    <t>Polybrominated Diphenyl Ethers (PBDEs)</t>
  </si>
  <si>
    <t>Polychlorinated Napthalenes (more than 3 chlorine atoms)</t>
  </si>
  <si>
    <t>Radioactive Substances</t>
  </si>
  <si>
    <t>Certain Shortchain Chlorinated Paraffins (Alkanes, C10-C13, chloro)</t>
  </si>
  <si>
    <t>Flame retardant in thermal insulation foams and in textile coatings.</t>
  </si>
  <si>
    <t>Added EU Ship Recycling Regulation to the form and changed/removed information from all tabs containing EU Batteries and Battery Waste Regulation.</t>
  </si>
  <si>
    <t xml:space="preserve">Example No.3: Wire harness assembly </t>
  </si>
  <si>
    <t>Example No.4: Signal converter sub-assembly (PCBA)</t>
  </si>
  <si>
    <t>We certify that the product(s) supplied to Nidec, do not contain any chemical concentration beyond the permissible limit as listed in the Annex I and II under the Regulation (EU) No 1257/2013.</t>
  </si>
  <si>
    <t>(Check the list of restricted substances by clicking on the link and ensure that the products supplied to Nidec do not contain any of the substances in a concentration higher than Annex I and II (EU) No 1257/2013 specified. If the concentration is above the limit, please answer "No". After that, it is NEEDED to declare the presence of restricted substance in the Full/Hazardous Materials Declaration Form in a separate tab)</t>
  </si>
  <si>
    <t>1.	The EU Ship Recycling Regulation (EU 1257/2013) aims to prevent, reduce, minimize, and, to the extent practicable, eliminate accidents, injuries, and other adverse effects on human health and the environment caused by ship recycling. It is a ratification of the Hong Kong International Convention.</t>
  </si>
  <si>
    <t>2.	This regulation applies to parts or products to be installed on ships flying the flag of an EU member state, ensuring that ships are recycled following environmental and safety standards.</t>
  </si>
  <si>
    <t>3.	The ship is required to maintain an inventory of hazardous materials throughout its life cycle.</t>
  </si>
  <si>
    <t>4.	The hazardous materials are listed in Annexes I and II. If any parts sold to Nidec contain listed materials and their chemical concentration exceeds the maximum threshold, the supplier must: (a) complete the “Full/Hazardous Materials Declaration Form” and (b) notify Nidec of the presence of hazardous materials within the product.</t>
  </si>
  <si>
    <t>Expiration Date</t>
  </si>
  <si>
    <t>Exempted Application</t>
  </si>
  <si>
    <t>In plastic profiles containing mixtures produced from polyvinyl chloride waste (&amp;#39;&amp;#39;recovered rigid PVC&amp;#39;&amp;#39;) used for electrical and electronic windows and doors</t>
  </si>
  <si>
    <t>Applies to category 11</t>
  </si>
  <si>
    <t>39(b)</t>
  </si>
  <si>
    <t>In downshifting semiconductor nanocrystal quantum dots directly deposited on LED semiconductor chips for use in display and projection applications</t>
  </si>
  <si>
    <t>For all categories</t>
  </si>
  <si>
    <t>Lead and lead compounds</t>
  </si>
  <si>
    <t>In bearing shells and bushes for refrigerant-containing compressors for heating, ventilation, air conditioning and refrigeration (HVACR) applications</t>
  </si>
  <si>
    <t>Applies to category 9 industrial monitoring and control instruments and for category 11</t>
  </si>
  <si>
    <t>Copper alloy</t>
  </si>
  <si>
    <t>Applies to category 9 industrial monitoring and control instruments, and for category 11</t>
  </si>
  <si>
    <t>As an alloying element in aluminium</t>
  </si>
  <si>
    <t>In solder of sensors, actuators, and engine control units of combustion engines, installed in equipment used at fixed positions while in operation which is designed for professionals, but also used by non-professional users</t>
  </si>
  <si>
    <t>Within the scope of Regulation (EU) 2016/1628 of the European Parliament and of the CouncilApplies to category 11</t>
  </si>
  <si>
    <t>As an alloying element in steel for machining purposes and in galvanised steel</t>
  </si>
  <si>
    <t>In high melting temperature type solders (i.e. lead-based alloys containing 85 % by weight or more lead)</t>
  </si>
  <si>
    <t>In radiation tolerant video camera tubes designed for cameras with a centre resolution greater than 450 TV lines which are used in environments with ionising radiation exposure exceeding 100 Gy/hour and a total dose in excess of 100kGy</t>
  </si>
  <si>
    <t>Applies to category 9</t>
  </si>
  <si>
    <t>In spare parts recovered from and used for the repair or refurbishment of medical devices, including in vitro diagnostic medical devices, or electron microscopes and their accessories, provided that the reuse takes place in auditable closed-loop business-to-business return systems and that each reuse of parts is notified to the customer</t>
  </si>
  <si>
    <t>For the use in electron microscopes and their accessories</t>
  </si>
  <si>
    <t>31a(c)</t>
  </si>
  <si>
    <t>At least one of the following properties is present: (a) 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 (b) a two-dimensional spatial resolution for detecting electrons or ions, where at least one of the following applies: (i) a response time shorter than 25 ns, (ii) a sample detection area larger than 149 mm 2, (iii) a multiplication factor larger than 1.3 x 10^3 (c) a response time shorter than 5 ns for detecting electrons or ions, (d) a sample detection area larger than 314 mm2 for detecting electrons or ions, (e) a multiplication factor larger than 4.0 x 10^7</t>
  </si>
  <si>
    <t>At least one of the following conditions applies: (a) wide-range measurements with a conductivity range covering more than 1 order of magnitude (e.g. range between 0,1 mS/m and 5 mS/m) in laboratory applications for unknown concentrations, (b) measurements of solutions where an accuracy of +/- 1 % of the sample range and where high corrosion resistance of the electrode are required for any of the following: (i) solutions with an acidity &amp;lt; pH 1, (ii) solutions with an alkalinity &amp;gt; pH 13, (iii) corrosive solutions containing halogen gas, (c) measurements of conductivities above 100 mS/m that must be performed with portable instruments</t>
  </si>
  <si>
    <t>27(b)</t>
  </si>
  <si>
    <t>Termination coatings of electrical and electronic components and printed circuit boards which are used in magnetic fields within 1 m distance from the external surfaces of cyclotron magnets, magnets for beam transport and beam direction control applied for particle therapy</t>
  </si>
  <si>
    <t>Termination coatings of electrical and electronic components and printed circuit boards, which are used in MRI devices including integrated coils, which are used in magnetic fields within the sphere of 1 m radius around the isocentre of the magnet in medical magnetic resonance imaging equipment, for which the Declaration of Conformity is issued for the first time before 30 June 2024</t>
  </si>
  <si>
    <t>27(d)</t>
  </si>
  <si>
    <t>Termination coatings of electrical and electronic components and printed circuit boards, which are used in MRI non-integrated coils, for which the Declaration of Conformity of this model is issued for the first time before 23 September 2022</t>
  </si>
  <si>
    <t>27(c)</t>
  </si>
  <si>
    <t>RoHS Exemption Annex IV (Applicable to ONLY to narrow product categories)</t>
  </si>
  <si>
    <t xml:space="preserve">RoHS exemptions from Article 4(1) restriction (Annex III and IV), Directive 2011/65/EU specifies many exempted applications for certain product categories.   Each exempted application has a unique reference number as identification for exemption, the exemption code. Each exempted application has a clear expiration date. The EU Commission constantly delegated the renewal and assessment of RoHS exemptions to ensure the exemption remains justified based on scientific, technical, and environmental criteria. The delegated agency will assess the technical feasibility, alternative material, health and safety, and economic impact. After the assessment, an evaluation of exemptions under the Directive will be issued and proposed to the EU Commission and Parliament for review and approval. The assessment will include either revoking, renewal or rename an existing exemption, EU Commission may or may not fully adopt the assessment from agency. Below is the list of renewal or renamed exemptions code that had been proposed in the assessment pack to the EU Commission, it is not approved yet. </t>
  </si>
  <si>
    <t>→  Click here for the Evaluation of exemptions under Directive 2011/65/EU</t>
  </si>
  <si>
    <t>Evaluation Pack</t>
  </si>
  <si>
    <t>Proposed Exemption Code</t>
  </si>
  <si>
    <t>Product Category</t>
  </si>
  <si>
    <t>Proposed Expiration Date</t>
  </si>
  <si>
    <t>1(a)-I</t>
  </si>
  <si>
    <t>Lead in the stem glass of pH glass electrodes and ion selective electrodes equipped with a pH glass electrode with complex shape as following: - Micro type pH glass electrode Composite electrode that has a spherical or tube-shaped pH responsive glass membrane with a diameter of 4.0 mm or less and a reference electrode with a liquid junction at a position vertically within 6.5 mm from the tip; - Flat type pH glass electrode pH glass electrode with a flat pH response membrane at the tip of a glass tube with a diameter of 6.0 mm or more; - Needle type pH glass electrode Composite electrode that has a conical pH response membrane with a tip angle of 40 ° or less and with a diameter of 10 mm or more.”</t>
  </si>
  <si>
    <t>1(a)-II</t>
  </si>
  <si>
    <t>1(b)-II</t>
  </si>
  <si>
    <t>Lead in galvanic oxygen sensors in instruments that are (a) designed for the measurement of oxygen in gases with a response time &lt; 3 s (t95) and which are not handheld devices, and (b) designed for the measurement of dissolved oxygen in concentrations below 30 ppb.</t>
  </si>
  <si>
    <t>Lead in counterweights</t>
  </si>
  <si>
    <t>Lead in solders, termination coatings of electrical and electronic components and printed circuit boards, connections of electrical wires, shields and enclosed connectors</t>
  </si>
  <si>
    <t xml:space="preserve">No specified category </t>
  </si>
  <si>
    <t>26(b)</t>
  </si>
  <si>
    <t>Applies to category 8 and 9</t>
  </si>
  <si>
    <t>Lead in solders of electrical connections to temperature measurement sensors in devices which are designed to be used periodically at temperatures below – 150 °C</t>
  </si>
  <si>
    <t>8(c)</t>
  </si>
  <si>
    <t>Cadmium and its compounds in electrical contacts that are not covered by exemption 8(b)(II), and excluding - resistive inks of infrared emitters in medical capnography sensors used with lung ventilators - gold-containing pastes for coating electrodes for connections to electrical sensing and signal processing circuits via gold wires in sensors for detection of low-level oxygen concentrations at elevated temperatures</t>
  </si>
  <si>
    <t>8(b)-III</t>
  </si>
  <si>
    <t>Applies to category 1-7, 10 and 11</t>
  </si>
  <si>
    <t>Cadmium and its compounds in electrical contacts of - AC switches rated at - 10 A and more at 250 V AC and more, or - 15 A and more at 125 V AC and more, - DC switches rated at 25 A and more at 18 V DC and more</t>
  </si>
  <si>
    <t>Lead in solders to complete a viable electrical connection between the semiconductor die and carrier within integrated circuit flip chip packages</t>
  </si>
  <si>
    <t>RoHS Exemption Annex III (Applicable to Certain Product Category)</t>
  </si>
  <si>
    <t>Proposed RoHS Exemptions in the Evaluation Packs</t>
  </si>
  <si>
    <t xml:space="preserve">*Disclaimer: (1) All exemptions are driven by substance and application for a period. (2) Exemptions apply to a scenario, when a suitable alternative is currently not available on the market. (3) Exemptions are aimed to give industry time to phase out substance. (4) Each exemption is assigned to an expiration date by EU, after which the specific use of restricted substance would no-longer be permitted. Finish goods to be built after exemption expiration plus 12~18 months grace period will be considered as non-compliant.  </t>
  </si>
  <si>
    <t>RoHS Proposed Exemptions</t>
  </si>
  <si>
    <t>RoHS Annex IV Exemptions</t>
  </si>
  <si>
    <t>RoHS Annex III Exemptions</t>
  </si>
  <si>
    <t xml:space="preserve">•The sub-component, switch contact point is made of AgCdO, with inclusion of Cadmium. Cadmium is restricted under EU RoHS. The concentration of Cadmium is 4.25%, which is above the RoHS threshold at 0.01%. However Cadmium used for thermal protector is under RoHS Proposed exemption 8(b)-III. </t>
  </si>
  <si>
    <t xml:space="preserve">Regulatory update in RoHS reference tab
•	Due to RoHS evaluation pack 21,23 and 27
•	Removed expired or nonrenewable exemption code in Annex III and IV out of applicable exemption for supply chain
•	Add new exemption code per the RoHS evaluation pack 21 and 23
•	Supply chain can use new codes to declare presence of substance
Code change
•	Data validation code change in U and V column 
•	Add new data range as RoHS Proposed Exemption code 
•	Removed non referenced data range out of data manager
Content change 
•	The examples and associated code in the instruction tab changed 
•	Legacy code such as 7 and 8(b)-I are replaced by viable exemption code 
•	Both languages version had been updated </t>
  </si>
  <si>
    <t>Entry</t>
  </si>
  <si>
    <t>Chlordane , pur</t>
  </si>
  <si>
    <t>Clofenotane</t>
  </si>
  <si>
    <t>Used as pesticide to control insects in agriculture and to control malaria, typhus and body lice</t>
  </si>
  <si>
    <t>Dodecachloropentacyclo[5.2.1.02,6.03,9.05,8]decane</t>
  </si>
  <si>
    <t>Hexabromo-1,1'-biphenyl</t>
  </si>
  <si>
    <t>Hexabromo-1,1'-biphenyl (HBB)</t>
  </si>
  <si>
    <t>Hexachlorobenzene</t>
  </si>
  <si>
    <t>(1α,2α,3β,4α,5β,6β)-1,2,3,4,5,6-hexachlorocyclohexane</t>
  </si>
  <si>
    <t>BHC or HCH</t>
  </si>
  <si>
    <t>γ-HCH or γ-BHC</t>
  </si>
  <si>
    <t>(1α,2β,3α,4β,5α,6β)-1,2,3,4,5,6-hexachlorocyclohexane</t>
  </si>
  <si>
    <t>2,4,4'-trichlorobiphenyl</t>
  </si>
  <si>
    <t>7012-37-5</t>
  </si>
  <si>
    <t>2,2',4,4'-tetrachlorobiphenyl</t>
  </si>
  <si>
    <t>2437-79-8</t>
  </si>
  <si>
    <t>Chloro-1,1'-biphenyl</t>
  </si>
  <si>
    <t>27323-18-8</t>
  </si>
  <si>
    <t>2,4,5-trichloro-1,1'-biphenyl</t>
  </si>
  <si>
    <t>15862-07-4</t>
  </si>
  <si>
    <t>3,3',4,4'-tetrachloro-1,1'-biphenyl</t>
  </si>
  <si>
    <t>32598-13-3</t>
  </si>
  <si>
    <t>2,2',3,3',4,4',5-heptachlorobiphenyl</t>
  </si>
  <si>
    <t>35065-30-6</t>
  </si>
  <si>
    <t>2,4-PCB</t>
  </si>
  <si>
    <t>34883-43-7</t>
  </si>
  <si>
    <t>Pentachloro[1,1'-biphenyl]</t>
  </si>
  <si>
    <t>25429-29-2</t>
  </si>
  <si>
    <t>Dichlorobiphenyl</t>
  </si>
  <si>
    <t>25512-42-9</t>
  </si>
  <si>
    <t>Heptachloro-1,1'-biphenyl</t>
  </si>
  <si>
    <t>28655-71-2</t>
  </si>
  <si>
    <t>Tetrachloro(tetrachlorophenyl)benzene</t>
  </si>
  <si>
    <t>31472-83-0</t>
  </si>
  <si>
    <t>2,2',4,4',6,6'-hexachlorobiphenyl</t>
  </si>
  <si>
    <t>33979-03-2</t>
  </si>
  <si>
    <t>3,3'-dichlorobiphenyl</t>
  </si>
  <si>
    <t>2050-67-1</t>
  </si>
  <si>
    <t>2,4',5-trichlorobiphenyl</t>
  </si>
  <si>
    <t>16606-02-3</t>
  </si>
  <si>
    <t>2,3',4,4',5-pentachlorobiphenyl</t>
  </si>
  <si>
    <t>31508-00-6</t>
  </si>
  <si>
    <t>2,2',3,4,4',5'-hexachlorobiphenyl</t>
  </si>
  <si>
    <t>35065-28-2</t>
  </si>
  <si>
    <t>2,2',3,4,4',5,5'-heptachlorobiphenyl</t>
  </si>
  <si>
    <t>35065-29-3</t>
  </si>
  <si>
    <t>2,2',4,5,5'-pentachlorobiphenyl</t>
  </si>
  <si>
    <t>37680-73-2</t>
  </si>
  <si>
    <t>2,4,6-Trichlorobiphenyl</t>
  </si>
  <si>
    <t>35693-92-6</t>
  </si>
  <si>
    <t>2,2',5,5'-tetrachlorobiphenyl</t>
  </si>
  <si>
    <t>35693-99-3</t>
  </si>
  <si>
    <t>1,1'-Biphenyl, chloro derivs.</t>
  </si>
  <si>
    <t>4,4'-dichlorobiphenyl</t>
  </si>
  <si>
    <t>2050-68-2</t>
  </si>
  <si>
    <t>Decachloro-1,1'-biphenyl</t>
  </si>
  <si>
    <t>2051-24-3</t>
  </si>
  <si>
    <t>2-chlorobiphenyl</t>
  </si>
  <si>
    <t>2051-60-7</t>
  </si>
  <si>
    <t>3-chlorobiphenyl</t>
  </si>
  <si>
    <t>2051-61-8</t>
  </si>
  <si>
    <t>4-chlorobiphenyl</t>
  </si>
  <si>
    <t>2051-62-9</t>
  </si>
  <si>
    <t>Nonachloro-1,1'-biphenyl</t>
  </si>
  <si>
    <t>53742-07-7</t>
  </si>
  <si>
    <t>Polychlorinated dibenzo-p-dioxins and dibenzofurans (PCDD/PCDF)</t>
  </si>
  <si>
    <t>Unintentionally formed and released from combustion of plastics and chlorinated waste</t>
  </si>
  <si>
    <t>Polycyclic aromatic hydrocarbons (PAHs)</t>
  </si>
  <si>
    <t>Indeno[1,2,3-cd]pyrene</t>
  </si>
  <si>
    <t>193-39-5</t>
  </si>
  <si>
    <t>Benzo[def]chrysene</t>
  </si>
  <si>
    <t>Benzo[e]acephenanthrylene</t>
  </si>
  <si>
    <t>Polycyclic aromatic hydrocarbons (PAHs) are a class of chemicals that occur naturally in coal, crude oil, and gasoline. They also are produced when coal, oil, gas, wood, garbage, and tobacco are burned. PAHs generated from these sources can bind to or form small particles in the air. High-temperature cooking will form PAHs in meat and in other foods.</t>
  </si>
  <si>
    <t>Heptabromodiphenyl ether (Group)</t>
  </si>
  <si>
    <t>Diphenyl ether, heptabromo derivative</t>
  </si>
  <si>
    <t>Hexabromodiphenyl ether (group)</t>
  </si>
  <si>
    <t>Diphenyl ether, hexabromo derivative</t>
  </si>
  <si>
    <t>1,2,3-tribromo-4-(2,4,5-tribromophenoxy)benzene</t>
  </si>
  <si>
    <t>182677-30-1</t>
  </si>
  <si>
    <t>Pentabromodiphenyl ether (group)</t>
  </si>
  <si>
    <t>Diphenyl ether, pentabromo derivative</t>
  </si>
  <si>
    <t>1,3,5-tribromo-2-(3,4-dibromophenoxy)benzene</t>
  </si>
  <si>
    <t>189084-66-0</t>
  </si>
  <si>
    <t>1,2,3-tribromo-4-(2,4-dibromophenoxy)benzene</t>
  </si>
  <si>
    <t>182346-21-0</t>
  </si>
  <si>
    <t>Perfluorooctane sulfonates (PFOS) C8F17SO2X (X = OH, Metal salt (O-M+), halide, amide, and other derivatives including polymers)</t>
  </si>
  <si>
    <t>Tetrabromodiphenyl ether (group)</t>
  </si>
  <si>
    <t>1,2-dibromo-4-(2,6-dibromophenoxy)benzene</t>
  </si>
  <si>
    <t>189084-62-6</t>
  </si>
  <si>
    <t>1,3,5-tribromo-2-(4-bromophenoxy)benzene</t>
  </si>
  <si>
    <t>189084-63-7</t>
  </si>
  <si>
    <t>Diphenyl ether, tetrabromo derivative</t>
  </si>
  <si>
    <t>1,2-dibromo-4-(3,4-dibromophenoxy)benzene</t>
  </si>
  <si>
    <t>93703-48-1</t>
  </si>
  <si>
    <t>1,2-dibromo-4-(2,4-dibromophenoxy)benzene</t>
  </si>
  <si>
    <t>189084-61-5</t>
  </si>
  <si>
    <t>Alkanes, C10-13, chloro</t>
  </si>
  <si>
    <t>Endosulfan and its isomers</t>
  </si>
  <si>
    <t>alpha-Endosulfan</t>
  </si>
  <si>
    <t>beta-Endosulfan</t>
  </si>
  <si>
    <t>Hexachlorobuta-1,3-diene (HCBD)</t>
  </si>
  <si>
    <t>Naphthalene, chloro derivs.</t>
  </si>
  <si>
    <t>1,2,5,6,9,10-hexabromocyclodecane</t>
  </si>
  <si>
    <t>Bis(pentabromophenyl) ether (decaBDE)</t>
  </si>
  <si>
    <t>Acetic acid, 2,2-dichloro-, 2,3,4,5,6-pentachlorophenyl ester</t>
  </si>
  <si>
    <t>19745-69-8</t>
  </si>
  <si>
    <t>Carbonic acid, 1,1-dimethylethyl pentachlorophenyl ester</t>
  </si>
  <si>
    <t>18942-25-1</t>
  </si>
  <si>
    <t>Acetic acid, 2,2,2-trichloro-, 2,3,4,5,6-pentachlorophenyl ester</t>
  </si>
  <si>
    <t>2879-60-9</t>
  </si>
  <si>
    <t>Zinc bis(pentachlorophenolate)</t>
  </si>
  <si>
    <t>2917-32-0</t>
  </si>
  <si>
    <t>Pentachlorophenyl laurate</t>
  </si>
  <si>
    <t>3772-94-9</t>
  </si>
  <si>
    <t>Potassium pentachlorophenolate</t>
  </si>
  <si>
    <t>7778-73-6</t>
  </si>
  <si>
    <t>N2-benzyl pentachlorophenyl N2-carboxy-L-(2-aminoglutaramate)</t>
  </si>
  <si>
    <t>13673-51-3</t>
  </si>
  <si>
    <t>Perchlorophenyl N-(benzyloxycarbonyl)-L-isoleucinate</t>
  </si>
  <si>
    <t>13673-53-5</t>
  </si>
  <si>
    <t>Perchlorophenyl S-benzyl-N-(benzyloxycarbonyl)-L-cysteinate</t>
  </si>
  <si>
    <t>13673-54-6</t>
  </si>
  <si>
    <t>Pentachlorophenol esters</t>
  </si>
  <si>
    <t>Pentachlorophenol salts</t>
  </si>
  <si>
    <t>Sodium pentachlorophenolate</t>
  </si>
  <si>
    <t>131-52-2</t>
  </si>
  <si>
    <t>Pentachlorophenyl N-[[(4-methoxyphenyl)methoxy]carbonyl]-L-serinate</t>
  </si>
  <si>
    <t>23234-97-1</t>
  </si>
  <si>
    <t>Perchlorophenyl 5-oxo-L-prolinate</t>
  </si>
  <si>
    <t>28990-85-4</t>
  </si>
  <si>
    <t>perfluorooctanoic acid (PFOA), its salts and PFOA-related substances</t>
  </si>
  <si>
    <t>4,4,5,5,6,6,7,7,8,8,9,9,10,10,11,11,12,12,13,13,14,14,15,15,16,17,17,17-octacosafluoro-2-hydroxy-16-(trifluoromethyl)heptadecyl acrylate</t>
  </si>
  <si>
    <t>4,4,5,5,6,6,7,7,8,8,9,9,10,10,11,11,12,12,13,13,14,15,15,15-tetracosafluoro-2-hydroxy-14-(trifluoromethyl)pentadecyl acrylate</t>
  </si>
  <si>
    <t>3,3,4,4,5,5,6,6,7,7,8,8,9,9,10,10,11,11,12,12,12-henicosafluorododecyl acrylate</t>
  </si>
  <si>
    <t>1-bromohenicosafluorodecane</t>
  </si>
  <si>
    <t>1,1,1,2,2,3,3,4,4,5,5,6,6,7,7,8,8,9,9,10,10,11,11,12,12-pentacosafluoro-12-iodododecane</t>
  </si>
  <si>
    <t>Nonacosafluoro-1-iodotetradecane</t>
  </si>
  <si>
    <t>Pentadecafluorooctyl fluoride</t>
  </si>
  <si>
    <t>Pentadecafluorooctanoic acid</t>
  </si>
  <si>
    <t>Silver(1+) perfluorooctanoate</t>
  </si>
  <si>
    <t>Sodium pentadecafluorooctanoate</t>
  </si>
  <si>
    <t>Methyl perfluorooctanoate</t>
  </si>
  <si>
    <t>Henicosafluoro-10-iododecane</t>
  </si>
  <si>
    <t>Heptadecafluoro-1-iodooctane</t>
  </si>
  <si>
    <t>Potassium perfluorooctanoate</t>
  </si>
  <si>
    <t>Ethyl perfluorooctanoate</t>
  </si>
  <si>
    <t>1,1,1,2,3,3,4,4,5,5,6,6,7,7,8,8,9,9,10,10,11,11,12,12-tetracosafluoro-12-iodo-2-(trifluoromethyl)dodecane</t>
  </si>
  <si>
    <t>Octacosafluoro-14-iodo-2-(trifluoromethyl)tetradecane</t>
  </si>
  <si>
    <t>Nonadecafluoro-9-iodononane</t>
  </si>
  <si>
    <t>Icosafluoro-10-iodo-2-(trifluoromethyl)decane</t>
  </si>
  <si>
    <t>3,3,4,4,5,5,6,6,7,7,8,8,9,9,10,10,10-heptadecafluorodecan-1-ol</t>
  </si>
  <si>
    <t>Bis(3,3,4,4,5,5,6,6,7,7,8,8,9,9,10,10,10-heptadecafluorodecyl) hydrogen phosphate</t>
  </si>
  <si>
    <t>3,3,4,4,5,5,6,6,7,7,8,8,9,9,10,10,11,11,12,12,12-henicosafluorododecanol</t>
  </si>
  <si>
    <t>Bis[3,3,4,4,5,5,6,6,7,7,8,8,9,9,10,10,11,11,12,12,12-henicosafluorododecyl] hydrogen phosphate</t>
  </si>
  <si>
    <t>3,3,4,4,5,5,6,6,7,7,8,8,9,9,10,10,10-heptadecafluorodecyl methacrylate</t>
  </si>
  <si>
    <t>1,1,1,2,2,3,3,4,4,5,5,6,6,7,7,8,8-heptadecafluoro-10-iododecane</t>
  </si>
  <si>
    <t>1,1,1,2,2,3,3,4,4,5,5,6,6,7,7,8,8,9,9,10,10-henicosafluoro-12-iodododecane</t>
  </si>
  <si>
    <t>3,3,4,4,5,5,6,6,7,7,8,8,9,9,10,10,11,11,12,12,12-henicosafluorododecyl methacrylate</t>
  </si>
  <si>
    <t>Ammonium pentadecafluorooctanoate</t>
  </si>
  <si>
    <t>N-ethylheptadecafluorooctanesulphonamide</t>
  </si>
  <si>
    <t>3,3,4,4,5,5,6,6,7,7,8,8,9,9,10,10,11,11,12,12,13,13,14,14,15,15,16,16,16-nonacosafluorohexadecyl methacrylate</t>
  </si>
  <si>
    <t>3,3,4,4,5,5,6,6,7,7,8,8,9,9,10,10,11,11,12,12,13,13,14,14,14-pentacosafluorotetradecyl methacrylate</t>
  </si>
  <si>
    <t>N-(3-aminopropyl)-2,2,3,3,4,4,5,5,6,6,7,7,8,8,8-pentadecafluorooctanamide</t>
  </si>
  <si>
    <t>Octanoic acid, pentadecafluoro-, branched</t>
  </si>
  <si>
    <t>Octanoic acid, pentadecafluoro-, branched, ammonium salt</t>
  </si>
  <si>
    <t>Alkyl iodides, C6-18, perfluoro</t>
  </si>
  <si>
    <t>Amides, C7-19, α-ω-perfluoro-N,N-bis(hydroxyethyl)</t>
  </si>
  <si>
    <t>Fatty acids, C7-19, perfluoro</t>
  </si>
  <si>
    <t>3,3,4,4,5,5,6,6,7,7,8,8,9,9,10,10,11,11,12,12,13,13,14,14,15,16,16,16-octacosafluoro-15-(trifluoromethyl)hexadecyl acrylate</t>
  </si>
  <si>
    <t>Phosphinic acid, bis(perfluoro-C6-12-alkyl) derivs., aluminum salts</t>
  </si>
  <si>
    <t>1,1'-[oxybis[(1-methylethylene)oxy]]bis[4,4,5,5,6,6,7,7,8,8,9,9,10,10,11,11,12,12,13,13,14,14,15,15,15-pentacosafluoropentadecan-2-ol]</t>
  </si>
  <si>
    <t>(2-carboxylatoethyl)(dimethyl)[3-[(4,4,5,5,6,6,7,7,8,8,9,9,10,10,11,11,12,12,13,13,14,14,15,15,15-pentacosafluoro-2-hydroxypentadecyl)amino]propyl]ammonium</t>
  </si>
  <si>
    <t>(2-carboxylatoethyl)[3-[(4,4,5,5,6,6,7,7,8,8,9,9,10,10,11,11,12,12,13,13,13-henicosafluoro-2-hydroxytridecyl)amino]propyl]dimethylammonium</t>
  </si>
  <si>
    <t>(2-carboxylatoethyl)(dimethyl)[[[4,4,5,5,6,6,7,7,8,8,9,9,10,10,11,11,12,12,13,13,14,15,15,15-tetracosafluoro-2-hydroxy-14-(trifluoromethyl)pentadecyl]amino]propyl]mmonium</t>
  </si>
  <si>
    <t>Diammonium 3,3,4,4,5,5,6,6,7,7,8,8,9,9,10,10,10-heptadecafluorodecyl phosphate</t>
  </si>
  <si>
    <t>Thiols, C8-20, .gamma.-.omega.-perfluoro, telomers with acrylamide</t>
  </si>
  <si>
    <t>Carbamic acid, [2-(sulfothio)ethyl]-, C-(γ-ω-perfluoro-C6-9-alkyl) esters, monosodium salts</t>
  </si>
  <si>
    <t>Triethoxy(3,3,4,4,5,5,6,6,7,7,8,8,9,9,10,10,10-heptadecafluorodecyl)silane</t>
  </si>
  <si>
    <t>Perfluorooctylethyltrichlorosilane;Perfluorooctylethyltrichlorosilane</t>
  </si>
  <si>
    <t>Perfluorooctylethyltrimethoxysilane;Perfluorooctylethyltrimethoxysilane</t>
  </si>
  <si>
    <t>3,3,4,4,5,5,6,6,7,7,8,8,9,9,10,10,10-heptadecafluorodecane-1-thiol</t>
  </si>
  <si>
    <t>2-carboxyethylbis(2-hydroxyethyl)-3-[(2,2,3,3,4,4,5,5,6,6,7,7,8,8,8-pentadecafluoro-1-oxooctyl)amino]propylammonium hydroxide</t>
  </si>
  <si>
    <t>3,3,4,4,5,5,6,6,7,7,8,8,9,9,10,10,11,11,12,12,13,13,14,14,14-pentacosafluorotetradecanol</t>
  </si>
  <si>
    <t>N-[3-[bis(2-hydroxyethyl)amino]propyl]-2,2,3,3,4,4,5,5,6,6,7,7,8,8,8-pentadecafluorooctanamide</t>
  </si>
  <si>
    <t>3,3,4,4,5,5,6,6,7,7,8,8,9,9,10,10,11,11,12,12,13,14,14,14-tetracosafluoro-13-(trifluoromethyl)tetradecyl acrylate</t>
  </si>
  <si>
    <t>3,4-bis[(2,2,3,3,4,4,5,5,6,6,7,7,8,8,8-pentadecafluoro-1-oxooctyl)amino]benzenesulphonyl chloride</t>
  </si>
  <si>
    <t>3,3,4,4,5,5,6,6,7,7,8,8,9,9,10,10,10-heptadecafluorodecyl acrylate</t>
  </si>
  <si>
    <t>1,1,1,2,2,3,3,4,4,5,5,6,6,7,7,8,8,9,9,10,10,11,11,12,12-pentacosafluoro-14-iodotetradecane</t>
  </si>
  <si>
    <t>3,3,4,4,5,5,6,6,7,7,8,8,9,9,10,10,11,11,12,12,12-henicosafluorododecene</t>
  </si>
  <si>
    <t>Perfluorooctanoic anhydride</t>
  </si>
  <si>
    <t>1-(carboxylatomethyl)-1-(2-hydroxyethyl)-4-(2,2,3,3,4,4,5,5,6,6,7,7,8,8,9,9,10,10,10-nonadecafluoro-1-oxodecyl)piperazinium</t>
  </si>
  <si>
    <t>Carboxylic acids, C7-13, perfluoro, ammonium salts</t>
  </si>
  <si>
    <t>3,3,4,4,5,5,6,6,7,7,8,8,9,9,10,10,11,12,12,12-icosafluoro-11-(trifluoromethyl)dodecyl methacrylate</t>
  </si>
  <si>
    <t>3,3,4,4,5,5,6,6,7,7,8,8,9,9,10,10,11,11,12,12,13,14,14,14-tetracosafluoro-13-(trifluoromethyl)tetradecyl methacrylate</t>
  </si>
  <si>
    <t>Heptadecafluoro-1-[(2,2,3,3,4,4,5,5,6,6,7,7,8,8,8-pentadecafluorooctyl)oxy]nonene</t>
  </si>
  <si>
    <t>3,3,4,4,5,5,6,6,7,7,8,8,9,9,10,10,11,11,12,12,12-henicosafluorododecyl dihydrogen phosphate</t>
  </si>
  <si>
    <t>3,3,4,4,5,5,6,6,7,7,8,8,9,9,10,10,11,11,12,12,13,13,14,14,15,15,16,16,16-nonacosafluorohexadecanol</t>
  </si>
  <si>
    <t>4,4,5,5,6,6,7,7,8,8,9,9,10,10,11,11,12,13,13,13-icosafluoro-2-hydroxy-12-(trifluoromethyl)tridecyl dihydrogen phosphate</t>
  </si>
  <si>
    <t>4,4,5,5,6,6,7,7,8,8,9,9,10,10,11,11,12,12,13,13,14,15,15,15-tetracosafluoro-2-hydroxy-14-(trifluoromethyl)pentadecyl dihydrogen phosphate</t>
  </si>
  <si>
    <t>4,4,5,5,6,6,7,7,8,8,9,9,10,10,11,11,12,12,13,13,14,14,15,15,16,17,17,17-octacosafluoro-2-hydroxy-16-(trifluoromethyl)heptadecyl dihydrogen phosphate</t>
  </si>
  <si>
    <t>1,1,1,2,2,3,3,4,4,5,5,6,6,7,7,8,8,9,9,10,10,11,11,12,12,13,13,14,14-nonacosafluoro-16-iodohexadecane</t>
  </si>
  <si>
    <t>1,1,1,2,2,3,3,4,4,5,5,6,6,7,7,8,8,9,9-nonadecafluoro-11-iodoundecane</t>
  </si>
  <si>
    <t>Chromium(3+) perfluorooctanoate</t>
  </si>
  <si>
    <t>Propanamide, 3-[(γ-ω-perfluoro-C4-10-alkyl)thio] derivs.</t>
  </si>
  <si>
    <t>Alkyl iodides, C4-20, γ-ω-perfluoro</t>
  </si>
  <si>
    <t>Fatty acids, C7-13, perfluoro</t>
  </si>
  <si>
    <t>Phosphinic acid, bis(perfluoro-C6-12-alkyl) derivs.</t>
  </si>
  <si>
    <t>3,3,4,4,5,5,6,6,7,7,8,8,9,9,10,10,11,11,12,12,13,13,14,14,15,15,16,16,17,18,18,18-dotriacontafluoro-17-(trifluoromethyl)octadecyl acrylate</t>
  </si>
  <si>
    <t>3,3,4,4,5,5,6,6,7,7,8,8,9,9,10,10,11,11,12,12,13,13,14,14,15,16,16,16-octacosafluoro-15-(trifluoromethyl)hexadecyl methacrylate</t>
  </si>
  <si>
    <t>3,3,4,4,5,5,6,6,7,7,8,8,9,9,10,10,11,11,12,12,13,13,14,14,15,15,16,16,17,18,18,18-dotriacontafluoro-17-(trifluoromethyl)octadecyl methacrylate</t>
  </si>
  <si>
    <t>4,4,5,5,6,6,7,7,8,8,9,9,10,10,11,11,12,12,13,13,13-henicosafluoro-2-hydroxytridecyl dihydrogen phosphate</t>
  </si>
  <si>
    <t>1-[[3-(dimethylamino)propyl]amino]-4,4,5,5,6,6,7,7,8,8,9,9,10,10,11,11,12,12,13,13,14,14,15,15,15-pentacosafluoropentadecan-2-ol</t>
  </si>
  <si>
    <t>1-[[3-(dimethylamino)propyl]amino]-4,4,5,5,6,6,7,7,8,8,9,9,10,10,11,11,12,12,13,13,13-henicosafluorotridecan-2-ol</t>
  </si>
  <si>
    <t>1-[[3-(dimethylamino)propyl]amino]-4,4,5,5,6,6,7,7,8,8,9,9,10,10,11,11,12,12,13,13,14,15,15,15-tetracosafluoro-14-(trifluoromethyl)pentadecan-2-ol</t>
  </si>
  <si>
    <t>1-[[3-(dimethylamino)propyl]amino]-4,4,5,5,6,6,7,7,8,8,9,9,10,10,11,11,12,13,13,13-icosafluoro-12-(trifluoromethyl)tridecan-1-ol</t>
  </si>
  <si>
    <t>Diammonium 4,4,5,5,6,6,7,7,8,8,9,9,10,10,11,11,11-heptadecafluoro-2-hydroxyundecyl phosphate</t>
  </si>
  <si>
    <t>Diammonium 4,4,5,5,6,6,7,7,8,8,9,9,10,10,11,11,12,12,13,13,13-henicosafluoro-2-hydroxytridecyl phosphate</t>
  </si>
  <si>
    <t>Diammonium 4,4,5,5,6,6,7,7,8,8,9,9,10,10,11,11,12,12,13,13,14,14,15,15,15-pentacosafluoro-2-hydroxypentadecyl phosphate</t>
  </si>
  <si>
    <t>Diammonium 4,4,5,5,6,6,7,7,8,8,9,9,10,10,11,11,12,12,13,13,14,14,15,15,16,16,17,17,17-nonacosafluoro-2-hydroxyheptadecyl phosphate</t>
  </si>
  <si>
    <t>Diammonium 4,4,5,5,6,6,7,7,8,8,9,9,10,10,11,11,12,13,13,13-icosafluoro-2-hydroxy-12-(trifluoromethyl)tridecyl phosphate</t>
  </si>
  <si>
    <t>Diammonium 4,4,5,5,6,6,7,7,8,8,9,9,10,10,11,11,12,12,13,13,14,15,15,15-tetracosafluoro-2-hydroxy-14-(trifluoromethyl)pentadecyl phosphate</t>
  </si>
  <si>
    <t>Diammonium 4,4,5,5,6,6,7,7,8,8,9,9,10,10,11,11,12,12,13,13,14,14,15,15,16,17,17,17-octacosafluoro-2-hydroxy-16-(trifluoromethyl)heptadecyl phosphate</t>
  </si>
  <si>
    <t>2-Propenoic acid, γ-ω-perfluoro-C8-14-alkyl esters</t>
  </si>
  <si>
    <t>2-Propenoic acid, perfluoro-C8-16-alkyl esters</t>
  </si>
  <si>
    <t>Perfluorooctylethyldimethylchlorosilane;Perfluorooctylethyldimethylchlorosilane</t>
  </si>
  <si>
    <t>Perfluorooctylethyldichloromethyl silane;Perfluorooctylethyldichloromethyl silane</t>
  </si>
  <si>
    <t>Butanoic acid, 3,3,4,4,4-pentafluoro-2-[1,2,2,2-tetrafluoro-1-(trifluoromethyl)ethyl]-2-(trifluoromethyl)-;Butanoic acid, 3,3,4,4,4-pentafluoro-2-[1,2,2,2-tetrafluoro-1-(trifluoromethyl)ethyl]-2-(trifluoromethyl)-</t>
  </si>
  <si>
    <t>Hexanoic acid, 2,2,4,4,5,5,6,6,6-nonafluoro-3,3-bis(trifluoromethyl)-;Hexanoic acid, 2,2,4,4,5,5,6,6,6-nonafluoro-3,3-bis(trifluoromethyl)-</t>
  </si>
  <si>
    <t>Hexanoic acid, 2,3,4,4,5,5,6,6,6-nonafluoro-2,3-bis(trifluoromethyl)-;Hexanoic acid, 2,3,4,4,5,5,6,6,6-nonafluoro-2,3-bis(trifluoromethyl)-</t>
  </si>
  <si>
    <t>Hexanoic acid, 2,2,3,3,4,5,6,6,6-nonafluoro-4,5-bis(trifluoromethyl)-;Hexanoic acid, 2,2,3,3,4,5,6,6,6-nonafluoro-4,5-bis(trifluoromethyl)-</t>
  </si>
  <si>
    <t>Hexanoic acid, 2,2,3,3,4,4,6,6,6-nonafluoro-5,5-bis(trifluoromethyl)-;Hexanoic acid, 2,2,3,3,4,4,6,6,6-nonafluoro-5,5-bis(trifluoromethyl)-</t>
  </si>
  <si>
    <t>Heptanoic acid, 2,2,3,3,4,4,5,6,6,7,7,7-dodecafluoro-5-(trifluoromethyl)-;Heptanoic acid, 2,2,3,3,4,4,5,6,6,7,7,7-dodecafluoro-5-(trifluoromethyl)-</t>
  </si>
  <si>
    <t>Heptanoic acid, 2,3,3,4,4,5,5,6,6,7,7,7-dodecafluoro-2-(trifluoromethyl)-;Heptanoic acid, 2,3,3,4,4,5,5,6,6,7,7,7-dodecafluoro-2-(trifluoromethyl)-</t>
  </si>
  <si>
    <t>Hexanoic acid, 2,3,3,4,4,5,5,6,6,6-decafluoro-2-(1,1,2,2,2-pentafluoroethyl)-;Hexanoic acid, 2,3,3,4,4,5,5,6,6,6-decafluoro-2-(1,1,2,2,2-pentafluoroethyl)-</t>
  </si>
  <si>
    <t>Ethanaminium, N,N,N-triethyl-, 2,2,3,3,4,4,5,5,6,6,7,7,8,8,8-pentadecafluorooctanoate (1:1);Ethanaminium, N,N,N-triethyl-, 2,2,3,3,4,4,5,5,6,6,7,7,8,8,8-pentadecafluorooctanoate (1:1)</t>
  </si>
  <si>
    <t>Decanoic acid, 3,3,4,4,5,5,6,6,7,7,8,8,9,9,10,10,10-heptadecafluoro-;Decanoic acid, 3,3,4,4,5,5,6,6,7,7,8,8,9,9,10,10,10-heptadecafluoro-</t>
  </si>
  <si>
    <t>2-Decenoic acid, 3,4,4,5,5,6,6,7,7,8,8,9,9,10,10,10-hexadecafluoro-;2-Decenoic acid, 3,4,4,5,5,6,6,7,7,8,8,9,9,10,10,10-hexadecafluoro-</t>
  </si>
  <si>
    <t>1-Decanol, 3,3,4,4,5,5,6,6,7,7,8,8,9,9,10,10,10-heptadecafluoro-, 1-(dihydrogen phosphate);1-Decanol, 3,3,4,4,5,5,6,6,7,7,8,8,9,9,10,10,10-heptadecafluoro-, 1-(dihydrogen phosphate)</t>
  </si>
  <si>
    <t>Hexanoic acid, 2,3,3,4,4,5,6,6,6-nonafluoro-2,5-bis(trifluoromethyl)-;Hexanoic acid, 2,3,3,4,4,5,6,6,6-nonafluoro-2,5-bis(trifluoromethyl)-</t>
  </si>
  <si>
    <t>1-Propanaminium,N,N,N-trimethyl-3- [(2,2,3,3,4,4,5,5,6,6,7,7,8,8,8-pentadecafluoro-1-oxooctyl) amino]-, chloride (1:1);1-Propanaminium,N,N,N-trimethyl-3- [(2,2,3,3,4,4,5,5,6,6,7,7,8,8,8-pentadecafluoro-1-oxooctyl) amino]-, chloride (1:1)</t>
  </si>
  <si>
    <t>1-Propanesulfonic acid,3-[ethyl (2,2,3,3,4,4,5,5,6,6,7,7,8,8,8-pentadecafluoro-1-oxooctyl)amino]-,sodium salt (1:1);1-Propanesulfonic acid,3-[ethyl (2,2,3,3,4,4,5,5,6,6,7,7,8,8,8-pentadecafluoro-1-oxooctyl)amino]-,sodium salt (1:1)</t>
  </si>
  <si>
    <t>Phosphine, tris[4-(3,3,4,4,5,5,6,6,7,7,8,8,9,9,10,10,10-heptadecafluorodecyl)phenyl]-;Phosphine, tris[4-(3,3,4,4,5,5,6,6,7,7,8,8,9,9,10,10,10-heptadecafluorodecyl)phenyl]-</t>
  </si>
  <si>
    <t>Palladium, dichlorobis[tris[4-(3,3,4,4,5,5,6,6,7,7,8,8,9,9,10,10,10-heptadecafluorodecyl)phenyl]phosphine-κP]-;Palladium, dichlorobis[tris[4-(3,3,4,4,5,5,6,6,7,7,8,8,9,9,10,10,10-heptadecafluorodecyl)phenyl]phosphine-κP]-</t>
  </si>
  <si>
    <t>Butanoic acid, 3,3,4,4,4-pentafluoro-2,2-bis(1,1,2,2,2-pentafluoroethyl)-;Butanoic acid, 3,3,4,4,4-pentafluoro-2,2-bis(1,1,2,2,2-pentafluoroethyl)-</t>
  </si>
  <si>
    <t>Hexanoic acid, 2,3,3,4,5,5,6,6,6-nonafluoro-2,4-bis(trifluoromethyl)-;Hexanoic acid, 2,3,3,4,5,5,6,6,6-nonafluoro-2,4-bis(trifluoromethyl)-</t>
  </si>
  <si>
    <t>Hexanoic acid, 3,3,4,4,5,5,6,6,6-nonafluoro-2,2-bis(trifluoromethyl)-;Hexanoic acid, 3,3,4,4,5,5,6,6,6-nonafluoro-2,2-bis(trifluoromethyl)-</t>
  </si>
  <si>
    <t>Hexanoic acid, 2,2,3,3,5,5,6,6,6-nonafluoro-4,4-bis(trifluoromethyl)-;Hexanoic acid, 2,2,3,3,5,5,6,6,6-nonafluoro-4,4-bis(trifluoromethyl)-</t>
  </si>
  <si>
    <t>Hexanoic acid, 2,2,3,4,4,5,6,6,6-nonafluoro-3,5-bis(trifluoromethyl)-;Hexanoic acid, 2,2,3,4,4,5,6,6,6-nonafluoro-3,5-bis(trifluoromethyl)-</t>
  </si>
  <si>
    <t>Heptanoic acid, 2,2,3,3,4,5,5,6,6,7,7,7-dodecafluoro-4-(trifluoromethyl)-;Heptanoic acid, 2,2,3,3,4,5,5,6,6,7,7,7-dodecafluoro-4-(trifluoromethyl)-</t>
  </si>
  <si>
    <t>Heptanoic acid, 2,2,3,4,4,5,5,6,6,7,7,7-dodecafluoro-3-(trifluoromethyl)-;Heptanoic acid, 2,2,3,4,4,5,5,6,6,7,7,7-dodecafluoro-3-(trifluoromethyl)-</t>
  </si>
  <si>
    <t>Isooctanoic acid, pentadecafluoro-;Isooctanoic acid, pentadecafluoro-</t>
  </si>
  <si>
    <t>Heptanoic acid, 2,2,3,3,4,4,5,5,6,7,7,7-dodecafluoro-6-(trifluoromethyl)-;Heptanoic acid, 2,2,3,3,4,4,5,5,6,7,7,7-dodecafluoro-6-(trifluoromethyl)-</t>
  </si>
  <si>
    <t>Octadecanoic acid, 3,3,4,4,5,5,6,6,7,7,8,8,9,9,10,10,10-heptadecafluorodecyl ester;Octadecanoic acid, 3,3,4,4,5,5,6,6,7,7,8,8,9,9,10,10,10-heptadecafluorodecyl ester</t>
  </si>
  <si>
    <t>Pentanedioic acid, 3-[2-[(3,3,4,4,5,5,6,6,7,7,8,8,9,9,10,10,10-heptadecafluorodecyl)oxy]-2-oxoethyl]-3-hydroxy-, 1,5-bis(3,3,4,4,5,5,6,6,7,7,8,8,9,9,10,10,10-heptadecafluorodecyl) ester;Pentanedioic acid, 3-[2-[(3,3,4,4,5,5,6,6,7,7,8,8,9,9,10,10,10-heptadecafluorodecyl)oxy]-2-oxoethyl]-3-hydroxy-, 1,5-bis(3,3,4,4,5,5,6,6,7,7,8,8,9,9,10,10,10-heptadecafluorodecyl) ester</t>
  </si>
  <si>
    <t>1,3-Propanediol, 2,2-bis[[(γ-ω-perfluoro-C4–10-alkyl)thio]methyl] derivatives, phosphates, ammonium salts</t>
  </si>
  <si>
    <t>1,3-Propanediol, 2,2-bis[[(γ-ω-perfluoro-C6–12-alkyl)thio]methyl] derivatives, phosphates, ammonium salts</t>
  </si>
  <si>
    <t>1,3-Propanediol, 2,2-bis[[(γ-ω-perfluoro-C10-20-alkyl)thio]methyl] derivs., phosphates, ammonium salts;1,3-Propanediol, 2,2-bis[[(γ-ω-perfluoro-C10-20-alkyl)thio]methyl] derivs., phosphates, ammonium salts</t>
  </si>
  <si>
    <t>Oxirane, methyl-, polymer with oxirane, mono[2-hydroxy-3-[( γ-ω-perfluoro-C8-20-alkyl)thio]propyl] ethers</t>
  </si>
  <si>
    <t>Pentanoic acid, 4,4-bis[(γ-ω-perfluoro-C8-20-alkyl)thio]derivs., compds. with diethanolamine</t>
  </si>
  <si>
    <t>2-Propenoic acid, 2-methyl-, C10-16-alkyl esters, polymers with 2-hydroxyethyl methacrylate, Me methacrylate and γ-ω-perfluoro-C8-14-alkyl acrylate;2-Propenoic acid, 2-methyl-, C10-16-alkyl esters, polymers with 2-hydroxyethyl methacrylate, Me methacrylate and γ-ω-perfluoro-C8-14-alkyl acrylate</t>
  </si>
  <si>
    <t>2-Propenoic acid, dodecyl ester, polymers with Bu (1-oxo-2-propenyl)carbamate and γ-ω-perfluoro-C8-14-alkyl acrylate;2-Propenoic acid, dodecyl ester, polymers with Bu (1-oxo-2-propenyl)carbamate and γ-ω-perfluoro-C8-14-alkyl acrylate</t>
  </si>
  <si>
    <t>2-Propenoic acid, 3,3,4,4,5,5,6,6,7,7,8,8,9,9,10,10,10-heptadecafluorodecyl ester, homopolymer;2-Propenoic acid, 3,3,4,4,5,5,6,6,7,7,8,8,9,9,10,10,10-heptadecafluorodecyl ester, homopolymer;2-Propenoic acid, 3,3,4,4,5,5,6,6,7,7,8,8,9,9,10,10,10-heptadecafluorodecyl ester, homopolymer;2-Propenoic acid, 3,3,4,4,5,5,6,6,7,7,8,8,9,9,10,10,10-heptadecafluorodecyl ester, homopolymer</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</si>
  <si>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</si>
  <si>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2-Propenoic acid, 2-methyl-, 2,2,3,3,4,4,5,5,6,6,7,7,8,8,8-pentadecafluorooctyl ester, polymer with 2-propenoic acid;2-Propenoic acid, 2-methyl-, 2,2,3,3,4,4,5,5,6,6,7,7,8,8,8-pentadecafluorooctyl ester, polymer with 2-propenoic acid</t>
  </si>
  <si>
    <t>Hexanoic acid, 2,2,3,4,5,5,6,6,6-nonafluoro-3,4-bis(trifluoromethyl)-;Hexanoic acid, 2,2,3,4,5,5,6,6,6-nonafluoro-3,4-bis(trifluoromethyl)-</t>
  </si>
  <si>
    <t>Hexanoic acid, 2,2,3,3,4,5,5,6,6,6-decafluoro-4-(1,1,2,2,2-pentafluoroethyl)-;Hexanoic acid, 2,2,3,3,4,5,5,6,6,6-decafluoro-4-(1,1,2,2,2-pentafluoroethyl)-</t>
  </si>
  <si>
    <t>Hexanoic acid, 2,2,3,4,4,5,5,6,6,6-decafluoro-3-(1,1,2,2,2-pentafluoroethyl)-;Hexanoic acid, 2,2,3,4,4,5,5,6,6,6-decafluoro-3-(1,1,2,2,2-pentafluoroethyl)-</t>
  </si>
  <si>
    <t>Pentanoic acid, 2,3,3,4,4,5,5,5-octafluoro-2-(1,1,2,2,3,3,3-heptafluoropropyl)-;Pentanoic acid, 2,3,3,4,4,5,5,5-octafluoro-2-(1,1,2,2,3,3,3-heptafluoropropyl)-</t>
  </si>
  <si>
    <t>Pentanoic acid, 2,3,3,4,4,5,5,5-octafluoro-2-[1,2,2,2-tetrafluoro-1-(trifluoromethyl)ethyl]-;Pentanoic acid, 2,3,3,4,4,5,5,5-octafluoro-2-[1,2,2,2-tetrafluoro-1-(trifluoromethyl)ethyl]-</t>
  </si>
  <si>
    <t>Pentanoic acid, 2,2,3,5,5,5-hexafluoro-3,4,4-tris(trifluoromethyl)-;Pentanoic acid, 2,2,3,5,5,5-hexafluoro-3,4,4-tris(trifluoromethyl)-</t>
  </si>
  <si>
    <t>Pentanoic acid, 2,2,4,5,5,5-hexafluoro-3,3,4-tris(trifluoromethyl)-;Pentanoic acid, 2,2,4,5,5,5-hexafluoro-3,3,4-tris(trifluoromethyl)-</t>
  </si>
  <si>
    <t>Pentanoic acid, 2,3,3,5,5,5-hexafluoro-2,4,4-tris(trifluoromethyl)-;Pentanoic acid, 2,3,3,5,5,5-hexafluoro-2,4,4-tris(trifluoromethyl)-</t>
  </si>
  <si>
    <t>Pentanoic acid, 2,3,4,5,5,5-hexafluoro-2,3,4-tris(trifluoromethyl)-;Pentanoic acid, 2,3,4,5,5,5-hexafluoro-2,3,4-tris(trifluoromethyl)-</t>
  </si>
  <si>
    <t>Pentanoic acid, 2,4,4,5,5,5-hexafluoro-2,3,3-tris(trifluoromethyl)-;Pentanoic acid, 2,4,4,5,5,5-hexafluoro-2,3,3-tris(trifluoromethyl)-</t>
  </si>
  <si>
    <t>Pentanoic acid, 3,3,4,5,5,5-hexafluoro-2,2,4-tris(trifluoromethyl)-;Pentanoic acid, 3,3,4,5,5,5-hexafluoro-2,2,4-tris(trifluoromethyl)-</t>
  </si>
  <si>
    <t>Pentanoic acid, 2,2,3,4,5,5,5-heptafluoro-3-(1,1,2,2,2-pentafluoroethyl)-4-(trifluoromethyl)-;Pentanoic acid, 2,2,3,4,5,5,5-heptafluoro-3-(1,1,2,2,2-pentafluoroethyl)-4-(trifluoromethyl)-</t>
  </si>
  <si>
    <t>Pentanoic acid, 2,2,4,4,5,5,5-heptafluoro-3-(1,1,2,2,2-pentafluoroethyl)-3-(trifluoromethyl)-;Pentanoic acid, 2,2,4,4,5,5,5-heptafluoro-3-(1,1,2,2,2-pentafluoroethyl)-3-(trifluoromethyl)-</t>
  </si>
  <si>
    <t>Pentanoic acid, 2,3,4,4,5,5,5-heptafluoro-3-(1,1,2,2,2-pentafluoroethyl)-2-(trifluoromethyl)-;Pentanoic acid, 2,3,4,4,5,5,5-heptafluoro-3-(1,1,2,2,2-pentafluoroethyl)-2-(trifluoromethyl)-</t>
  </si>
  <si>
    <t>Pentanoic acid, 2,3,3,4,5,5,5-heptafluoro-2-(1,1,2,2,2-pentafluoroethyl)-4-(trifluoromethyl)-;Pentanoic acid, 2,3,3,4,5,5,5-heptafluoro-2-(1,1,2,2,2-pentafluoroethyl)-4-(trifluoromethyl)-</t>
  </si>
  <si>
    <t>Pentanoic acid, 2,3,4,4,5,5,5-heptafluoro-2-(1,1,2,2,2-pentafluoroethyl)-3-(trifluoromethyl)-;Pentanoic acid, 2,3,4,4,5,5,5-heptafluoro-2-(1,1,2,2,2-pentafluoroethyl)-3-(trifluoromethyl)-</t>
  </si>
  <si>
    <t>Pentanoic acid, 3,3,4,4,5,5,5-heptafluoro-2-(1,1,2,2,2-pentafluoroethyl)-2-(trifluoromethyl)-;Pentanoic acid, 3,3,4,4,5,5,5-heptafluoro-2-(1,1,2,2,2-pentafluoroethyl)-2-(trifluoromethyl)-</t>
  </si>
  <si>
    <t>Pentanoic acid, 3,4,4,5,5,5-hexafluoro-2,2,3-(trifluoromethyl)-;Pentanoic acid, 3,4,4,5,5,5-hexafluoro-2,2,3-(trifluoromethyl)-</t>
  </si>
  <si>
    <t>Butanoic acid, 4,4,4-trifluoro-2,2,3,3-tetrakis(trifluoromethyl)-;Butanoic acid, 4,4,4-trifluoro-2,2,3,3-tetrakis(trifluoromethyl)-</t>
  </si>
  <si>
    <t>Butanoic acid, 2,3,4,4,4-pentafluoro-2-[1,2,2,2-tetrafluoro-1-(trifluoromethyl)ethyl]-3-(trifluoromethyl)-;Butanoic acid, 2,3,4,4,4-pentafluoro-2-[1,2,2,2-tetrafluoro-1-(trifluoromethyl)ethyl]-3-(trifluoromethyl)-</t>
  </si>
  <si>
    <t>Butanoic acid, 2,3,3,4,4,4-hexafluoro-2-[2,2,2-trifluoro-1,1-bis(trifluoromethyl)ethyl]-;Butanoic acid, 2,3,3,4,4,4-hexafluoro-2-[2,2,2-trifluoro-1,1-bis(trifluoromethyl)ethyl]-</t>
  </si>
  <si>
    <t>Hexanoic acid, 2,3,3,4,4,5,5,6,6,6-decafluoro-2-(1,1,2,2,2- pentafluoroethyl)-, ammonium salt (1:1);Hexanoic acid, 2,3,3,4,4,5,5,6,6,6-decafluoro-2-(1,1,2,2,2- pentafluoroethyl)-, ammonium salt (1:1)</t>
  </si>
  <si>
    <t>Hexanoic acid, 2,3,3,4,4,5,5,6,6,6-decafluoro-2-(1,1,2,2,2-pentafluoroethyl)-, sodium salt (1:1);Hexanoic acid, 2,3,3,4,4,5,5,6,6,6-decafluoro-2-(1,1,2,2,2-pentafluoroethyl)-, sodium salt (1:1)</t>
  </si>
  <si>
    <t>Heptanoic acid, 2,2,3,3,4,4,5,5,6,7,7,7-dodecafluoro-6-(trifluoromethyl)-, ammonium salt (1:1);Heptanoic acid, 2,2,3,3,4,4,5,5,6,7,7,7-dodecafluoro-6-(trifluoromethyl)-, ammonium salt (1:1)</t>
  </si>
  <si>
    <t>Heptanoic acid, 2,2,3,3,4,4,5,5,6,7,7,7-dodecafluoro-6-(trifluoromethyl)-, iron salt (1:x);Heptanoic acid, 2,2,3,3,4,4,5,5,6,7,7,7-dodecafluoro-6-(trifluoromethyl)-, iron salt (1:x)</t>
  </si>
  <si>
    <t>Heptanoic acid, 2,2,3,3,4,4,5,5,6,7,7,7-dodecafluoro-6-(trifluoromethyl)-, potassium salt (1:1);Heptanoic acid, 2,2,3,3,4,4,5,5,6,7,7,7-dodecafluoro-6-(trifluoromethyl)-, potassium salt (1:1)</t>
  </si>
  <si>
    <t>Heptanoic acid, 2,2,3,3,4,4,5,5,6,7,7,7-dodecafluoro-6-(trifluoromethyl)- , sodium salt (1:1);Heptanoic acid, 2,2,3,3,4,4,5,5,6,7,7,7-dodecafluoro-6-(trifluoromethyl)- , sodium salt (1:1)</t>
  </si>
  <si>
    <t>Heptanoic acid, 2,2,3,3,4,4,5,5,6,7,7,7-dodecafluoro-6-(trifluoromethyl)-, chromium salt (1:x);Heptanoic acid, 2,2,3,3,4,4,5,5,6,7,7,7-dodecafluoro-6-(trifluoromethyl)-, chromium salt (1:x)</t>
  </si>
  <si>
    <t>Heptanoic acid, 2,2,3,3,4,4,5,5,6,7,7,7-dodecafluoro-6-(trifluoromethyl)-, aluminum salt (3:1);Heptanoic acid, 2,2,3,3,4,4,5,5,6,7,7,7-dodecafluoro-6-(trifluoromethyl)-, aluminum salt (3:1)</t>
  </si>
  <si>
    <t>Bis(perfluorooctyl)phosphinic acid;Bis(perfluorooctyl)phosphinic acid</t>
  </si>
  <si>
    <t>Perfluorohexylperfluorooctyl phosphinate;Perfluorohexylperfluorooctyl phosphinate</t>
  </si>
  <si>
    <t>Undecane, 1,1,1,2,2,3,3,4,4,5,5,6,6,7,7,8,8,9,9,10,10,11,11-tricosafluoro-11-iodo-</t>
  </si>
  <si>
    <t>Pentadecane, 1,1,1,2,2,3,3,4,4,5,5,6,6,7,7,8,8,9,9,10,10,11,11,12,12,13,13,14,14,15,15-hentriacontafluoro-15-iodo-</t>
  </si>
  <si>
    <t>Tridecane, 1,1,1,2,2,3,3,4,4,5,5,6,6,7,7,8,8,9,9,10,10,11,11,12,12,13,13-heptacosafluoro-13-iodo-;Tridecane, 1,1,1,2,2,3,3,4,4,5,5,6,6,7,7,8,8,9,9,10,10,11,11,12,12,13,13-heptacosafluoro-13-iodo-</t>
  </si>
  <si>
    <t>Alkyl iodides, C10-12, γ-ω-perfluoro;Alkyl iodides, C10-12, γ-ω-perfluoro</t>
  </si>
  <si>
    <t>2-Dodecenoic acid, 3,4,4,5,5,6,6,7,7,8,8,9,9,10,10,11,11,12,12,12-eicosafluoro-;2-Dodecenoic acid, 3,4,4,5,5,6,6,7,7,8,8,9,9,10,10,11,11,12,12,12-eicosafluoro-</t>
  </si>
  <si>
    <t>Dodecanoic acid, 3,3,4,4,5,5,6,6,7,7,8,8,9,9,10,10,11,11,12,12,12-heneicosafluoro-;Dodecanoic acid, 3,3,4,4,5,5,6,6,7,7,8,8,9,9,10,10,11,11,12,12,12-heneicosafluoro-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</si>
  <si>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</si>
  <si>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3,3,4,4,5,5,6,6,7,7,8,8,9,9,10,10,11,11,12,12,12-heneicosafluorododecyl ester, polymer with 3,3,4,4,5,5,6,6,7,7,8,8,9,9, 10,10,10-heptadecafluorodecyl 2-propenoate, α-(2-methyl-1-oxo-2-propenyl)-ω-[(2-methyl-1-oxo-2-propenyl)oxy]poly(oxy-1,2-ethanediyl),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</si>
  <si>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2-Propenoic acid, 2-methyl-, C10-16-alkyl esters, polymers with 2-hydroxyethyl methacrylate, Me methacrylate and perfluoro-C8-14-alkyl acrylate</t>
  </si>
  <si>
    <t>4,4,5,5,6,6,7,7,8,8,9,9,10,10,11,11,11-heptadecafluoroundecanoic acid</t>
  </si>
  <si>
    <t>16083-78-6</t>
  </si>
  <si>
    <t>16083-87-7</t>
  </si>
  <si>
    <t>17741-60-5</t>
  </si>
  <si>
    <t>307-43-7</t>
  </si>
  <si>
    <t>307-60-8</t>
  </si>
  <si>
    <t>307-63-1</t>
  </si>
  <si>
    <t>335-66-0</t>
  </si>
  <si>
    <t>335-93-3</t>
  </si>
  <si>
    <t>335-95-5</t>
  </si>
  <si>
    <t>376-27-2</t>
  </si>
  <si>
    <t>423-62-1</t>
  </si>
  <si>
    <t>507-63-1</t>
  </si>
  <si>
    <t>2395-00-8</t>
  </si>
  <si>
    <t>3108-24-5</t>
  </si>
  <si>
    <t>3248-61-1</t>
  </si>
  <si>
    <t>3248-63-3</t>
  </si>
  <si>
    <t>558-97-4</t>
  </si>
  <si>
    <t>677-93-0</t>
  </si>
  <si>
    <t>678-39-7</t>
  </si>
  <si>
    <t>678-41-1</t>
  </si>
  <si>
    <t>865-86-1</t>
  </si>
  <si>
    <t>1895-26-7</t>
  </si>
  <si>
    <t>1996-88-9</t>
  </si>
  <si>
    <t>2043-53-0</t>
  </si>
  <si>
    <t>2043-54-1</t>
  </si>
  <si>
    <t>2144-54-9</t>
  </si>
  <si>
    <t>4980-53-4</t>
  </si>
  <si>
    <t>6014-75-1</t>
  </si>
  <si>
    <t>85938-56-3</t>
  </si>
  <si>
    <t>90480-55-0</t>
  </si>
  <si>
    <t>90480-56-1</t>
  </si>
  <si>
    <t>90622-71-2</t>
  </si>
  <si>
    <t>90622-99-4</t>
  </si>
  <si>
    <t>91032-01-8</t>
  </si>
  <si>
    <t>91615-22-4</t>
  </si>
  <si>
    <t>93062-53-4</t>
  </si>
  <si>
    <t>93776-00-2</t>
  </si>
  <si>
    <t>93776-12-6</t>
  </si>
  <si>
    <t>93776-13-7</t>
  </si>
  <si>
    <t>93776-15-9</t>
  </si>
  <si>
    <t>93857-44-4</t>
  </si>
  <si>
    <t>70969-47-0</t>
  </si>
  <si>
    <t>95370-51-7</t>
  </si>
  <si>
    <t>101947-16-4</t>
  </si>
  <si>
    <t>78560-44-8</t>
  </si>
  <si>
    <t>83048-65-1</t>
  </si>
  <si>
    <t>34143-74-3</t>
  </si>
  <si>
    <t>39186-68-0</t>
  </si>
  <si>
    <t>39239-77-5</t>
  </si>
  <si>
    <t>41358-63-8</t>
  </si>
  <si>
    <t>52956-82-8</t>
  </si>
  <si>
    <t>24216-05-5</t>
  </si>
  <si>
    <t>27905-45-9</t>
  </si>
  <si>
    <t>30046-31-2</t>
  </si>
  <si>
    <t>30389-25-4</t>
  </si>
  <si>
    <t>33496-48-9</t>
  </si>
  <si>
    <t>71356-38-2</t>
  </si>
  <si>
    <t>72968-38-8</t>
  </si>
  <si>
    <t>74256-14-7</t>
  </si>
  <si>
    <t>74256-15-8</t>
  </si>
  <si>
    <t>84029-60-7</t>
  </si>
  <si>
    <t>57678-05-4</t>
  </si>
  <si>
    <t>60699-51-6</t>
  </si>
  <si>
    <t>63295-27-2</t>
  </si>
  <si>
    <t>63295-28-3</t>
  </si>
  <si>
    <t>63295-29-4</t>
  </si>
  <si>
    <t>65510-55-6</t>
  </si>
  <si>
    <t>65510-56-7</t>
  </si>
  <si>
    <t>68141-02-6</t>
  </si>
  <si>
    <t>68187-42-8</t>
  </si>
  <si>
    <t>68188-12-5</t>
  </si>
  <si>
    <t>68333-92-6</t>
  </si>
  <si>
    <t>68412-69-1</t>
  </si>
  <si>
    <t>94158-63-1</t>
  </si>
  <si>
    <t>94158-64-2</t>
  </si>
  <si>
    <t>94158-65-3</t>
  </si>
  <si>
    <t>94158-70-0</t>
  </si>
  <si>
    <t>94159-79-2</t>
  </si>
  <si>
    <t>94159-80-5</t>
  </si>
  <si>
    <t>94159-82-7</t>
  </si>
  <si>
    <t>94159-83-8</t>
  </si>
  <si>
    <t>94200-45-0</t>
  </si>
  <si>
    <t>94200-46-1</t>
  </si>
  <si>
    <t>94200-47-2</t>
  </si>
  <si>
    <t>94200-48-3</t>
  </si>
  <si>
    <t>94200-50-7</t>
  </si>
  <si>
    <t>94200-51-8</t>
  </si>
  <si>
    <t>94200-52-9</t>
  </si>
  <si>
    <t>85631-54-5</t>
  </si>
  <si>
    <t>85681-64-7</t>
  </si>
  <si>
    <t>74612-30-9</t>
  </si>
  <si>
    <t>3102-79-2</t>
  </si>
  <si>
    <t>1882109-59-2</t>
  </si>
  <si>
    <t>1812247-20-3</t>
  </si>
  <si>
    <t>1812247-18-9</t>
  </si>
  <si>
    <t>1144512-36-6</t>
  </si>
  <si>
    <t>1144512-34-4</t>
  </si>
  <si>
    <t>909009-42-3</t>
  </si>
  <si>
    <t>207678-51-1</t>
  </si>
  <si>
    <t>35605-76-6</t>
  </si>
  <si>
    <t>98241-25-9</t>
  </si>
  <si>
    <t>27854-31-5</t>
  </si>
  <si>
    <t>70887-84-2</t>
  </si>
  <si>
    <t>57678-03-2</t>
  </si>
  <si>
    <t>1882109-80-9</t>
  </si>
  <si>
    <t>53517-98-9</t>
  </si>
  <si>
    <t>89685-61-0</t>
  </si>
  <si>
    <t>325459-92-5</t>
  </si>
  <si>
    <t>326475-46-1</t>
  </si>
  <si>
    <t>1882109-58-1</t>
  </si>
  <si>
    <t>1812247-19-0</t>
  </si>
  <si>
    <t>1812247-17-8</t>
  </si>
  <si>
    <t>1192593-79-5</t>
  </si>
  <si>
    <t>1144512-35-5</t>
  </si>
  <si>
    <t>1144512-18-4</t>
  </si>
  <si>
    <t>705240-04-6</t>
  </si>
  <si>
    <t>123116-17-6</t>
  </si>
  <si>
    <t>15166-06-0</t>
  </si>
  <si>
    <t>99955-83-6</t>
  </si>
  <si>
    <t>302911-86-0</t>
  </si>
  <si>
    <t>148240-85-1</t>
  </si>
  <si>
    <t>148240-87-3</t>
  </si>
  <si>
    <t>148240-89-5</t>
  </si>
  <si>
    <t>183146-60-3</t>
  </si>
  <si>
    <t>71608-61-2</t>
  </si>
  <si>
    <t>129783-45-5</t>
  </si>
  <si>
    <t>144031-01-6</t>
  </si>
  <si>
    <t>74049-08-4</t>
  </si>
  <si>
    <t>65104-45-2</t>
  </si>
  <si>
    <t>53515-73-4</t>
  </si>
  <si>
    <t>1882109-81-0</t>
  </si>
  <si>
    <t>1882109-79-6</t>
  </si>
  <si>
    <t>1882109-78-5</t>
  </si>
  <si>
    <t>1882109-77-4</t>
  </si>
  <si>
    <t>1882109-76-3</t>
  </si>
  <si>
    <t>1882109-75-2</t>
  </si>
  <si>
    <t>1882109-74-1</t>
  </si>
  <si>
    <t>1882109-73-0</t>
  </si>
  <si>
    <t>1882109-72-9</t>
  </si>
  <si>
    <t>1882109-71-8</t>
  </si>
  <si>
    <t>1882109-70-7</t>
  </si>
  <si>
    <t>1882109-68-3</t>
  </si>
  <si>
    <t>1882109-67-2</t>
  </si>
  <si>
    <t>1882109-66-1</t>
  </si>
  <si>
    <t>1882109-65-0</t>
  </si>
  <si>
    <t>1882109-64-9</t>
  </si>
  <si>
    <t>1882109-63-8</t>
  </si>
  <si>
    <t>1882109-69-4</t>
  </si>
  <si>
    <t>1882109-62-7</t>
  </si>
  <si>
    <t>1882109-61-6</t>
  </si>
  <si>
    <t>1882109-60-5</t>
  </si>
  <si>
    <t>13058-06-5</t>
  </si>
  <si>
    <t>1195164-59-0</t>
  </si>
  <si>
    <t>19742-57-5</t>
  </si>
  <si>
    <t>61436-04-2</t>
  </si>
  <si>
    <t>29457-73-6</t>
  </si>
  <si>
    <t>18017-22-6</t>
  </si>
  <si>
    <t>15739-82-9</t>
  </si>
  <si>
    <t>15715-47-6</t>
  </si>
  <si>
    <t>40143-79-1</t>
  </si>
  <si>
    <t>610800-34-5</t>
  </si>
  <si>
    <t>307-50-6</t>
  </si>
  <si>
    <t>335-79-5</t>
  </si>
  <si>
    <t>376-04-5</t>
  </si>
  <si>
    <t>68390-33-0</t>
  </si>
  <si>
    <t>70887-94-4</t>
  </si>
  <si>
    <t>53826-13-4</t>
  </si>
  <si>
    <t>115592-83-1</t>
  </si>
  <si>
    <t>116984-14-6</t>
  </si>
  <si>
    <t>125328-29-2</t>
  </si>
  <si>
    <t>34598-33-9</t>
  </si>
  <si>
    <t>Perfluorohexane-1-sulphonic acid</t>
  </si>
  <si>
    <t>Tridecafluorohexanesulphonic acid, compound with 2,2'-iminodiethanol (1:1)</t>
  </si>
  <si>
    <t>N,N,N-tributylbutan-1-aminium tridecafluorohexane-1-sulfonate</t>
  </si>
  <si>
    <t>N,N,N-triethylethanaminium tridecafluorohexane-1-sulfonate</t>
  </si>
  <si>
    <t>Potassium perfluorohexane-1-sulphonate</t>
  </si>
  <si>
    <t>Ammonium perfluorohexane-1-sulphonate</t>
  </si>
  <si>
    <t>Perfluorohexane-1-sulphonic acid, its salts and related substances (PFOS)</t>
  </si>
  <si>
    <t>Expired</t>
  </si>
  <si>
    <t>Chlordane, pur</t>
  </si>
  <si>
    <t>•	Updates EU POPs reference tab
•	Updated EU POPs chemical and related CAS No per ECHA 
•	The EU POP chemical scope is up to date as the entry 31, per the update of 08/11/2023 
•	Data domain for the EU POPs is expanded to AV304 row
•	Quotation code in substance is updated to the AW304 length</t>
  </si>
  <si>
    <t>Substances added November 7, 2024 - Candidate List # 32</t>
  </si>
  <si>
    <t>Triphenyl phosphate</t>
  </si>
  <si>
    <t>115-86-6</t>
  </si>
  <si>
    <t>C18H15O4P</t>
  </si>
  <si>
    <t>This substance is used by consumers, in articles, by professional workers (widespread uses), in formulation or re-packing, at industrial sites and in manufacturing.
Consumer Uses
This substance is used in the following products: adhesives and sealants, coating products and cosmetics and personal care products.
Other release to the environment of this substance is likely to occur from: indoor use and outdoor use resulting in inclusion into or onto a materials (e.g. binding agent in paints and coatings or adhesives).</t>
  </si>
  <si>
    <t>Sodium undecafluorohexanoate</t>
  </si>
  <si>
    <t>2923-26-4</t>
  </si>
  <si>
    <t>undecafluorohexanoic acid and its ammonium salt</t>
  </si>
  <si>
    <t>1. Shall not, from 10 October 2026 be placed on the market, or used, in a concentration 
equal to or greater than 25 ppb for the sum of PFHxA and its salts, or 1 000 ppb for the 
sum of PFHxA-related substances, measured in homogeneous material, in the following:
(a) textiles, leather, furs and hides in clothing and related accessories for the general 
public;
(b) footwear for the general public;
(c) paper and cardboard used as food contact materials within the scope of Regulation 
(EC) No 1935/2004;
(d) mixtures for the general public;
(e) cosmetic products as defined in Article 2(1), point (a), of Regulation (EC) No 
1223/2009.
2. Shall not, from 10 October 2027 be placed on the market, or used, in a concentration 
equal to or greater than 25 ppb for the sum of PFHxA and its salts, or 1 000 ppb for the 
sum of PFHxA-related substances, measured in homogeneous material, in textiles, 
leather, furs and hides, other than in clothing and related accessories referred to in 
paragraph 1, for the general public.
3. Paragraphs 1 and 2 shall not apply to the following:
(a) personal protective equipment intended to protect users against risks within the 
scope of risk category
4. Shall not, from 10 April 2026 be placed on the market, or used, in a concentration equal 
to or greater than 25 ppb for the sum of PFHxA and its salts, or 1 000 ppb for the sum of 
PFHxA-related substances, in:
(a) firefighting foams and firefighting foam concentrates for training and for testing, 
except functional testing of the firefighting systems provided that all releases are 
contained;
(b) firefighting foams and firefighting foam concentrates for public fire services, except 
where those services intervene at industrial fires at establishments covered by 
Directive 2012/18/EU of the European Parliament and of the Council1 and they use 
the foams and the equipment for that purpose only.
5. Shall not, from 10 October 2029 be placed on the market, or used, in firefighting foams 
and firefighting foam concentrates for civil aviation (including in civilian airports) in a 
concentration equal to or greater than 25 ppb for the sum of PFHxA and its salts, or 1 
000 ppb for the sum of PFHxA-related substances.
6. Paragraphs 1, 2, 4 and 5 shall not apply to substances having a perfluoroalkyl group 
C6F13- directly attached to a sulphur atom that are prohibited in Annex I to Regulation 
(EU) 2019/1021 of the European Parliament and of the Council2.
7. By way of derogation from paragraph 1, that paragraph shall not apply to articles and 
mixtures which were placed on the market before 10 October 2026.
8. By way of derogation from paragraph 2, that paragraph shall not apply to articles which 
were placed on the market before 10 October 2027.
9. For the purposes of this entry, PFHxA-related substances are substances that, based on 
their molecular structure, are considered to have the potential to degrade or be 
transformed to PFHxA.</t>
  </si>
  <si>
    <t xml:space="preserve">•	Regulatory update REACH Restriction updated undecafluorohexanoic acid (PFHXa), its salts and related substances to the restricted substances on 09/20/2024 as entry 79. 
•	REACH SVHC updated Triphenyl phosphate on 11/07/24 as entry 32.
•	Both languages forms have been updated accordingly to reflect the above regulatory updates. </t>
  </si>
  <si>
    <t xml:space="preserve">
Annex I Part 1
Annex I Part 2</t>
  </si>
  <si>
    <t>85705-05-1</t>
  </si>
  <si>
    <t>Annex I Part 1
Annex V Part 1</t>
  </si>
  <si>
    <t>•	Chemical substance update per EU PIC update
•	Chemical scope only focuses on industrial chemical (consumer or profession use) those are severely restricted or banned
•	Refers to the Annex I Part 1 and 2 
•	Update time is 01/08/2025</t>
  </si>
  <si>
    <t>©2025 NIDEC MOTOR CORPORATION, ALL RIGHTS RESERVED</t>
  </si>
  <si>
    <t>reaction mass of: triphenylthiophosphate and tertiary butylated phenyl derivatives</t>
  </si>
  <si>
    <t>192268-65-8</t>
  </si>
  <si>
    <t>No atcive use</t>
  </si>
  <si>
    <t>Perfluamine</t>
  </si>
  <si>
    <t>338-83-0</t>
  </si>
  <si>
    <t>C9F21N</t>
  </si>
  <si>
    <t>Manufacture of electrical, electronic and optical equipment and machinery and vehicles</t>
  </si>
  <si>
    <t>Octamethyltrisiloxane</t>
  </si>
  <si>
    <t>107-51-7</t>
  </si>
  <si>
    <t>C8H24O2Si3</t>
  </si>
  <si>
    <t>Manufacture and/or formulation of: cosmetics, personal/health care products, pharmaceuticals, washing and cleaning products, coating and non-metal surface treatment and in sealants and adhesives</t>
  </si>
  <si>
    <t>O,O,O-triphenyl phosphorothioate</t>
  </si>
  <si>
    <t>597-82-0</t>
  </si>
  <si>
    <t>C18H15O3PS</t>
  </si>
  <si>
    <t>Lubricants and greases</t>
  </si>
  <si>
    <t>6-[(C10-C13)-alkyl-(branched, unsaturated)-2,5-dioxopyrrolidin-1-yl]hexanoic acid</t>
  </si>
  <si>
    <t>2156592-54-8</t>
  </si>
  <si>
    <t>Lubricants, greases, release products and metal working fluids</t>
  </si>
  <si>
    <t>•	REACH SVHC updated per ECHA update on 01/21/25 as entry 33
•	Added (5) SVHC
•	Current SVHC version is (247)
•	Both languages forms have been updated accordingly to reflect the above regulatory update</t>
  </si>
  <si>
    <t>Substances added January 21, 2025 - Candidate List # 33</t>
  </si>
  <si>
    <t>tetra(sodium/potassium) 7-[(E)-{2-acetamido-4-[(E)-(4-{[4-chloro-6-({2-[(4-fluoro-6-{[4-(vinylsulfonyl)phenyl]amino}-1,3,5-triazine-2-yl)amino]propyl}amino)-1,3,5-triazine-2-yl]amino}-5-sulfonato-1-naphthyl)diazenyl]-5-methoxyphenyl}diazenyl]-1,3,6-naphthalenetrisulfonate (Reactive Brown 51)</t>
  </si>
  <si>
    <t>C46H35ClFK2N15Na2O16S5</t>
  </si>
  <si>
    <t>This substance is used in the following products: textile treatment products and dyes.
Other release to the environment of this substance is likely to occur from: indoor use.</t>
  </si>
  <si>
    <t>Decamethyltetrasiloxane</t>
  </si>
  <si>
    <t>141-62-8</t>
  </si>
  <si>
    <t>This substance is used in the following products: cosmetics and personal care products, washing &amp; cleaning products and perfumes and fragrances.
Other release to the environment of this substance is likely to occur from: indoor use as processing aid and outdoor use as processing aid.</t>
  </si>
  <si>
    <t>C10H30O3Si4</t>
  </si>
  <si>
    <t>1,1,1,3,5,5,5-heptamethyl-3-[(trimethylsilyl)oxy]trisiloxane</t>
  </si>
  <si>
    <t>17928-28-8</t>
  </si>
  <si>
    <t>This substance is used in the following products: cosmetics and personal care products and perfumes and fragrances.
Other release to the environment of this substance is likely to occur from: indoor use (e.g. machine wash liquids/detergents, automotive care products, paints and coating or adhesives, fragrances and air fresheners) and outdoor use resulting in inclusion into or onto a materials (e.g. binding agent in paints and coatings or adhesives).</t>
  </si>
  <si>
    <t>Substances added June 25, 2025 - Candidate List # 34</t>
  </si>
  <si>
    <t>•	REACH SVHC updated per ECHA update on 06/25/25 as entry 34
•	Added (3) SVHC
•	Current SVHC version is (250)
•	Both languages forms have been updated accordingly to reflect the above regulatory update</t>
  </si>
  <si>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13 mg/m3 for long-term exposure by inhalation 
and 1,8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23 June 2029 in relation to placing on the market for use, or use, as a solvent in the 
production of man-made fibres.</t>
  </si>
  <si>
    <t>1-ethylpyrrolidin-2-one (NEP)</t>
  </si>
  <si>
    <t>2687-91-4</t>
  </si>
  <si>
    <t>1. Shall not be placed on the market as a substance on its own, as a constituent of other 
substances, or in mixtures in a concentration equal to or greater than 0,3 % after 23 
December 2026 unless manufacturers, importers and downstream users have included in 
the relevant chemical safety reports and safety data sheets, derived no-effect levels 
(DNELs) relating to exposure of workers of 4,0 mg/m3 for long-term exposure by inhalation 
and 2,4 mg/kg bw/day for long-term dermal exposure.
2. Shall not be manufactured, or used, as a substance on its own, as a constituent of other 
substances, or in mixtures in a concentration equal to or greater than 0,3 % after 23 
December 2026 unless manufacturers and downstream users take the appropriate risk 
management measures and provide the appropriate operational conditions to ensure that 
exposure of workers is below the DNELs specified in paragraph 1.</t>
  </si>
  <si>
    <t>Date of Inclusion</t>
  </si>
  <si>
    <t>Perfluorohexane sulfonic acid (PFHxS), its salts and PFHxS-related compounds</t>
  </si>
  <si>
    <t>335-46-4</t>
  </si>
  <si>
    <t>Sulfonamides, C4-8-alkane, perfluoro, N-[3-(dimethylamino)propyl], reaction products with acrylic acid</t>
  </si>
  <si>
    <t>192662-29-6</t>
  </si>
  <si>
    <t>Sulfonamides, C4-8-alkane, perfluoro, N-[3-(dimethyloxidoamino)propyl], potassium salts</t>
  </si>
  <si>
    <t>179005-06-2</t>
  </si>
  <si>
    <t>Sulfonamides, C4-8-alkane, perfluoro, N-methyl-N-(2-oxiranylmethyl)</t>
  </si>
  <si>
    <t>129813-71-4</t>
  </si>
  <si>
    <t xml:space="preserve">Sulfonamides, C4-8-alkane, perfluoro, N-methyl-N-[(3-octadecyl-2-oxo-5-oxazolidinyl)methyl] </t>
  </si>
  <si>
    <t>306974-19-6</t>
  </si>
  <si>
    <t>Sulfonamides, C4-8-alkane, perfluoro, N,N'-[1,6-hexanediylbis[(2-oxo-3,5-oxazolidinediyl)methylene]]bis[N-methyl</t>
  </si>
  <si>
    <t>306980-27-8</t>
  </si>
  <si>
    <t xml:space="preserve">Fatty acids, C18-unsatd., dimers, 2-[methyl[(perfluoro-C4-8-alkyl)sulfonyl]amino]ethyl esters </t>
  </si>
  <si>
    <t>306974-63-0</t>
  </si>
  <si>
    <t>Sulfonic acids, C6-8-alkane, perfluoro, compds. with polyethylene-polypropylene glycol bis(2-aminopropyl) ether</t>
  </si>
  <si>
    <t>306974-45-8</t>
  </si>
  <si>
    <t>2-Propenoic acid, 2-[[(heptadecafluorooctyl)sulfonyl]methylamino]ethyl ester, polymer with 2-[methyl[(nonafluorobutyl)sulfonyl]amino]ethyl 2-propenoate, α-(2-methyl-1-oxo-2-propenyl)-ω-hydroxypoly(oxy-1,2-ethanediyl), α-(2-methyl-1-oxo-2-propenyl)-ω-[(2-methyl-1-oxo-2-propenyl)oxy]poly(oxy-1,2-ethanediyl), 2-[methyl[(pentadecafluoroheptyl)sulfonyl]amino]ethyl 2-propenoate, 2-[methyl[(tridecafluorohexyl)sulfonyl]amino]ethyl 2-propenoate and 2-[methyl[(undecafluoropentyl)sulfonyl]amino]ethyl 2-propenoate (9CI)</t>
  </si>
  <si>
    <t>68586-13-0</t>
  </si>
  <si>
    <t>2-Propenoic acid, 2-methyl-, 3-(trimethoxysilyl)propyl ester, polymers with acrylic acid, 2-[methyl[(perfluoro-C4-8-alkyl)sulfonyl]amino]ethyl acrylate and propylene glycol monoacrylate, hydrolyzed, compds. with 2,2'-(methylimino)bis[ethanol]</t>
  </si>
  <si>
    <t>306977-58-2</t>
  </si>
  <si>
    <t>1-Hexanesulfonamide, N-[3-(dimethylamino)propyl]-1,1,2,2,3,3,4,4,5,5,6,6,6-tridecafluoro-, acetate (1:1)</t>
  </si>
  <si>
    <t>73772-33-5</t>
  </si>
  <si>
    <t>1-Hexanesulfonamide, 1,1,2,2,3,3,4,4,5,5,6,6,6-tridecafluoro-N-(phenylmethyl)</t>
  </si>
  <si>
    <t>68298-09-9</t>
  </si>
  <si>
    <t>1,1,2,2,3,3,4,4,5,5,6,6,6-Tridecafluoro-N-[3-(methylamino)propyl]-1-hexanesulfonamide</t>
  </si>
  <si>
    <t>85520-91-8</t>
  </si>
  <si>
    <t>2,4-Pentanedione, 3-[1-(2-furanyl)-2-[(1,1,2,2,3,3,4,4,5,5,6,6,6-tridecafluorohexyl)sulfonyl]ethyl]</t>
  </si>
  <si>
    <t>89863-64-9</t>
  </si>
  <si>
    <t>N-Ethyl-1,1,2,2,3,3,4,4,5,5,6,6,6-tridecafluoro-1-hexanesulfonamide</t>
  </si>
  <si>
    <t>87988-56-5</t>
  </si>
  <si>
    <t>2-Propenoic acid, butyl ester, polymers with acrylamide, 2-[methyl[(perfluoro-C4-8-alkyl)sulfonyl]amino]ethyl acrylate and vinylidene chloride</t>
  </si>
  <si>
    <t>306978-04-1</t>
  </si>
  <si>
    <t>2,4-Pentanedione, 3-[1-(2-thienyl)-2-[(1,1,2,2,3,3,4,4,5,5,6,6,6-tridecafluorohexyl)sulfonyl]ethyl]</t>
  </si>
  <si>
    <t>89863-63-8</t>
  </si>
  <si>
    <t>Benzoic acid, 2,3,4,5-tetrachloro-6-[[(3-hydroxyphenyl)amino]carbonyl]-, perfluoro-C6-8-alkanesulfonates (esters), monopotassium salts</t>
  </si>
  <si>
    <t>160305-97-5</t>
  </si>
  <si>
    <t>2-Propenoic acid, polymers with lauryl acrylate and 2-[methyl[(perfluoro-C4-8-alkyl)sulfonyl]amino]ethyl acrylate</t>
  </si>
  <si>
    <t>1648534-82-0</t>
  </si>
  <si>
    <t>1-Hexanesulfonamide, 1,1,2,2,3,3,4,4,5,5,6,6,6-tridecafluoro-N,N-bis(2-methoxyethyl)</t>
  </si>
  <si>
    <t>1427176-20-2</t>
  </si>
  <si>
    <t>Poly(oxy-1,2-ethanediyl), α-[2-(methylamino)ethyl]-ω-[(1,1,3,3-tetramethylbutyl)phenoxy]-, N-[(perfluoro-C4-8-alkyl)sulfonyl] derivs</t>
  </si>
  <si>
    <t>306979-40-8</t>
  </si>
  <si>
    <t xml:space="preserve">Sulfonamides, C4-8-alkane, perfluoro, N-(3-chloro-2-hydroxypropyl)-N-methyl </t>
  </si>
  <si>
    <t>1645842-67-6</t>
  </si>
  <si>
    <t>Furan, 2-[1-(phenylthio)-2-[(1,1,2,2,3,3,4,4,5,5,6,6,6-tridecafluorohexyl)sulfonyl]ethyl]</t>
  </si>
  <si>
    <t>89863-49-0</t>
  </si>
  <si>
    <t>Sulfonamides, C4-8-alkane, perfluoro, N-ethyl-N-(hydroxyethyl), reaction products with poly(Bu acrylate) and polyethylene-polypropylene glycol mono-Bu ether</t>
  </si>
  <si>
    <t>222716-67-8</t>
  </si>
  <si>
    <t>2-Propenoic acid, butyl ester, polymers with 2-[methyl[(perfluoro-C4-8-alkyl)sulfonyl]amino]ethyl acrylate</t>
  </si>
  <si>
    <t>160336-17-4</t>
  </si>
  <si>
    <t xml:space="preserve">2-Propenoic acid, 2-methyl-, 2-[ethyl[(1,1,2,2,3,3,4,4,5,5,6,6,6-tridecafluorohexyl)sulfonyl]amino]ethyl ester, polymer with octadecyl 2-propenoate and 2-propenoic acid </t>
  </si>
  <si>
    <t>67906-71-2</t>
  </si>
  <si>
    <t>Isoxazolidine, 4-(4-methoxyphenyl)-2-methyl-5-[(1,1,2,2,3,3,4,4,5,5,6,6,6-tridecafluorohexyl)sulfonyl]</t>
  </si>
  <si>
    <t>93416-31-0</t>
  </si>
  <si>
    <t>Poly(oxy-1,2-ethanediyl), α-[2-(methylamino)ethyl]-ω-hydroxy-, N-[(perfluoro-C4-8-alkyl)sulfonyl] derivs., C12-16-alkyl ethers</t>
  </si>
  <si>
    <t>1648539-69-8</t>
  </si>
  <si>
    <t>Siloxanes and Silicones, di-Me, mono[3-[(2-methyl-1-oxo-2-propen-1-yl)oxy]propyl group]-terminated, polymers with 2-[methyl[(perfluoro-C4-8-alkyl)sulfonyl]amino]ethyl acrylate and stearyl methacrylate</t>
  </si>
  <si>
    <t>306974-28-7</t>
  </si>
  <si>
    <t>Benzene, 1-fluoro-4-[(1,1,2,2,3,3,4,4,5,5,6,6,6-tridecafluorohexyl)sulfonyl]</t>
  </si>
  <si>
    <t>149652-30-2</t>
  </si>
  <si>
    <t>1-Hexadecanaminium, N,N-dimethyl-N-[2-[(2-methyl-1-oxo-propen-1-yl)oxy]ethyl]-, bromide (1:1), polymers with Bu acrylate, Bu methacrylate and 2-[methyl[(perfluoro-C4-8-alkyl)sulfonyl]amino]ethyl acrylate</t>
  </si>
  <si>
    <t>306976-25-0</t>
  </si>
  <si>
    <t>2-Propenoic acid, 2-methyl-, polymers with Bu methacrylate, lauryl methacrylate and 2-[methyl[(perfluoro-C4-8-alkyl)sulfonyl]amino]ethyl methacrylate</t>
  </si>
  <si>
    <t>127133-66-8</t>
  </si>
  <si>
    <t>2-Propenoic acid, 2-(methylamino)ethyl ester, N-[(perfluoro-C4-8-alkyl)sulfonyl] derivs., polymers with propene</t>
  </si>
  <si>
    <t>1648540-20-8</t>
  </si>
  <si>
    <t>Siloxanes and Silicones, di-Me, 3-hydroxypropyl group-terminated, reaction products with Me Et ketone oxime, 2-mercaptoethanol, 2-[methyl[(perfluoro-C3-8-alkyl)sulfonyl]amino]ethyl acrylate, polymethylenepolyphenylene isocyanate and polypropylene glycol</t>
  </si>
  <si>
    <t>507225-08-3</t>
  </si>
  <si>
    <t>2-Propenoic acid, 2-methyl-, 2-[ethyl[(perfluoro-C4-8-alkyl)sulfonyl]amino]ethyl ester, polymers with polyethylene glycol acrylate Me ether</t>
  </si>
  <si>
    <t>504396-13-8</t>
  </si>
  <si>
    <t>Benzenamine, 4-[(1,1,2,2,3,3,4,4,5,5,6,6,6-tridecafluorohexyl)sulfonyl]</t>
  </si>
  <si>
    <t>147029-28-5</t>
  </si>
  <si>
    <t>Poly[oxy(methyl-1,2-ethanediyl)], α-[2-[ethyl[(1,1,2,2,3,3,4,4,5,5,6,6,6-tridecafluorohexyl)sulfonyl]amino]ethyl]-ω-hydroxy</t>
  </si>
  <si>
    <t>68259-38-1</t>
  </si>
  <si>
    <t>Thiophene, 2-[1-(phenylthio)-2-[(1,1,2,2,3,3,4,4,5,5,6,6,6-tridecafluorohexyl)sulfonyl]ethyl]</t>
  </si>
  <si>
    <t>89863-48-9</t>
  </si>
  <si>
    <t>Furan, 2-[1-(nitromethyl)-2-[(1,1,2,2,3,3,4,4,5,5,6,6,6-tridecafluorohexyl)sulfonyl]ethyl]</t>
  </si>
  <si>
    <t>89863-56-9</t>
  </si>
  <si>
    <t>1-Hexanesulfonyl bromide, 1,1,2,2,3,3,4,4,5,5,6,6,6-tridecafluoro</t>
  </si>
  <si>
    <t>111393-39-6</t>
  </si>
  <si>
    <t>Thiophene, 2-[2-[(tridecafluorohexyl)sulfonyl]ethenyl]</t>
  </si>
  <si>
    <t>86525-43-1</t>
  </si>
  <si>
    <t>Sulfonamides, C4-8-alkane, perfluoro, N-[3-(dimethyloxidoamino)propyl]</t>
  </si>
  <si>
    <t>179005-07-3</t>
  </si>
  <si>
    <t xml:space="preserve">Hexane, 1,6-diisocyanato-, homopolymer, N-(hydroxyethyl)-N-methylperfluoro-C4-8-alkanesulfonamides- and stearyl alc.-blocked </t>
  </si>
  <si>
    <t>306978-65-4</t>
  </si>
  <si>
    <t>Benzene, 1-methoxy-4-[2-[(1,1,2,2,3,3,4,4,5,5,6,6,6-tridecafluorohexyl)sulfonyl]ethenyl]</t>
  </si>
  <si>
    <t>86525-52-2</t>
  </si>
  <si>
    <t xml:space="preserve">Sulfonamides, C4-8-alkane, perfluoro, N-[4,7-dimethyl-4-[[(1-methylpropylidene)amino]oxy]-3,5-dioxa-6-aza-4-silanon-6-en-1-yl]-N-ethyl </t>
  </si>
  <si>
    <t>944578-05-6</t>
  </si>
  <si>
    <t xml:space="preserve">1,1,2,2,3,3,4,4,5,5,6,6,6-Tridecafluoro-1-hexanesulfinic acid </t>
  </si>
  <si>
    <t>115416-67-6</t>
  </si>
  <si>
    <t>Hexane, 1-(ethenylsulfonyl)-1,1,2,2,3,3,4,4,5,5,6,6,6-tridecafluoro</t>
  </si>
  <si>
    <t>680187-86-4</t>
  </si>
  <si>
    <t>1-Hexanesulfonamide, 1,1,2,2,3,3,4,4,5,5,6,6,6-tridecafluoro-N,N-dimethyl</t>
  </si>
  <si>
    <t>1270179-82-2</t>
  </si>
  <si>
    <t>2-Propenoic acid, 2-methyl-, 2-(dimethylamino)ethyl ester, telomer with 2-[ethyl[(perfluoro-C4-8-alkyl)sulfonyl]amino]ethyl methacrylate and 1-octanethiol, N-oxides</t>
  </si>
  <si>
    <t>306977-10-6</t>
  </si>
  <si>
    <t>2-Propenoic acid, 2-methyl-, 2-methylpropyl ester, polymer with 2,4-diisocyanato-1-methylbenzene, 2-ethyl-2-(hydroxymethyl)-1,3-propanediol and 2-propenoic acid, N-ethyl-N-(hydroxyethyl)perfluoro-C4-8-alkanesulfonamides-blocked</t>
  </si>
  <si>
    <t>306976-55-6</t>
  </si>
  <si>
    <t>1-Hexanesulfonamide, N,N-diethyl-1,1,2,2,3,3,4,4,5,5,6,6,6-tridecafluoro</t>
  </si>
  <si>
    <t>1270179-93-5</t>
  </si>
  <si>
    <t>Benzene, 1-nitro-4-[(1,1,2,2,3,3,4,4,5,5,6,6,6-tridecafluorohexyl)sulfonyl]</t>
  </si>
  <si>
    <t>171561-95-8</t>
  </si>
  <si>
    <t>1H-Benzimidazolium, 1,3-diethyl-2-methyl-5-[(1,1,2,2,3,3,4,4,5,5,6,6,6-tridecafluorohexyl)sulfonyl]-, 4-methylbenzenesulfonate (1:1)</t>
  </si>
  <si>
    <t>76848-68-5</t>
  </si>
  <si>
    <t>N-(2-Hydroxyethyl)-N,N-dimethyl-3-[(3-sulfopropyl)[(1,1,2,2,3,3,4,4,5,5,6,6,6-tridecafluorohexyl)sulfonyl]amino]-1-propanaminium</t>
  </si>
  <si>
    <t>2267980-92-5</t>
  </si>
  <si>
    <t>Benzene, 1-methyl-4-[2-[(1,1,2,2,3,3,4,4,5,5,6,6,6-tridecafluorohexyl)sulfonyl]ethenyl]</t>
  </si>
  <si>
    <t>86525-51-1</t>
  </si>
  <si>
    <t>Benzene, 1-chloro-4-[(1,1,2,2,3,3,4,4,5,5,6,6,6-tridecafluorohexyl)sulfonyl]</t>
  </si>
  <si>
    <t>76848-59-4</t>
  </si>
  <si>
    <t>Furan, 2-[2-[(1,1,2,2,3,3,4,4,5,5,6,6,6-tridecafluorohexyl)sulfonyl]ethenyl]</t>
  </si>
  <si>
    <t>86525-48-6</t>
  </si>
  <si>
    <t>1-Propanaminium, N,N,N-trimethyl-3-[[(1,1,2,2,3,3,4,4,5,5,6,6,6-tridecafluorohexyl)sulfonyl]amino]-, inner salt</t>
  </si>
  <si>
    <t>38850-51-0</t>
  </si>
  <si>
    <t>2-Propenoic acid, 2-methyl-, dodecyl ester, polymers with N-(hydroxymethyl)-2-propenamide, 2-[methyl[(perfluoro-C4-8-alkyl)sulfonyl]amino]ethyl methacrylate, stearyl methacrylate and vinylidene chloride</t>
  </si>
  <si>
    <t>306975-85-9</t>
  </si>
  <si>
    <t>1-Hexanesulfonamide, N-[3-(dimethylamino)propyl]-1,1,2,2,3,3,4,4,5,5,6,6,6-tridecafluoro-N-[2-[2-(2-hydroxyethoxy)ethoxy]ethyl]</t>
  </si>
  <si>
    <t>73772-34-6</t>
  </si>
  <si>
    <t>Fatty acids, C18-unsatd., trimers, 2-[methyl[(1,1,2,2,3,3,4,4,5,5,6,6,6-tridecafluorohexyl)sulfonyl]amino]ethyl esters</t>
  </si>
  <si>
    <t>148240-80-6</t>
  </si>
  <si>
    <t>Poly(oxy-1,2-ethanediyl), α-hydro-ω-hydroxy-, polymer with 1,6-diisocyanatohexane, N-(hydroxyethyl)-N-methylperfluoro-C4-8-alkanesulfonamides-blocked</t>
  </si>
  <si>
    <t>306975-84-8</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</si>
  <si>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</si>
  <si>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</si>
  <si>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β-Alanine, N-[3-(dimethylamino)propyl]-N-[(1,1,2,2,3,3,4,4,5,5,6,6,6-tridecafluorohexyl)sulfonyl]</t>
  </si>
  <si>
    <t>141607-32-1</t>
  </si>
  <si>
    <t>1-Hexanesulfonamide, N-[3-(dimethyloxidoamino)propyl]-1,1,2,2,3,3,4,4,5,5,6,6,6-tridecafluoro-</t>
  </si>
  <si>
    <t>30295-56-8</t>
  </si>
  <si>
    <t>Thiophene, 2-[1-(nitromethyl)-2-[(1,1,2,2,3,3,4,4,5,5,6,6,6-tridecafluorohexyl)sulfonyl]ethyl]</t>
  </si>
  <si>
    <t>89863-55-8</t>
  </si>
  <si>
    <t>Pyridinium, 1-[[(1,1,2,2,3,3,4,4,5,5,6,6,6-tridecafluorohexyl)sulfonyl]amino]-, inner salt</t>
  </si>
  <si>
    <t>254889-10-6</t>
  </si>
  <si>
    <t>Benzene, 1-methyl-4-[1-(phenylthio)-2-[(1,1,2,2,3,3,4,4,5,5,6,6,6-tridecafluorohexyl)sulfonyl]ethyl]</t>
  </si>
  <si>
    <t>89863-50-3</t>
  </si>
  <si>
    <t>1-Hexanesulfonamide, N-[3-(dimethyloxidoamino)propyl]-1,1,2,2,3,3,4,4,5,5,6,6,6-tridecafluoro-, potassium salt (1:1)</t>
  </si>
  <si>
    <t>178094-71-8</t>
  </si>
  <si>
    <t>1-Hexanesulfonamide, N-ethyl-1,1,2,2,3,3,4,4,5,5,6,6,6-tridecafluoro-N-methyl-</t>
  </si>
  <si>
    <t>1427176-17-7</t>
  </si>
  <si>
    <t>2-[ethyl[(tridecafluorohexyl)sulphonyl]amino]ethyl acrylate</t>
  </si>
  <si>
    <t>1893-52-3</t>
  </si>
  <si>
    <t>Perfluorohexanesulphonyl fluoride</t>
  </si>
  <si>
    <t>423-50-7</t>
  </si>
  <si>
    <t>Tridecafluoro-N-(2-hydroxyethyl)-N-propylhexanesulphonamide</t>
  </si>
  <si>
    <t>85665-64-1</t>
  </si>
  <si>
    <t>Potassium N-propyl-N-[(tridecafluorohexyl)sulphonyl]glycinate</t>
  </si>
  <si>
    <t>85665-66-3</t>
  </si>
  <si>
    <t>Sodium N-ethyl-N-[(tridecafluorohexyl)sulphonyl]glycinate</t>
  </si>
  <si>
    <t>68555-70-4</t>
  </si>
  <si>
    <t>Tridecafluoro-N-(2-hydroxyethyl)-N-methylhexanesulphonamide</t>
  </si>
  <si>
    <t>68555-75-9</t>
  </si>
  <si>
    <t>Sulfonamides, C4-8-alkane, perfluoro, N-ethyl-N-(hydroxyethyl), reaction products with TDI</t>
  </si>
  <si>
    <t>68608-13-9</t>
  </si>
  <si>
    <t>Sulfonamides, C4-8-alkane, perfluoro, N-ethyl-N-(hydroxyethyl), reaction products with 1,1'-methylenebis[4-isocyanatobenzene]</t>
  </si>
  <si>
    <t>68608-14-0</t>
  </si>
  <si>
    <t>Potassium 2,3,4,5-tetrachloro-6-[[[3-[[(tridecafluorohexyl)sulphonyl]oxy]phenyl]amino]carbonyl]benzoate</t>
  </si>
  <si>
    <t>68815-72-5</t>
  </si>
  <si>
    <t>N-ethyl-N-[(tridecafluorohexyl)sulphonyl]glycine</t>
  </si>
  <si>
    <t>68957-32-4</t>
  </si>
  <si>
    <t>Ethyl N-ethyl-N-[(tridecafluorohexyl)sulphonyl]glycinate</t>
  </si>
  <si>
    <t>68957-53-9</t>
  </si>
  <si>
    <t>Trimethyl-3-[[(tridecafluorohexyl)sulphonyl]amino]propylammonium iodide</t>
  </si>
  <si>
    <t>68957-58-4</t>
  </si>
  <si>
    <t>N-[3-(dimethylamino)propyl]tridecafluorohexanesulphonamide monohydrochloride</t>
  </si>
  <si>
    <t>68957-61-9</t>
  </si>
  <si>
    <t>Diaquatetrachloro[μ-[N-ethyl-N-[(tridecafluorohexyl)sulphonyl]glycinato-O1:O1']]-μ-hydroxybis(propan-2-ol)dichromium</t>
  </si>
  <si>
    <t>68891-98-5</t>
  </si>
  <si>
    <t>Bis[trimethyl-3-[[(tridecafluorohexyl)sulphonyl]amino]propylammonium] sulphate</t>
  </si>
  <si>
    <t>70248-52-1</t>
  </si>
  <si>
    <t>2-[[[[2-methyl-5-[[[4-[methyl[(tridecafluorohexyl)sulphonyl]amino]butoxy]carbonyl]amino]phenyl]amino]carbonyl]oxy]propyl methacrylate</t>
  </si>
  <si>
    <t>70900-36-6</t>
  </si>
  <si>
    <t>Sodium 3-[[3-(dimethylamino)propyl][(tridecafluorohexyl)sulphonyl]amino]-2-hydroxypropanesulphonate</t>
  </si>
  <si>
    <t>73772-32-4</t>
  </si>
  <si>
    <t>Sodium 3-[methyl[3-[[(tridecafluorohexyl)sulphonyl]amino]propyl]amino]propanesulphonate</t>
  </si>
  <si>
    <t>70621-17-6</t>
  </si>
  <si>
    <t>Sodio(2-hydroxyethyl)[3-[(2-hydroxy-3-sulphonatopropyl)[(tridecafluorohexyl)sulphonyl]amino]propyl]dimethylammonium hydroxide</t>
  </si>
  <si>
    <t>81190-38-7</t>
  </si>
  <si>
    <t>N-ethyltridecafluoro-N-(2-hydroxyethyl)hexanesulphonamide</t>
  </si>
  <si>
    <t>34455-03-3</t>
  </si>
  <si>
    <t>3-[(carboxymethyl)[(tridecafluorohexyl)sulphonyl]amino]propyltrimethylammonium hydroxide</t>
  </si>
  <si>
    <t>38850-52-1</t>
  </si>
  <si>
    <t xml:space="preserve">(2-hydroxyethyl)dimethyl[3-[(3-sulphopropyl)[(tridecafluorohexyl)sulphonyl]amino]propyl]ammonium hydroxide </t>
  </si>
  <si>
    <t>38850-58-7</t>
  </si>
  <si>
    <t>3-[[3-(dimethylamino)propyl][(tridecafluorohexyl)sulphonyl]amino]propanesulphonic acid</t>
  </si>
  <si>
    <t>38850-60-1</t>
  </si>
  <si>
    <t>N-allyltridecafluorohexanesulphonamide</t>
  </si>
  <si>
    <t>67584-48-9</t>
  </si>
  <si>
    <t>Potassium N-ethyl-N-[(tridecafluorohexyl)sulphonyl]glycinate</t>
  </si>
  <si>
    <t>67584-53-6</t>
  </si>
  <si>
    <t>2-[methyl[(tridecafluorohexyl)sulphonyl]amino]ethyl acrylate</t>
  </si>
  <si>
    <t>67584-57-0</t>
  </si>
  <si>
    <t>2-[methyl[(tridecafluorohexyl)sulphonyl]amino]ethyl methacrylate</t>
  </si>
  <si>
    <t>67584-61-6</t>
  </si>
  <si>
    <t>2-[ethyl[(tridecafluorohexyl)sulphonyl]amino]ethyl methacrylate</t>
  </si>
  <si>
    <t>67906-70-1</t>
  </si>
  <si>
    <t>4-[methyl[(tridecafluorohexyl)sulphonyl]amino]butyl methacrylate</t>
  </si>
  <si>
    <t>67939-61-1</t>
  </si>
  <si>
    <t>N,N'-[phosphinicobis(oxyethylene)]bis[N-ethyltridecafluorohexanesulphonamide]</t>
  </si>
  <si>
    <t>67939-92-8</t>
  </si>
  <si>
    <t>N-ethyltridecafluoro-N-[2-(phosphonooxy)ethyl]hexanesulphonamide</t>
  </si>
  <si>
    <t>67969-65-7</t>
  </si>
  <si>
    <t>Carbamic acid, (4-methyl-1,3-phenylene)bis-, bis[2-[ethyl[(perfluoro-C4-8-alkyl)sulfonyl]amino]ethyl] ester</t>
  </si>
  <si>
    <t>68081-83-4</t>
  </si>
  <si>
    <t>4-[methyl[(tridecafluorohexyl)sulphonyl]amino]butyl acrylate</t>
  </si>
  <si>
    <t>68227-98-5</t>
  </si>
  <si>
    <t>Tridecafluoro-N-(4-hydroxybutyl)-N-methylhexanesulphonamide</t>
  </si>
  <si>
    <t>68239-74-7</t>
  </si>
  <si>
    <t>Tridecafluoro-N-methylhexanesulphonamide</t>
  </si>
  <si>
    <t>68259-15-4</t>
  </si>
  <si>
    <t>2-[[[[5-[[[2-[ethyl[(tridecafluorohexyl)sulphonyl]amino]ethoxy]carbonyl]amino]-2-methylphenyl]amino]carbonyl]oxy]propyl methacrylate</t>
  </si>
  <si>
    <t>68298-74-8</t>
  </si>
  <si>
    <t>Sodium [[[(tridecafluorohexyl)sulphonyl]amino]methyl]benzenesulphonate</t>
  </si>
  <si>
    <t>68299-21-8</t>
  </si>
  <si>
    <t>Sulfonic acids, C6-12-alkane, perfluoro, potassium salts</t>
  </si>
  <si>
    <t>68391-09-3</t>
  </si>
  <si>
    <t>N-[3-(dimethylamino)propyl]tridecafluorohexanesulphonamide</t>
  </si>
  <si>
    <t>50598-28-2</t>
  </si>
  <si>
    <t>Trimethyl-3-[[(tridecafluorohexyl)sulphonyl]amino]propylammonium chloride</t>
  </si>
  <si>
    <t>52166-82-2</t>
  </si>
  <si>
    <t>1,1,2,2,3,3,4,4,5,5,6,6,6-tridecafluorohexane-1-sulphonyl chloride</t>
  </si>
  <si>
    <t>55591-23-6</t>
  </si>
  <si>
    <t>2-Propenoic acid, 2-methyl-, dodecyl ester, polymers with 2-[methyl[(perfluoro-C4-8-alkyl)sulphonyl]amino]ethyl acrylate and vinylidene chloride</t>
  </si>
  <si>
    <t>306975-62-2</t>
  </si>
  <si>
    <t>Perfluorohexanesulfonamide</t>
  </si>
  <si>
    <t>41997-13-1</t>
  </si>
  <si>
    <t>Sulfonamides, C4-8-alkane, perfluoro, N-(hydroxyethyl)-N-methyl, reaction products with epichlorohydrin, adipates (esters)</t>
  </si>
  <si>
    <t>91081-99-1</t>
  </si>
  <si>
    <t>Sulfonic acids, C6-12-alkane, perfluoro</t>
  </si>
  <si>
    <t>93572-72-6</t>
  </si>
  <si>
    <t>N-ethyl-1,1,2,2,3,3,4,4,5,5,6,6,7,7,8,8,8-heptadecafluoro-N-(2-hydroxyethyl)-1-octanesulfonamide, reaction products with N-ethyl-1,1,2,2,3,3,4,4,4-nonafluoro-N-(2-hydroxyethvl)-1-butanesulfonamide, N-ethyl-1,1,2,2,3,3,4,4,5,5,6,6,7,7,7-pentadecafluoro-N-(2-hydroxyethyl)-1-heptanesulfonamide, N-ethyl-1,1,2,2,3,3,4,4,5,5,6,6,6-tridecafluoro-N-(2-hydroxyethyl)-1-hexanesulfonamide, N-ethyl- 1,1,2,2,3,3,4,4,5,5,5-undecafluoro-N-(2-hydroxyethyl)-1-pentanesulfonamide, octadecan-1-ol and polymethylenepolyphenylene polyisocyanate</t>
  </si>
  <si>
    <t>68649-26-3</t>
  </si>
  <si>
    <t>N-ethyl-1,1,2,2,3,3,4,4,5,5,6,6,7,7,8,8,8-heptadecafluoro-N-(2-hydroxyethyl)-1-octanesulfonamide, reaction products with N-ethyl-1,1,2,2,3,3,4,4,4-nonafluoro-N-(2-hydroxyethyl)-1-butanesulfonamide, N-ethyl-1,1,2,2,3,3,4,4,5,5,6,6,7,7,7-pentadecafluoro-N-(2-hydroxyethyl)-1-heptanesulfonamide, N-ethyl- 1,1,2,2,3,3,4,4,5,5,6,6,6-tridecafluoro-N-(2-hydroxyethyl)-1-hexanesulfonamide, N-ethyl-1,1,2, 2,3,3,4,4,5,5,5-undecafluoro-N-(2-hydroxyethyl)-1-pentanesulfonamide, 2-ethylhexan-1-ol and polymethylenepolyphenylene polyisocyanate</t>
  </si>
  <si>
    <t>160901-25-7</t>
  </si>
  <si>
    <t>N-ethyl-1,1,2,2,3,3,4,4,5,5,6,6,7,7,8,8,8-heptadecafluoro-N-(2-hydroxyethyl)-1-octanesulfonamide, reaction products with 2-butanone-oxime, N-ethyl-1,1,2,2,3,3,4,4,4-nonafluoro-N-(2-hydroxyethyl)- 1-butanesulfonamide, N-ethyl-1,1,2,2,3,3,4,4,5,5,6,6,7,7,7-pentadecafluoro-N-(2-hydroxyethyl)- 1-heptanesulfonamide, N-ethyl-1,1,2,2,3,3,4,4,5,5,6,6,6-tridecafluoro-N-(2-hydroxyethyl)- 1-hexanesulfonamide, N-ethyl-1,1,2,2,3,3,4,4,5,5,5-undecafluoro-N-(2-hydroxyethyl)-1-pentanesulfoamide, 2-ethylhexan-1-ol and polymethylenepolyphenylene polyisocyanate</t>
  </si>
  <si>
    <t>160901-26-8</t>
  </si>
  <si>
    <t>Fatty acids, C18-unsatd., trimers, reaction products with 1,1,2,2,3,3,4,4,5,5,6,6,7,7,8,8,8- heptadecafluoro -N-(2-hydroxyethyl)-N-methyl-1-octanesulfonamide, 1,1,2,2,3,3,4,4,4-nonafluoro -N-(2-hydroxyethyl)-N-methyl-1-butanesulfonamide, 1,1,2,2,3,3,4,4,5,5,6,6,7,7,7-pentadecafluoro -N-(2-hydroxyethyl)-N-methyl-1-heptanesulfonamide, 1,1,2,2,3,3,4,4,5,5,6,6,6-tridecafluoro -N-(2-hydroxyethyl)-N-methyl-1-hexanesulfonamide and 1,1,2,2,3,3,4,4, 5,5,5-undecafluoro -N-(2-hydroxyethyl)-N-methyl-1-pentanesulfonamide</t>
  </si>
  <si>
    <t>161074-58-4</t>
  </si>
  <si>
    <t>Poly(oxy-1,2-ethanediyl), α-[2-[ethyl[(tridecafluorohexyl)sulfonyl]amino]ethyl]-.omega.-hydroxy-</t>
  </si>
  <si>
    <t>56372-23-7</t>
  </si>
  <si>
    <t>2-Propenoic acid, butyl ester, telomer with 2-[[(heptadecafluorooctyl)sulfonyl]methylamino]ethyl 2-propenoate, 2-[methyl[(nonafluorobutyl)sulfonyl]amino] ethyl 2-propenoate, alpha-(2-methyl-1-oxo-2-propenyl)-omega-hydroxypoly(oxy-1,4-butanediyl), alpha-(</t>
  </si>
  <si>
    <t>68227-96-3</t>
  </si>
  <si>
    <t>[No public or meaningful name is available]</t>
  </si>
  <si>
    <t>86525-30-6</t>
  </si>
  <si>
    <t>2-Propenoic acid, 2-methyl-, 2-[ethyl[(heptadecafluorooctyl)sulfonyl] amino]ethyl ester, telomer with 2-[ethyl[(nonafluorobutyl)sulfonyl]amino]ethyl 2-methyl-2-propenoate, 2-[ethyl[(pentadecafluoroheptyl)sulfonyl]amino]ethyl 2-methyl-2-propenoate, 2-[eth</t>
  </si>
  <si>
    <t>68227-87-2</t>
  </si>
  <si>
    <t>2-Propenoic acid, 2-[[(heptadecafluorooctyl)sulfonyl]methylamino]ethyl ester, polymer with 2-[methyl[(nonafluorobutyl)sulfonyl]amino]ethyl 2-propenoate, alpha-(2-methyl-1-oxo-2-propenyl)-omega-hydroxypoly(oxy-1,2-ethanediyl), alpha-(2-methyl-1-oxo-2-prop</t>
  </si>
  <si>
    <t>68227-94-1</t>
  </si>
  <si>
    <t>2-Propenoic acid, ethyl ester, polymer with 4-[[(heptadecafluorooctyl) sulfonyl]methylamino]butyl 2-propenoate, 4-[methyl[(nonafluorobutyl) sulfonyl]amino]butyl 2-propenoate, alpha-(2-methyl-1-oxo-2-propenyl)-omega-hydroxypoly(oxy-1,4-butanediyl), alpha-</t>
  </si>
  <si>
    <t>68228-00-2</t>
  </si>
  <si>
    <t>2-Methyl-2-propenoic acid, 2-[[[[5-[[[2-[ethyl[(heptadecafluorooctyl)sulfonyl]amino]ethoxy]carbonyl]amino]-2-methylphenyl]amino]carbonyl]oxy]propyl ester, telomer with butyl 2-propenoate, 2-[[[[5-[[[2-[ethyl[(nonafluorobutyl)sulfonyl]amino]ethoxy]carbony</t>
  </si>
  <si>
    <t>68298-78-2</t>
  </si>
  <si>
    <t>2-Propenoic acid, 2-methyl-, 4-[[(heptadecafluorooctyl)sulfonyl]methylamino]butyl ester, telomer with butyl 2-propenoate, 2-[[(heptadecafluorooctyl)sulfonyl]methylamino]ethyl 2-propenoate, 4-[methyl[(nonafluorobutyl)sulfonyl]amino]butyl 2-methyl-2-propen</t>
  </si>
  <si>
    <t>68299-39-8</t>
  </si>
  <si>
    <t>2-Propenoic acid, eicosyl ester, polymer with 2-[[(heptadecafluorooctyl) sulfonyl]methylamino]ethyl 2-propenoate, hexadecyl 2-propenoate, 2-[methyl[(nonafluorobutyl)sulfonyl]amino]ethyl 2-propenoate, 2-[methyl[(pentadecafluoroheptyl)sulfonyl]amino]ethyl</t>
  </si>
  <si>
    <t>68329-56-6</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</si>
  <si>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</si>
  <si>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</si>
  <si>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2-Methyl-2-propenoic acid 2-[[(heptadecafluorooctyl)sulfonyl]methylamino]ethyl ester, polymer with 2-[methyl[(nonafluorobutyl)sulfonyl]amino]ethyl 2-methyl-2-propenoate, 2-[methyl[(pentadecafluoroheptyl)sulfonyl]amino]ethyl 2-methyl-2-propenoate, 2-[meth</t>
  </si>
  <si>
    <t>68555-92-0</t>
  </si>
  <si>
    <t>2-Propenoic acid, 2-methyl-, 2-[ethyl[(heptadecafluorooctyl)sulfonyl]amino] ethyl ester, polymer with 2-chloro-1,3-butadiene, 2-[ethyl[(nonafluorobutyl) sulfonyl]amino]ethyl 2-methyl-2-propenoate, 2-[ethyl[(pentadecafluoroheptyl) sulfonyl]amino]ethyl 2-m</t>
  </si>
  <si>
    <t>68568-77-4</t>
  </si>
  <si>
    <t>2-Propenoic acid, 2-[[(heptadecafluorooctyl)sulfonyl]methylamino]ethyl ester, telomer with 2-[methyl[(nonafluorobutyl)sulfonyl]amino]ethyl 2-propenoate, a-(2-methyl-1-oxo-2-propenyl)-w-hydroxypoly(oxy-1,2-ethanediyl), a-(2-methyl-1-oxo-2-propenyl)-w-[(2-</t>
  </si>
  <si>
    <t>68586-14-1</t>
  </si>
  <si>
    <t>2-Propenoic acid, 2-methyl-, 2-ethylhexyl ester, polymer with 2-[[(1,1,2,2,3,3,4,4,5,5,6,6,7,7,8,8,8-heptadecafluorooctyl)sulfonyl]methylamino]ethyl 2-propenoate, 2-[methyl[(1,1,2,2,3,3,4,4,4-nonafluorobutyl)sulfonyl]amino]ethyl 2-propenoate, 2-[methyl[(</t>
  </si>
  <si>
    <t>68797-76-2</t>
  </si>
  <si>
    <t>2-Propenoic acid, 2-(((heptadecafluorooctyl)sulfonyl)methylamino)ethyl ester, polymer with 2-(methyl((nonafluorobutyl)sulfonyl)amino)ethyl 2-propenoate, 2-(methyl((pentadecafluoroheptyl)sulfonyl)amino)ethyl 2-propenoate, 2- (methyl((tridecafluorohexyl)su</t>
  </si>
  <si>
    <t>68867-60-7</t>
  </si>
  <si>
    <t>2-Methyl-2-propenoic acid 2-[ethyl[(heptadecafluorooctyl)sulfonyl]amino]ethyl ester, telomer with 2-[ethyl[(nonafluorobutyl)sulfonyl]amino]ethyl 2-methyl-2-propenoate, 2-[ethyl[(pentadecafluoroheptyl)sulfonyl]amino]ethyl 2-methyl-2-propenoate, 2-[ethyl[(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</si>
  <si>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</si>
  <si>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</si>
  <si>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</si>
  <si>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2-Propenoic acid, eicosyl ester, polymers with branched octyl acrylate, 2-[[(heptadecafluorooctyl)sulfonyl]methylamino]ethyl acrylate, 2-[methyl[(nonafluorobutyl)sulfonyl]amino]ethyl acrylate, 2-[methyl[(pentadecafluoroheptyl)sulfonyl]amino]ethyl acrylat</t>
  </si>
  <si>
    <t>68909-15-9</t>
  </si>
  <si>
    <t>2-Propenoic acid, 2-methyl-, octadecyl ester, polymer with 1,1-dichloroethene, 2-[[(heptadecafluorooctyl)sulphonyl]methylamino]ethyl 2-propenoate, N-(hydroxymethyl)-2-propenamide, 2-[methyl[(nonafluorobutyl)sulphonyl]amino]ethyl 2-propenoate, 2-[methyl[(</t>
  </si>
  <si>
    <t>70776-36-2</t>
  </si>
  <si>
    <t>2-Propenoic acid, 2-methyl-, 2-[[[[5-[[[4-[[(heptadecafluorooctyl)sulfonyl] methylamino]butoxy]carbonyl]amino]-2-methylphenyl]amino]carbonyl]oxy] propyl ester, telomer with butyl 2-propenoate, 2-[[(heptadecafluorooctyl)sulfonyl] methylamino]ethyl 2-prope</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</si>
  <si>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</si>
  <si>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</si>
  <si>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</si>
  <si>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Sulfonamides, C4-8-alkane, perfluoro, N-ethyl-N-(hydroxyethyl)-, polymers with 1,1'-methylenebis[4-isocyanatobenzene] and polymethylenepolyphenylene isocyanate, 2-ethylhexyl esters, Me Et ketone oxime-blocked</t>
  </si>
  <si>
    <t>178535-22-3</t>
  </si>
  <si>
    <t>Sulfonamides, C4-8-alkane, perfluoro, N-(hydroxyethyl)-N-methyl, reaction products with 12-hydroxyoctadecanoic acid and 2,4-TDI, ammonium salts</t>
  </si>
  <si>
    <t>306973-47-7</t>
  </si>
  <si>
    <t>Sulfonamides, C4-8-alkane, perfluoro, N-(hydroxyethyl)-N-methyl, reaction products with 1,6-diisocyanatohexane homopolymer and ethylene glycol</t>
  </si>
  <si>
    <t>148684-79-1</t>
  </si>
  <si>
    <t>Methoxychlor</t>
  </si>
  <si>
    <t>72-43-5</t>
  </si>
  <si>
    <t>2-(2H-benzotriazol-2-yl)-4,6-di-tert-pentylphenol</t>
  </si>
  <si>
    <r>
      <t>‐</t>
    </r>
    <r>
      <rPr>
        <sz val="12"/>
        <color indexed="8"/>
        <rFont val="Space Grotesk"/>
      </rPr>
      <t>Nidec is surveying its supply chain's materials compliance to the following regulations:</t>
    </r>
  </si>
  <si>
    <r>
      <t>•</t>
    </r>
    <r>
      <rPr>
        <b/>
        <sz val="12"/>
        <color indexed="8"/>
        <rFont val="Space Grotesk"/>
      </rPr>
      <t>REACH Restriction List  (Annex XVII)</t>
    </r>
  </si>
  <si>
    <r>
      <t>•</t>
    </r>
    <r>
      <rPr>
        <b/>
        <sz val="12"/>
        <color indexed="8"/>
        <rFont val="Space Grotesk"/>
      </rPr>
      <t>REACH Authorization List (Annex XIV)</t>
    </r>
  </si>
  <si>
    <r>
      <t>•</t>
    </r>
    <r>
      <rPr>
        <b/>
        <sz val="12"/>
        <color indexed="8"/>
        <rFont val="Space Grotesk"/>
      </rPr>
      <t xml:space="preserve">REACH Substance of Very High Concern List (SVHC)- </t>
    </r>
    <r>
      <rPr>
        <b/>
        <u/>
        <sz val="12"/>
        <color indexed="8"/>
        <rFont val="Space Grotesk"/>
      </rPr>
      <t>The latest SVHC Candidate List</t>
    </r>
  </si>
  <si>
    <r>
      <t>‐</t>
    </r>
    <r>
      <rPr>
        <sz val="12"/>
        <color indexed="8"/>
        <rFont val="Space Grotesk"/>
      </rPr>
      <t xml:space="preserve">Nidec Material Compliance Declaration has </t>
    </r>
    <r>
      <rPr>
        <u/>
        <sz val="12"/>
        <color indexed="8"/>
        <rFont val="Space Grotesk"/>
      </rPr>
      <t xml:space="preserve">(2) portions </t>
    </r>
    <r>
      <rPr>
        <sz val="12"/>
        <color indexed="8"/>
        <rFont val="Space Grotesk"/>
      </rPr>
      <t xml:space="preserve">to fill-up by a supplier. </t>
    </r>
  </si>
  <si>
    <r>
      <t>•No.1 Supplier Materials Compliance Declaration Form (</t>
    </r>
    <r>
      <rPr>
        <b/>
        <u/>
        <sz val="11"/>
        <color rgb="FF00B050"/>
        <rFont val="Space Grotesk"/>
      </rPr>
      <t>green color</t>
    </r>
    <r>
      <rPr>
        <b/>
        <u/>
        <sz val="11"/>
        <rFont val="Space Grotesk"/>
      </rPr>
      <t xml:space="preserve"> excel tab)</t>
    </r>
  </si>
  <si>
    <r>
      <rPr>
        <b/>
        <u/>
        <sz val="11"/>
        <rFont val="Space Grotesk"/>
      </rPr>
      <t>•No.2 Full/Hazardous Materials Declaration Form (</t>
    </r>
    <r>
      <rPr>
        <b/>
        <u/>
        <sz val="11"/>
        <color theme="3" tint="0.39997558519241921"/>
        <rFont val="Space Grotesk"/>
      </rPr>
      <t>blue color</t>
    </r>
    <r>
      <rPr>
        <b/>
        <u/>
        <sz val="11"/>
        <rFont val="Space Grotesk"/>
      </rPr>
      <t xml:space="preserve"> excel tab)</t>
    </r>
  </si>
  <si>
    <r>
      <t>‐</t>
    </r>
    <r>
      <rPr>
        <sz val="12"/>
        <color rgb="FF000000"/>
        <rFont val="Space Grotesk"/>
      </rPr>
      <t xml:space="preserve">This Material declaration form allows supplier(s) to declare the use of declarable and restricted substance based on regulations or directives in (2) different methods. </t>
    </r>
  </si>
  <si>
    <r>
      <t xml:space="preserve">o For each surveyed product/component, a supplier is NEEDED to provide a disclosure under </t>
    </r>
    <r>
      <rPr>
        <b/>
        <sz val="12"/>
        <color rgb="FF000000"/>
        <rFont val="Space Grotesk"/>
      </rPr>
      <t>“Declaration of Materials Compliance Conformity by Regulation</t>
    </r>
    <r>
      <rPr>
        <sz val="12"/>
        <color rgb="FF000000"/>
        <rFont val="Space Grotesk"/>
      </rPr>
      <t xml:space="preserve">”, and select an answer under each questionnaire. </t>
    </r>
  </si>
  <si>
    <r>
      <t>o If surveyed part(s) or component(s) is/are over chemical's threshold listed in the reference tabs, supplier(s) must declare the restricted substance and the amount of that in a separate “</t>
    </r>
    <r>
      <rPr>
        <b/>
        <sz val="12"/>
        <color rgb="FF000000"/>
        <rFont val="Space Grotesk"/>
      </rPr>
      <t>Full/Hazardous Materials Declaration Form</t>
    </r>
    <r>
      <rPr>
        <sz val="12"/>
        <color rgb="FF000000"/>
        <rFont val="Space Grotesk"/>
      </rPr>
      <t xml:space="preserve">”. </t>
    </r>
  </si>
  <si>
    <r>
      <t>o If no restricted substance is above threshold per a concentration limit, nor presented in part/component sold to Nidec, “</t>
    </r>
    <r>
      <rPr>
        <b/>
        <sz val="12"/>
        <color rgb="FF000000"/>
        <rFont val="Space Grotesk"/>
      </rPr>
      <t>Full/Hazardous Materials Declaration Form</t>
    </r>
    <r>
      <rPr>
        <sz val="12"/>
        <color rgb="FF000000"/>
        <rFont val="Space Grotesk"/>
      </rPr>
      <t>” is optional to fill.</t>
    </r>
  </si>
  <si>
    <r>
      <t>o A hazardous substance may be called out multiple times, such as Lead or Cadmium, under this circumstance, please review the reporting threshold within references, declarable application and fill the “</t>
    </r>
    <r>
      <rPr>
        <b/>
        <sz val="12"/>
        <color rgb="FF000000"/>
        <rFont val="Space Grotesk"/>
      </rPr>
      <t>Full/Hazardous Materials Declaration Form</t>
    </r>
    <r>
      <rPr>
        <sz val="12"/>
        <color rgb="FF000000"/>
        <rFont val="Space Grotesk"/>
      </rPr>
      <t>” and mark the hazardous substance as “</t>
    </r>
    <r>
      <rPr>
        <b/>
        <sz val="12"/>
        <color rgb="FF000000"/>
        <rFont val="Space Grotesk"/>
      </rPr>
      <t>Full Materials Declaration</t>
    </r>
    <r>
      <rPr>
        <sz val="12"/>
        <color rgb="FF000000"/>
        <rFont val="Space Grotesk"/>
      </rPr>
      <t xml:space="preserve">” type under drop down list.  </t>
    </r>
  </si>
  <si>
    <r>
      <t xml:space="preserve">o </t>
    </r>
    <r>
      <rPr>
        <sz val="12"/>
        <color rgb="FF000000"/>
        <rFont val="Space Grotesk"/>
      </rPr>
      <t xml:space="preserve">This represents a Full Materials Declaration/Disclosure (FMD). It requires for a complete breakdown of homogenous materials and substances for each part/product listed in the </t>
    </r>
    <r>
      <rPr>
        <b/>
        <sz val="12"/>
        <color rgb="FF000000"/>
        <rFont val="Space Grotesk"/>
      </rPr>
      <t>“Full/Hazardous Materials Declaration Form</t>
    </r>
    <r>
      <rPr>
        <sz val="12"/>
        <color rgb="FF000000"/>
        <rFont val="Space Grotesk"/>
      </rPr>
      <t xml:space="preserve">”. </t>
    </r>
  </si>
  <si>
    <r>
      <t xml:space="preserve">o </t>
    </r>
    <r>
      <rPr>
        <sz val="12"/>
        <color rgb="FF000000"/>
        <rFont val="Space Grotesk"/>
      </rPr>
      <t xml:space="preserve">Class D declaration is the Nidec’s preferred declaration method. </t>
    </r>
  </si>
  <si>
    <r>
      <t xml:space="preserve">o </t>
    </r>
    <r>
      <rPr>
        <sz val="12"/>
        <color rgb="FF000000"/>
        <rFont val="Space Grotesk"/>
      </rPr>
      <t xml:space="preserve">It is recommended for all Nidec global suppliers to fill. </t>
    </r>
  </si>
  <si>
    <r>
      <t xml:space="preserve">o </t>
    </r>
    <r>
      <rPr>
        <sz val="12"/>
        <color rgb="FF000000"/>
        <rFont val="Space Grotesk"/>
      </rPr>
      <t xml:space="preserve">By declaring as Full Material Declaration, a (3) years grace period since Nidec receive the compliance feedback from a supplier, will be granted until the next material compliance survey send to the same supplier. The grace period only applies to the (a) same group of regulations, (b) same part number, (c) same material purchased from the same supplier. </t>
    </r>
  </si>
  <si>
    <r>
      <t xml:space="preserve">o </t>
    </r>
    <r>
      <rPr>
        <sz val="12"/>
        <color rgb="FF000000"/>
        <rFont val="Space Grotesk"/>
      </rPr>
      <t>The sum of each breakdown substance(s) under a FMD for a given part number shall be equal to the total product weight, and the sum of weight percentage shall be 100%.</t>
    </r>
  </si>
  <si>
    <r>
      <t xml:space="preserve">o </t>
    </r>
    <r>
      <rPr>
        <sz val="12"/>
        <color rgb="FF000000"/>
        <rFont val="Space Grotesk"/>
      </rPr>
      <t xml:space="preserve">It is acceptable to mark proprietary chemical substance (additives/accelerator) as a </t>
    </r>
    <r>
      <rPr>
        <b/>
        <sz val="12"/>
        <color rgb="FF000000"/>
        <rFont val="Space Grotesk"/>
      </rPr>
      <t>trade secret</t>
    </r>
    <r>
      <rPr>
        <sz val="12"/>
        <color rgb="FF000000"/>
        <rFont val="Space Grotesk"/>
      </rPr>
      <t xml:space="preserve"> without filling CAS number, where U.S Uniform Trade Secrets Act of 1985 or similar trade secret act is applicable. </t>
    </r>
  </si>
  <si>
    <r>
      <t xml:space="preserve">o </t>
    </r>
    <r>
      <rPr>
        <sz val="12"/>
        <color rgb="FF000000"/>
        <rFont val="Space Grotesk"/>
      </rPr>
      <t xml:space="preserve">If there is no known CAS registry number ever be assigned to the reportable substance by Chemical Abstract Service (CAS), then please put “N/A” under CAS No. column. </t>
    </r>
  </si>
  <si>
    <r>
      <t>•</t>
    </r>
    <r>
      <rPr>
        <sz val="12"/>
        <color indexed="8"/>
        <rFont val="Space Grotesk"/>
      </rPr>
      <t>Under EU REACH Article 3(3) “An article means an object which during production is given a special shape, surface, or design which determines its function to a greater degree than does its chemical composition”.</t>
    </r>
  </si>
  <si>
    <r>
      <t xml:space="preserve">•For more information about legal obligation, please visit </t>
    </r>
    <r>
      <rPr>
        <sz val="12"/>
        <color theme="4"/>
        <rFont val="Space Grotesk"/>
      </rPr>
      <t>https://echa.europa.eu/en/regulations/reach/candidate-list-substances-in-articles/communication-in-the-supply-chain</t>
    </r>
  </si>
  <si>
    <r>
      <t xml:space="preserve">o </t>
    </r>
    <r>
      <rPr>
        <sz val="12"/>
        <color rgb="FF000000"/>
        <rFont val="Space Grotesk"/>
      </rPr>
      <t xml:space="preserve">This represents as a Full Materials Declaration/Disclosure (FMD).(2) examples for AISI 4340 steel and potting compound are prefilled in the below table. It requests for a complete breakdown of homogenous materials and substances for each part/product listed in the </t>
    </r>
    <r>
      <rPr>
        <b/>
        <sz val="12"/>
        <color rgb="FF000000"/>
        <rFont val="Space Grotesk"/>
      </rPr>
      <t>“Full/Hazardous Materials Declaration Form</t>
    </r>
    <r>
      <rPr>
        <sz val="12"/>
        <color rgb="FF000000"/>
        <rFont val="Space Grotesk"/>
      </rPr>
      <t xml:space="preserve">”. </t>
    </r>
  </si>
  <si>
    <r>
      <t xml:space="preserve">o </t>
    </r>
    <r>
      <rPr>
        <sz val="12"/>
        <color rgb="FF000000"/>
        <rFont val="Space Grotesk"/>
      </rPr>
      <t xml:space="preserve">Class D declaration is the Nidec’s most preferred declaration method. </t>
    </r>
  </si>
  <si>
    <r>
      <t xml:space="preserve">o </t>
    </r>
    <r>
      <rPr>
        <sz val="12"/>
        <color rgb="FF000000"/>
        <rFont val="Space Grotesk"/>
      </rPr>
      <t xml:space="preserve">It is recommended for all Nidec suppliers to fill. </t>
    </r>
  </si>
  <si>
    <r>
      <t xml:space="preserve">o For each surveyed product/component, supplier is NEEDED to provide a disclosure under </t>
    </r>
    <r>
      <rPr>
        <b/>
        <sz val="12"/>
        <color rgb="FF000000"/>
        <rFont val="Space Grotesk"/>
      </rPr>
      <t xml:space="preserve">“Declaration of Materials Compliance Conformity by Regulation </t>
    </r>
    <r>
      <rPr>
        <sz val="12"/>
        <color rgb="FF000000"/>
        <rFont val="Space Grotesk"/>
      </rPr>
      <t xml:space="preserve">”, and select answer per each questionnaire. </t>
    </r>
  </si>
  <si>
    <r>
      <t xml:space="preserve">o </t>
    </r>
    <r>
      <rPr>
        <sz val="12"/>
        <color rgb="FF000000"/>
        <rFont val="Space Grotesk"/>
      </rPr>
      <t xml:space="preserve">The sum of each breakdown substances under a FMD for a part number shall be equal to the total product weight. </t>
    </r>
    <r>
      <rPr>
        <sz val="12"/>
        <color theme="1"/>
        <rFont val="Space Grotesk"/>
      </rPr>
      <t xml:space="preserve">For an example, all substances weight equals to 2kg for AISI 4340 steel. </t>
    </r>
  </si>
  <si>
    <r>
      <t xml:space="preserve">o </t>
    </r>
    <r>
      <rPr>
        <sz val="12"/>
        <color rgb="FF000000"/>
        <rFont val="Space Grotesk"/>
      </rPr>
      <t xml:space="preserve">It is acceptable to mark proprietary chemical substance (additives/accelerator) as trade secret without fill CAS number, where U.S Uniform Trade Secrets Act of 1985 or similar trade secret act is applicable. </t>
    </r>
  </si>
  <si>
    <r>
      <t xml:space="preserve">§ </t>
    </r>
    <r>
      <rPr>
        <sz val="12"/>
        <color rgb="FF000000"/>
        <rFont val="Space Grotesk"/>
      </rPr>
      <t xml:space="preserve">If more than (2) substances were planned to be marked as “trade secret”. Please use Class C declaration method (address in the next section).  </t>
    </r>
  </si>
  <si>
    <r>
      <t>o After finish declaring FMD, please navigate to the upper right-hand corner on the “Supplier Materials Compliance Declaration Form” . Signature and date are needed to complete a declaration process, Please either (a) insert an electronic signature, or (2) type-in as PRINT NAME, or (3) paper print, signature by hand and scan it as a PDF. Then please save the declaration form and send it back to Nidec Material Compliance Team. Thanks for your</t>
    </r>
    <r>
      <rPr>
        <b/>
        <u/>
        <sz val="12"/>
        <rFont val="Space Grotesk"/>
      </rPr>
      <t xml:space="preserve"> cooperation</t>
    </r>
    <r>
      <rPr>
        <b/>
        <u/>
        <sz val="12"/>
        <color theme="1"/>
        <rFont val="Space Grotesk"/>
      </rPr>
      <t xml:space="preserve"> in advance. </t>
    </r>
  </si>
  <si>
    <r>
      <t xml:space="preserve">o For each surveyed product/component, supplier is NEEDED to provide a disclosure under </t>
    </r>
    <r>
      <rPr>
        <b/>
        <sz val="12"/>
        <color rgb="FF000000"/>
        <rFont val="Space Grotesk"/>
      </rPr>
      <t xml:space="preserve">“Declaration of Materials Compliance Conformity by Regulation </t>
    </r>
    <r>
      <rPr>
        <sz val="12"/>
        <color rgb="FF000000"/>
        <rFont val="Space Grotesk"/>
      </rPr>
      <t xml:space="preserve">”. And select answer per questionnaire. </t>
    </r>
  </si>
  <si>
    <r>
      <t xml:space="preserve">o If </t>
    </r>
    <r>
      <rPr>
        <u/>
        <sz val="12"/>
        <color rgb="FF000000"/>
        <rFont val="Space Grotesk"/>
      </rPr>
      <t>NO restricted substance is above threshold per concentration limit</t>
    </r>
    <r>
      <rPr>
        <sz val="12"/>
        <color rgb="FF000000"/>
        <rFont val="Space Grotesk"/>
      </rPr>
      <t>, nor contained in the part/component sold to Nidec, “</t>
    </r>
    <r>
      <rPr>
        <b/>
        <sz val="12"/>
        <color rgb="FF000000"/>
        <rFont val="Space Grotesk"/>
      </rPr>
      <t>Full/Hazardous Materials Declaration Form</t>
    </r>
    <r>
      <rPr>
        <sz val="12"/>
        <color rgb="FF000000"/>
        <rFont val="Space Grotesk"/>
      </rPr>
      <t xml:space="preserve">” is </t>
    </r>
    <r>
      <rPr>
        <u/>
        <sz val="12"/>
        <color rgb="FF000000"/>
        <rFont val="Space Grotesk"/>
      </rPr>
      <t>optional</t>
    </r>
    <r>
      <rPr>
        <sz val="12"/>
        <color rgb="FF000000"/>
        <rFont val="Space Grotesk"/>
      </rPr>
      <t xml:space="preserve"> to fill.</t>
    </r>
  </si>
  <si>
    <r>
      <t>o If surveyed part(s) or component(s) is/are over substance threshold listed in the reference tabs, supplier must select answer accordingly (example shown below) and declare the restricted substance and amount of that in a separate “</t>
    </r>
    <r>
      <rPr>
        <b/>
        <sz val="12"/>
        <color rgb="FF000000"/>
        <rFont val="Space Grotesk"/>
      </rPr>
      <t>Full/Hazardous Materials Declaration Form</t>
    </r>
    <r>
      <rPr>
        <sz val="12"/>
        <color rgb="FF000000"/>
        <rFont val="Space Grotesk"/>
      </rPr>
      <t xml:space="preserve">”. </t>
    </r>
  </si>
  <si>
    <t>•Rubber grommet contains Di isobutyl phthalate (DIBP)  and Pentachloroethane</t>
  </si>
  <si>
    <r>
      <t>· </t>
    </r>
    <r>
      <rPr>
        <sz val="12"/>
        <rFont val="Space Grotesk"/>
      </rPr>
      <t xml:space="preserve">The signal converter board is a complex article, consists of different components including resistor, capacitor, DSP, MCU and others. </t>
    </r>
  </si>
  <si>
    <r>
      <t>·</t>
    </r>
    <r>
      <rPr>
        <sz val="12"/>
        <color theme="1"/>
        <rFont val="Space Grotesk"/>
      </rPr>
      <t xml:space="preserve">Each electronic component on the board is an individual article, each component needs to be compliant. </t>
    </r>
  </si>
  <si>
    <r>
      <t>·</t>
    </r>
    <r>
      <rPr>
        <b/>
        <sz val="12"/>
        <color theme="1"/>
        <rFont val="Space Grotesk"/>
      </rPr>
      <t>ATTENTION</t>
    </r>
    <r>
      <rPr>
        <sz val="12"/>
        <color theme="1"/>
        <rFont val="Space Grotesk"/>
      </rPr>
      <t xml:space="preserve">: For contract manufacturer or distributor of PCBA, it is needed to submit material compliance declaration. If there is no traceability or insight in substance information, please work with your upstream supplier(s) and send similar material compliance survey.  </t>
    </r>
  </si>
  <si>
    <r>
      <t xml:space="preserve">·MCU contains </t>
    </r>
    <r>
      <rPr>
        <sz val="12"/>
        <color rgb="FF000000"/>
        <rFont val="Space Grotesk"/>
      </rPr>
      <t>Polychlorinated Biphenyls (PCB) and concentration of that is 0.6%</t>
    </r>
    <r>
      <rPr>
        <sz val="12"/>
        <color theme="1"/>
        <rFont val="Space Grotesk"/>
      </rPr>
      <t xml:space="preserve">. PCB is restricted under EU POPs. </t>
    </r>
  </si>
  <si>
    <r>
      <t xml:space="preserve">o After finish declaring FMD, please navigate to the upper right-hand corner on the “Supplier Materials Compliance Declaration Form” . Signature and date are needed to complete a declaration process, Please either (a) insert an electronic signature, or (2) type in as PRINT NAME, or (3) paper print, signature by hand and scan it as a PDF. Then please save the declaration form and send it back to Nidec Material Compliance Team. Thanks for your </t>
    </r>
    <r>
      <rPr>
        <b/>
        <u/>
        <sz val="12"/>
        <rFont val="Space Grotesk"/>
      </rPr>
      <t>cooperation</t>
    </r>
    <r>
      <rPr>
        <b/>
        <u/>
        <sz val="12"/>
        <color theme="1"/>
        <rFont val="Space Grotesk"/>
      </rPr>
      <t xml:space="preserve"> in advance. </t>
    </r>
  </si>
  <si>
    <r>
      <rPr>
        <b/>
        <u/>
        <sz val="8"/>
        <color indexed="8"/>
        <rFont val="Space Grotesk"/>
      </rPr>
      <t>IMPORTANT NOTE</t>
    </r>
    <r>
      <rPr>
        <b/>
        <sz val="8"/>
        <color indexed="8"/>
        <rFont val="Space Grotesk"/>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</si>
  <si>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r>
      <rPr>
        <b/>
        <u/>
        <sz val="8"/>
        <color indexed="8"/>
        <rFont val="Space Grotesk"/>
      </rPr>
      <t>DISCLAIMER</t>
    </r>
    <r>
      <rPr>
        <b/>
        <sz val="8"/>
        <color indexed="8"/>
        <rFont val="Space Grotesk"/>
      </rPr>
      <t>:  THE SUBSTANCE LISTS AND DATA ARE PROVIDED FOR REFERENCE ONLY, AND SUPPLIERS ARE OBLIGED TO COMPLETE THIS FORM BASED ON INFORMATION AS PROVIDED IN THE OFFICIAL PUBLICATIONS OF THE APPLICABLE LOCAL GOVERNMENT AUTHORITIES AND AGENCIES.</t>
    </r>
  </si>
  <si>
    <r>
      <rPr>
        <b/>
        <u/>
        <sz val="8"/>
        <rFont val="Space Grotesk"/>
      </rPr>
      <t>TRADEMARK NOTICES:</t>
    </r>
    <r>
      <rPr>
        <b/>
        <sz val="8"/>
        <rFont val="Space Grotesk"/>
      </rPr>
      <t xml:space="preserve"> ©2024 NIDEC MOTOR CORPORATION. ALL RIGHTS RESERVED. AND THE                   LOGO IS TRADEMARKS OF NIDEC COPORATION. OR ITS AFFILIATES.     </t>
    </r>
  </si>
  <si>
    <r>
      <rPr>
        <b/>
        <u/>
        <sz val="7"/>
        <color indexed="8"/>
        <rFont val="Space Grotesk"/>
      </rPr>
      <t>IMPORTANT NOTE</t>
    </r>
    <r>
      <rPr>
        <b/>
        <sz val="7"/>
        <color indexed="8"/>
        <rFont val="Space Grotesk"/>
      </rPr>
      <t>: WE EXPECT ADDITIONAL SUBSTANCES TO BE ADDED TO THESE LAWS. THE VALIDITY OF THIS DOCUMENT ASSUMES THE LATEST LEGAL UPDATES AS REFERENCED IN THE DATE SIGNED. UPON PUBLISHING THE LATEST LIST OF ADDITIONAL SUBSTANCES, YOU WILL BE CONTACTED TO REQUEST COMPLETION OF THIS DECLARATION FORM UNLESS FULL MATERIAL DECLARATION HAS BEEN PREVIOUSLY PROVIDED.</t>
    </r>
  </si>
  <si>
    <r>
      <rPr>
        <b/>
        <u/>
        <sz val="7"/>
        <color indexed="8"/>
        <rFont val="Space Grotesk"/>
      </rPr>
      <t>DISCLAIMER</t>
    </r>
    <r>
      <rPr>
        <b/>
        <sz val="7"/>
        <color indexed="8"/>
        <rFont val="Space Grotesk"/>
      </rPr>
      <t>:  THE SUBSTANCE LISTS AND DATA ARE PROVIDED FOR REFERENCE ONLY, AND SUPPLIERS ARE OBLIGED TO COMPLETE THIS FORM BASED ON INFORMATION AS PROVIDED IN THE OFFICIAL PUBLICATIONS OF THE APPLICABLE LOCAL GOVERNMENT AUTHORITIES AND AGENCIES.</t>
    </r>
  </si>
  <si>
    <r>
      <t>(Check the list of restricted substances by clicking on the Restriction List link, or review reference tab andensure that the product(s) supplied to Nidec do not contain any of the substances in a higher concentration than specified limit.</t>
    </r>
    <r>
      <rPr>
        <i/>
        <u/>
        <sz val="9"/>
        <rFont val="Space Grotesk"/>
      </rPr>
      <t xml:space="preserve"> If the concentration is above the limit, please answer "No". (1) It is NEEDED to complete the Full/Hazardous Materials Declaration Form on separate tab (2) And Nidec expects supplier to take any and all measures to remove REACH restricted substance from part/product supplied to Nidec).</t>
    </r>
  </si>
  <si>
    <r>
      <t xml:space="preserve">(Check the list of restricted substances by clicking on the Authorization List link or review reference tab and ensure that the product(s) supplied to Nidec do not contain any of the substances in a higher concentration than specified. </t>
    </r>
    <r>
      <rPr>
        <i/>
        <u/>
        <sz val="9"/>
        <rFont val="Space Grotesk"/>
      </rPr>
      <t>If the concentration is above the limit, please answer "No". It is NEEDED to complete the Full/Hazardous Materials Declaration Form on separate tab)</t>
    </r>
  </si>
  <si>
    <r>
      <t xml:space="preserve">(Check the candidate list of SVHC by reviewing EU REACH reference list and identify if the materials supplied to Nidec had any substances in a concentration greater than 0.1 %. </t>
    </r>
    <r>
      <rPr>
        <i/>
        <u/>
        <sz val="9"/>
        <rFont val="Space Grotesk"/>
      </rPr>
      <t>If the concentration is above 0.1 %, it is NEEDED to declare the presence of SVHC chemical in the Full/Hazardous Materials Declaration Form on a separate tab. In addition to the downstream reporting, the Revision of European Waste Framework Directive (WFD) (EU 2018/851) also mandate product(s) containing SVHC above 0.1%, shall  be reported thru ECHA Substance of Concern in Article as such, or in complex Products (SCIP) database. If there was any SVHC already been reported in the SCIP database, please copy and paste the SCIP number in the designated field. )</t>
    </r>
  </si>
  <si>
    <r>
      <t xml:space="preserve">(Check the list of restricted substances by clicking on the link, or reference tab and ensure that the products supplied to Nidec do not contain any of the substances in a higher concentration than specified. </t>
    </r>
    <r>
      <rPr>
        <i/>
        <u/>
        <sz val="9"/>
        <rFont val="Space Grotesk"/>
      </rPr>
      <t>If the concentration is above RoHS limit, please answer "No". It is NEEDED to complete the Full/Hazardous Materials Declaration Form in a separate tab and specify applicable RoHS exemption)</t>
    </r>
  </si>
  <si>
    <r>
      <t xml:space="preserve">(Check the statute of EU Mercury Regulation by clicking on the link, or review reference tab and ensure that the products supplied to Nidec do not contain any Mercury and mercury compounds. </t>
    </r>
    <r>
      <rPr>
        <i/>
        <u/>
        <sz val="9"/>
        <rFont val="Space Grotesk"/>
      </rPr>
      <t>If the  Mercury or mercury compound is present, please answer "No". (1) It is NEEDED to complete the Full/Hazardous Materials Declaration Form on separate tab. (2) And Nidec expects supplier to take any and all measures to remove mercury and compound from your part supplied to Nidec)</t>
    </r>
  </si>
  <si>
    <r>
      <rPr>
        <b/>
        <i/>
        <u/>
        <sz val="9"/>
        <rFont val="Space Grotesk"/>
      </rPr>
      <t>(ATTENTION</t>
    </r>
    <r>
      <rPr>
        <i/>
        <u/>
        <sz val="9"/>
        <rFont val="Space Grotesk"/>
      </rPr>
      <t xml:space="preserve">: The regulatory scope covers import/export and transportation of substance itself, in a mixture or preparation form to EU. The in-scope commodity groups for Nidec are resin, varnish, solvent, lubricant, or adhesive. </t>
    </r>
    <r>
      <rPr>
        <i/>
        <sz val="9"/>
        <rFont val="Space Grotesk"/>
      </rPr>
      <t xml:space="preserve">
-For the in-scope product(s) sold to Nidec, supplier(s) is NEEDED to answer this questionnaire. If in-scope product(s) sold to Nidec do not contain any of hazardous chemicals as listed in the EU PIC reference tab. Please select “Yes, Compliant”. 
-If the in-scope product(s) contains any of hazardous chemicals as listed in the EU PIC reference tab. Please select “No”. After that (1) It is NEEDED to declare the presence of hazardous substance in the Full/Hazardous Materials Declaration Form in separate tab. In addition, (2) supplier(s) shall inform Nidec the EU PIC registration code for validation. After that (3) Nidec expects supplier(s) to take measures to remove hazardous substance from part supplied to Nidec. 
-If the product(s) supplied to Nidec is out of the product scope. Please select “Out of Product Scope”. )</t>
    </r>
  </si>
  <si>
    <r>
      <t>(</t>
    </r>
    <r>
      <rPr>
        <i/>
        <u/>
        <sz val="9"/>
        <rFont val="Space Grotesk"/>
      </rPr>
      <t>ATTENTION: Substances regulated under the Regulation (EC 1005/2009) are mainly for refrigerant application</t>
    </r>
    <r>
      <rPr>
        <i/>
        <sz val="9"/>
        <rFont val="Space Grotesk"/>
      </rPr>
      <t>, such as AC, refrigerator, heat pump or compressor. Regulated substance formulas are Chlorofluorocarbons (CFC) and its isomers, hydrochlorofluorocarbon (HCFC), Carbon Tetrachloride (CCI4). Common commercial name is Freon. Please check the requirement of EU Substances Deplete Ozone Layer by either clicking the link or review the reference tab and ensure that product(s) supplied to Nidec do not contain any refrigerant substances, those can deplete ozone layer. 
-If there is no refrigerant substance present within product(s) supplied to Nidec, please select “Yes, Compliant”.  
-If there is any regulated substance present, (1) please select "No". It is NEEDED to declare the presence of Ozone deplete substance in the Full/Hazardous Materials Declaration Form in a separate tab. After that (2) Nidec expects supplier(s) to take corrective actions to phase out concerned substance and use compliant refrigerant.)</t>
    </r>
  </si>
  <si>
    <r>
      <rPr>
        <b/>
        <i/>
        <sz val="9"/>
        <rFont val="Space Grotesk"/>
      </rPr>
      <t>ATTENTION:</t>
    </r>
    <r>
      <rPr>
        <i/>
        <sz val="9"/>
        <rFont val="Space Grotesk"/>
      </rPr>
      <t xml:space="preserve"> </t>
    </r>
    <r>
      <rPr>
        <i/>
        <u/>
        <sz val="9"/>
        <rFont val="Space Grotesk"/>
      </rPr>
      <t>The regulatory scope covers packaging material and component for product packaging</t>
    </r>
    <r>
      <rPr>
        <i/>
        <sz val="9"/>
        <rFont val="Space Grotesk"/>
      </rPr>
      <t xml:space="preserve">. Such as paper, cardboard, rigid packaging (HDPE, PET) or flexible packaging material (LDP, LLDP)., etc. 
-	For the in-scope packaging material sold to Nidec, supplier(s) is NEEDED to answer this questionnaire. If packaging material contains heavy metal (Lead, Cadmium, Mercury and Hexavalent Chrome), and the sum of chemical concentrations is less than 0.01 wt.%. Please select “Yes, Compliant”. No further action is needed. 
-	For the in-scope packaging material sold to Nidec, if the sum of chemical concentrations is exceeded 0.01 wt.%. Please (1) select “No”. (2) Please declare the presence of Lead, Cadmium, Mercury or Hexavalent Chrome through drop-down selection in the Full/Hazardous Materials Declaration Form. After that (3) Nidec expects supplier(s) to take measures to use compliant packaging material. 
-	If the product(s) sold to Nidec is none-related to packaging material or component, please select “Out of Product Scope”.  </t>
    </r>
  </si>
  <si>
    <r>
      <rPr>
        <b/>
        <u/>
        <sz val="7"/>
        <rFont val="Space Grotesk"/>
      </rPr>
      <t>TRADEMARK NOTICES:</t>
    </r>
    <r>
      <rPr>
        <b/>
        <sz val="7"/>
        <rFont val="Space Grotesk"/>
      </rPr>
      <t xml:space="preserve"> ©2025 NIDEC MOTOR CORPORATION. ALL RIGHTS RESERVED. AND THE                   LOGO IS TRADEMARKS OF NIDEC COPORATION. OR ITS AFFILIATES.     </t>
    </r>
  </si>
  <si>
    <r>
      <t xml:space="preserve">Table 1. REACH Annex XVII Restrictions List (Entry 81), updated as of </t>
    </r>
    <r>
      <rPr>
        <b/>
        <u/>
        <sz val="16"/>
        <color theme="1"/>
        <rFont val="Space Grotesk"/>
      </rPr>
      <t>July 28, 2025</t>
    </r>
  </si>
  <si>
    <r>
      <t xml:space="preserve">Table 2. REACH Annex XIV Authorisation List (Entry 59), updated as of </t>
    </r>
    <r>
      <rPr>
        <b/>
        <u/>
        <sz val="16"/>
        <color theme="1"/>
        <rFont val="Space Grotesk"/>
      </rPr>
      <t>Nov 01, 2023</t>
    </r>
  </si>
  <si>
    <r>
      <t xml:space="preserve">Table.3 Candidate List of Substances of Very High Concern (SVHC) Authorisation updated as of </t>
    </r>
    <r>
      <rPr>
        <b/>
        <u/>
        <sz val="16"/>
        <color rgb="FF000000"/>
        <rFont val="Space Grotesk"/>
      </rPr>
      <t>June 25, 2025</t>
    </r>
  </si>
  <si>
    <r>
      <t xml:space="preserve">*Disclaimer:  </t>
    </r>
    <r>
      <rPr>
        <i/>
        <sz val="8"/>
        <color indexed="8"/>
        <rFont val="Space Grotesk"/>
      </rPr>
      <t>A link to ECHA's REACH Guidelines is available below. Please check the website to know your legal obligations for compliance to the legislation.</t>
    </r>
  </si>
  <si>
    <r>
      <rPr>
        <b/>
        <u/>
        <sz val="8"/>
        <rFont val="Space Grotesk"/>
      </rPr>
      <t>TRADEMARK NOTICES:</t>
    </r>
    <r>
      <rPr>
        <b/>
        <sz val="8"/>
        <rFont val="Space Grotesk"/>
      </rPr>
      <t xml:space="preserve"> ©2025 NIDEC MOTOR CORPORATION. ALL RIGHTS RESERVED. AND THE                   LOGO IS TRADEMARKS OF NIDEC COPORATION. OR ITS AFFILIATES.     </t>
    </r>
  </si>
  <si>
    <t>*DISCLAIMER:  A LINK TO EU ROHS DIRECTIVE AND EXPLANATION OF PRODUCT EXEMPTION PER PRODUCT CATEGORY ARE AVAILABLE BELOW. PLEASE CHECK THE WEBSITE TO KNOW YOUR LEGAL OBLIGATIONS FOR COMPLIANCE TO THE LEGISLATION.</t>
  </si>
  <si>
    <r>
      <t>(1)</t>
    </r>
    <r>
      <rPr>
        <b/>
        <sz val="10"/>
        <rFont val="Space Grotesk"/>
      </rPr>
      <t xml:space="preserve">Mercury is a very toxic substance and represents a global and major threat to human health and safety. </t>
    </r>
    <r>
      <rPr>
        <b/>
        <sz val="10"/>
        <color theme="1"/>
        <rFont val="Space Grotesk"/>
      </rPr>
      <t xml:space="preserve">
(2)	The EU seventh environmental action programme adopt by EU 1102/2013 of the European Parliament and of the Council followed a delegated guild-line from the Minamata Convention on Mercury of 2013. Minamata Convention is regulated by United Nations Environment Programme (UNEP). EC 852/2017 is the latest Mercury Regulation after repeal of EC 1102/2013
(3)	Under EU Mercury regulation, it is prohibited to export, import and manufacture a range of mercury and mercury-added products. Mercury-added product means a product or product component that contains mercury or mercury compound. 
(4)	EU Mercury Regulation is in-act from 01/01/2018. Regulation is directly applicable to all member states.  </t>
    </r>
  </si>
  <si>
    <r>
      <t xml:space="preserve">Table A-Annex I (Part A) POP substances subject to prohibition on manufacturing, placing on the market and use, updated as of </t>
    </r>
    <r>
      <rPr>
        <b/>
        <u/>
        <sz val="12"/>
        <color theme="1"/>
        <rFont val="Space Grotesk"/>
      </rPr>
      <t>August 04, 2025</t>
    </r>
  </si>
  <si>
    <t>PBDEs are used as flame retardants to slow the ignition and spread of fire</t>
  </si>
  <si>
    <r>
      <t xml:space="preserve">Table A-Controlled Substances, </t>
    </r>
    <r>
      <rPr>
        <b/>
        <u/>
        <sz val="12"/>
        <color theme="1"/>
        <rFont val="Space Grotesk"/>
      </rPr>
      <t>update as of April 19, 2017</t>
    </r>
  </si>
  <si>
    <r>
      <t xml:space="preserve">Table A-Annex I (Part 1 and 2) industrial chemicals (banned or severely restricted) qualified for EU PIC procedure (Amendment Update </t>
    </r>
    <r>
      <rPr>
        <b/>
        <u/>
        <sz val="12"/>
        <color theme="1"/>
        <rFont val="Space Grotesk"/>
      </rPr>
      <t>Jan 08,2025</t>
    </r>
    <r>
      <rPr>
        <b/>
        <sz val="12"/>
        <color theme="1"/>
        <rFont val="Space Grotesk"/>
      </rPr>
      <t>)</t>
    </r>
  </si>
  <si>
    <t xml:space="preserve">•	EU REACH Restriction update, there are (2) new entries had been updated, the update echoed ECHA Annex XVII entry 80 and 81. 
•	EU REACH Authorization list is updated, current entry is updated to 59, there are (11) chemical substance updated. 
•	EU PIC is updated, there is (1) substance added per 01/08/2025 update. 
•	EU POP is updated, there are (3) entries, No. 32, 33 and 34. The newly added PFHxS has (178) unique CAS Nos under this update. 
•	The type of font for the English version is updated to Space Grotesk. 
•	Both languages form has been updated. 
</t>
  </si>
  <si>
    <t>Version 2.43</t>
  </si>
  <si>
    <t>It was effective against a broad range of pests and was applied to agricultural crops, livestock, stored grains, and even in and around homes and gardens</t>
  </si>
  <si>
    <t>2-(2H-benzotriazol-2-yl)-4,6-di-tert-pentylphenol (UV328)</t>
  </si>
  <si>
    <t xml:space="preserve">Also known as UV-328, is an industrial chemical primarily used as a UV absorber in plastics, coatings, and other polymers. It helps prevent degradation and discoloration caused by UV radiation, thus extending the lifespan and maintaining the appearance of products exposed to sunlight or other UV sources. </t>
  </si>
  <si>
    <t>EU Regulation Campaign Form Version 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</si>
</sst>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
    <numFmt numFmtId="165" formatCode="0.000"/>
    <numFmt numFmtId="166" formatCode="0.000%"/>
  </numFmts>
  <fonts count="133">
    <font>
      <sz val="11"/>
      <color theme="1"/>
      <name val="Calibri"/>
      <family val="2"/>
      <scheme val="minor"/>
    </font>
    <font>
      <sz val="10"/>
      <name val="Arial"/>
      <family val="2"/>
    </font>
    <font>
      <sz val="10"/>
      <name val="MS Sans Serif"/>
      <family val="2"/>
    </font>
    <font>
      <sz val="10"/>
      <name val="Verdana"/>
      <family val="2"/>
    </font>
    <font>
      <sz val="12"/>
      <name val="Times New Roman"/>
      <family val="1"/>
    </font>
    <font>
      <sz val="8"/>
      <name val="Calibri"/>
      <family val="2"/>
    </font>
    <font>
      <sz val="11"/>
      <color theme="1"/>
      <name val="Calibri"/>
      <family val="2"/>
      <scheme val="minor"/>
    </font>
    <font>
      <u/>
      <sz val="11"/>
      <color theme="10"/>
      <name val="Calibri"/>
      <family val="2"/>
    </font>
    <font>
      <b/>
      <u/>
      <sz val="16"/>
      <color theme="1"/>
      <name val="Arial"/>
      <family val="2"/>
    </font>
    <font>
      <sz val="10"/>
      <color theme="1"/>
      <name val="Arial"/>
      <family val="2"/>
    </font>
    <font>
      <b/>
      <sz val="10"/>
      <color theme="1"/>
      <name val="Meiryo"/>
      <family val="2"/>
      <charset val="128"/>
    </font>
    <font>
      <sz val="8"/>
      <color theme="1"/>
      <name val="Meiryo"/>
      <family val="2"/>
      <charset val="128"/>
    </font>
    <font>
      <b/>
      <u/>
      <sz val="24"/>
      <color theme="1"/>
      <name val="Meiryo UI"/>
      <family val="2"/>
      <charset val="128"/>
    </font>
    <font>
      <sz val="14"/>
      <color theme="1"/>
      <name val="Verdana"/>
      <family val="2"/>
    </font>
    <font>
      <sz val="10"/>
      <color theme="1"/>
      <name val="Meiryo UI"/>
      <family val="2"/>
      <charset val="128"/>
    </font>
    <font>
      <sz val="11"/>
      <color theme="1"/>
      <name val="Meiryo UI"/>
      <family val="2"/>
      <charset val="128"/>
    </font>
    <font>
      <sz val="12"/>
      <color theme="1"/>
      <name val="Arial"/>
      <family val="2"/>
    </font>
    <font>
      <b/>
      <u/>
      <sz val="18"/>
      <color theme="1"/>
      <name val="Calibri"/>
      <family val="2"/>
      <scheme val="minor"/>
    </font>
    <font>
      <b/>
      <u/>
      <sz val="11"/>
      <color rgb="FF0070C0"/>
      <name val="Calibri"/>
      <family val="2"/>
    </font>
    <font>
      <sz val="8"/>
      <color rgb="FF000000"/>
      <name val="Meiryo"/>
      <family val="2"/>
      <charset val="128"/>
    </font>
    <font>
      <sz val="8"/>
      <color theme="1"/>
      <name val="Meiryo"/>
      <family val="2"/>
    </font>
    <font>
      <sz val="10"/>
      <color theme="1"/>
      <name val="Meiryo"/>
      <family val="2"/>
    </font>
    <font>
      <u/>
      <sz val="11"/>
      <color theme="10"/>
      <name val="Meiryo"/>
      <family val="2"/>
    </font>
    <font>
      <sz val="11"/>
      <color theme="1"/>
      <name val="Meiryo"/>
      <family val="2"/>
    </font>
    <font>
      <sz val="8"/>
      <color rgb="FF202124"/>
      <name val="Meiryo"/>
      <family val="2"/>
    </font>
    <font>
      <sz val="8"/>
      <name val="Calibri"/>
      <family val="2"/>
      <scheme val="minor"/>
    </font>
    <font>
      <sz val="8"/>
      <name val="Meiryo"/>
      <family val="2"/>
    </font>
    <font>
      <sz val="11"/>
      <color indexed="8"/>
      <name val="Calibri"/>
      <family val="2"/>
      <scheme val="minor"/>
    </font>
    <font>
      <u/>
      <sz val="11"/>
      <color theme="10"/>
      <name val="Calibri"/>
      <family val="2"/>
      <scheme val="minor"/>
    </font>
    <font>
      <b/>
      <sz val="11"/>
      <name val="Calibri"/>
      <family val="2"/>
      <scheme val="minor"/>
    </font>
    <font>
      <sz val="11"/>
      <color theme="1"/>
      <name val="Space Grotesk"/>
    </font>
    <font>
      <b/>
      <u/>
      <sz val="14"/>
      <color rgb="FFFF0000"/>
      <name val="Space Grotesk"/>
    </font>
    <font>
      <b/>
      <sz val="8"/>
      <color theme="1"/>
      <name val="Space Grotesk"/>
    </font>
    <font>
      <b/>
      <sz val="16"/>
      <name val="Space Grotesk"/>
    </font>
    <font>
      <b/>
      <sz val="12"/>
      <color rgb="FF000000"/>
      <name val="Space Grotesk"/>
    </font>
    <font>
      <sz val="12"/>
      <color theme="1"/>
      <name val="Space Grotesk"/>
    </font>
    <font>
      <b/>
      <sz val="12"/>
      <color theme="1"/>
      <name val="Space Grotesk"/>
    </font>
    <font>
      <sz val="12"/>
      <color indexed="8"/>
      <name val="Space Grotesk"/>
    </font>
    <font>
      <sz val="14"/>
      <color theme="1"/>
      <name val="Space Grotesk"/>
    </font>
    <font>
      <b/>
      <u/>
      <sz val="11"/>
      <color rgb="FF000000"/>
      <name val="Space Grotesk"/>
    </font>
    <font>
      <b/>
      <sz val="12"/>
      <color indexed="8"/>
      <name val="Space Grotesk"/>
    </font>
    <font>
      <b/>
      <sz val="14"/>
      <color theme="1"/>
      <name val="Space Grotesk"/>
    </font>
    <font>
      <b/>
      <u/>
      <sz val="12"/>
      <color indexed="8"/>
      <name val="Space Grotesk"/>
    </font>
    <font>
      <b/>
      <sz val="12"/>
      <name val="Space Grotesk"/>
    </font>
    <font>
      <b/>
      <u/>
      <sz val="11"/>
      <name val="Space Grotesk"/>
    </font>
    <font>
      <u/>
      <sz val="12"/>
      <color indexed="8"/>
      <name val="Space Grotesk"/>
    </font>
    <font>
      <b/>
      <u/>
      <sz val="11"/>
      <color rgb="FF00B050"/>
      <name val="Space Grotesk"/>
    </font>
    <font>
      <b/>
      <u/>
      <sz val="11"/>
      <color theme="10"/>
      <name val="Space Grotesk"/>
    </font>
    <font>
      <b/>
      <u/>
      <sz val="11"/>
      <color theme="3" tint="0.39997558519241921"/>
      <name val="Space Grotesk"/>
    </font>
    <font>
      <u/>
      <sz val="11"/>
      <color theme="10"/>
      <name val="Space Grotesk"/>
    </font>
    <font>
      <sz val="12"/>
      <color rgb="FF000000"/>
      <name val="Space Grotesk"/>
    </font>
    <font>
      <sz val="12"/>
      <name val="Space Grotesk"/>
    </font>
    <font>
      <sz val="12"/>
      <color theme="4"/>
      <name val="Space Grotesk"/>
    </font>
    <font>
      <b/>
      <sz val="16"/>
      <color theme="1"/>
      <name val="Space Grotesk"/>
    </font>
    <font>
      <sz val="10"/>
      <color theme="1"/>
      <name val="Space Grotesk"/>
    </font>
    <font>
      <b/>
      <sz val="24"/>
      <color theme="1"/>
      <name val="Space Grotesk"/>
    </font>
    <font>
      <b/>
      <u/>
      <sz val="16"/>
      <color theme="1"/>
      <name val="Space Grotesk"/>
    </font>
    <font>
      <b/>
      <u/>
      <sz val="24"/>
      <color theme="1"/>
      <name val="Space Grotesk"/>
    </font>
    <font>
      <b/>
      <sz val="20"/>
      <color theme="1"/>
      <name val="Space Grotesk"/>
    </font>
    <font>
      <b/>
      <sz val="10"/>
      <color theme="1"/>
      <name val="Space Grotesk"/>
    </font>
    <font>
      <sz val="10"/>
      <color theme="10"/>
      <name val="Space Grotesk"/>
    </font>
    <font>
      <u/>
      <sz val="8"/>
      <color theme="1"/>
      <name val="Space Grotesk"/>
    </font>
    <font>
      <b/>
      <sz val="10"/>
      <name val="Space Grotesk"/>
    </font>
    <font>
      <sz val="10"/>
      <color rgb="FF000000"/>
      <name val="Space Grotesk"/>
    </font>
    <font>
      <i/>
      <sz val="9"/>
      <color theme="1"/>
      <name val="Space Grotesk"/>
    </font>
    <font>
      <b/>
      <u/>
      <sz val="8"/>
      <color rgb="FF0070C0"/>
      <name val="Space Grotesk"/>
    </font>
    <font>
      <sz val="10"/>
      <color rgb="FFFF0000"/>
      <name val="Space Grotesk"/>
    </font>
    <font>
      <i/>
      <sz val="9"/>
      <name val="Space Grotesk"/>
    </font>
    <font>
      <sz val="10"/>
      <name val="Space Grotesk"/>
    </font>
    <font>
      <b/>
      <u/>
      <sz val="8"/>
      <color theme="4"/>
      <name val="Space Grotesk"/>
    </font>
    <font>
      <sz val="18"/>
      <color theme="1"/>
      <name val="Space Grotesk"/>
    </font>
    <font>
      <b/>
      <sz val="9"/>
      <name val="Space Grotesk"/>
    </font>
    <font>
      <sz val="9"/>
      <color theme="1"/>
      <name val="Space Grotesk"/>
    </font>
    <font>
      <b/>
      <sz val="9"/>
      <color theme="1"/>
      <name val="Space Grotesk"/>
    </font>
    <font>
      <sz val="8"/>
      <color theme="1"/>
      <name val="Space Grotesk"/>
    </font>
    <font>
      <b/>
      <sz val="8"/>
      <name val="Space Grotesk"/>
    </font>
    <font>
      <b/>
      <sz val="8"/>
      <color theme="1" tint="0.14999847407452621"/>
      <name val="Space Grotesk"/>
    </font>
    <font>
      <i/>
      <sz val="10"/>
      <color theme="1" tint="4.9989318521683403E-2"/>
      <name val="Space Grotesk"/>
    </font>
    <font>
      <sz val="8"/>
      <name val="Space Grotesk"/>
    </font>
    <font>
      <b/>
      <u/>
      <sz val="12"/>
      <color theme="1"/>
      <name val="Space Grotesk"/>
    </font>
    <font>
      <b/>
      <u/>
      <sz val="12"/>
      <name val="Space Grotesk"/>
    </font>
    <font>
      <u/>
      <sz val="12"/>
      <color rgb="FF000000"/>
      <name val="Space Grotesk"/>
    </font>
    <font>
      <b/>
      <sz val="22"/>
      <color rgb="FF000000"/>
      <name val="Space Grotesk"/>
    </font>
    <font>
      <b/>
      <sz val="18"/>
      <color theme="1"/>
      <name val="Space Grotesk"/>
    </font>
    <font>
      <sz val="7"/>
      <color theme="1"/>
      <name val="Space Grotesk"/>
    </font>
    <font>
      <sz val="8"/>
      <color rgb="FF202124"/>
      <name val="Space Grotesk"/>
    </font>
    <font>
      <sz val="7"/>
      <name val="Space Grotesk"/>
    </font>
    <font>
      <b/>
      <u/>
      <sz val="8"/>
      <color indexed="8"/>
      <name val="Space Grotesk"/>
    </font>
    <font>
      <b/>
      <sz val="8"/>
      <color indexed="8"/>
      <name val="Space Grotesk"/>
    </font>
    <font>
      <b/>
      <u/>
      <sz val="8"/>
      <name val="Space Grotesk"/>
    </font>
    <font>
      <b/>
      <sz val="7"/>
      <color theme="1"/>
      <name val="Space Grotesk"/>
    </font>
    <font>
      <b/>
      <u/>
      <sz val="7"/>
      <color indexed="8"/>
      <name val="Space Grotesk"/>
    </font>
    <font>
      <b/>
      <sz val="7"/>
      <color indexed="8"/>
      <name val="Space Grotesk"/>
    </font>
    <font>
      <b/>
      <sz val="7"/>
      <name val="Space Grotesk"/>
    </font>
    <font>
      <b/>
      <u/>
      <sz val="7"/>
      <name val="Space Grotesk"/>
    </font>
    <font>
      <sz val="9"/>
      <color rgb="FF000000"/>
      <name val="Space Grotesk"/>
    </font>
    <font>
      <i/>
      <u/>
      <sz val="9"/>
      <name val="Space Grotesk"/>
    </font>
    <font>
      <sz val="9"/>
      <name val="Space Grotesk"/>
    </font>
    <font>
      <sz val="9"/>
      <color rgb="FFFF0000"/>
      <name val="Space Grotesk"/>
    </font>
    <font>
      <b/>
      <i/>
      <u/>
      <sz val="9"/>
      <name val="Space Grotesk"/>
    </font>
    <font>
      <b/>
      <i/>
      <sz val="9"/>
      <name val="Space Grotesk"/>
    </font>
    <font>
      <sz val="8"/>
      <color rgb="FF41AD49"/>
      <name val="Space Grotesk"/>
    </font>
    <font>
      <i/>
      <sz val="8"/>
      <color theme="1" tint="4.9989318521683403E-2"/>
      <name val="Space Grotesk"/>
    </font>
    <font>
      <sz val="8"/>
      <color rgb="FF000000"/>
      <name val="Space Grotesk"/>
    </font>
    <font>
      <sz val="11"/>
      <name val="Space Grotesk"/>
    </font>
    <font>
      <sz val="11"/>
      <color rgb="FF000000"/>
      <name val="Space Grotesk"/>
    </font>
    <font>
      <sz val="8"/>
      <color indexed="8"/>
      <name val="Space Grotesk"/>
    </font>
    <font>
      <sz val="10"/>
      <color indexed="8"/>
      <name val="Space Grotesk"/>
    </font>
    <font>
      <b/>
      <sz val="11"/>
      <color theme="1"/>
      <name val="Space Grotesk"/>
    </font>
    <font>
      <sz val="11"/>
      <color indexed="8"/>
      <name val="Space Grotesk"/>
    </font>
    <font>
      <b/>
      <sz val="16"/>
      <color indexed="8"/>
      <name val="Space Grotesk"/>
    </font>
    <font>
      <b/>
      <u/>
      <sz val="16"/>
      <color rgb="FF000000"/>
      <name val="Space Grotesk"/>
    </font>
    <font>
      <b/>
      <sz val="10"/>
      <color indexed="8"/>
      <name val="Space Grotesk"/>
    </font>
    <font>
      <i/>
      <sz val="8"/>
      <color indexed="8"/>
      <name val="Space Grotesk"/>
    </font>
    <font>
      <b/>
      <u/>
      <sz val="10"/>
      <color rgb="FF0070C0"/>
      <name val="Space Grotesk"/>
    </font>
    <font>
      <b/>
      <u/>
      <sz val="10"/>
      <color theme="1"/>
      <name val="Space Grotesk"/>
    </font>
    <font>
      <sz val="11"/>
      <color theme="0"/>
      <name val="Space Grotesk"/>
    </font>
    <font>
      <b/>
      <sz val="11"/>
      <color rgb="FF000000"/>
      <name val="Space Grotesk"/>
    </font>
    <font>
      <sz val="11"/>
      <color rgb="FF0070C0"/>
      <name val="Space Grotesk"/>
    </font>
    <font>
      <u/>
      <sz val="8"/>
      <color rgb="FF0070C0"/>
      <name val="Space Grotesk"/>
    </font>
    <font>
      <i/>
      <sz val="11"/>
      <color theme="1"/>
      <name val="Space Grotesk"/>
    </font>
    <font>
      <i/>
      <sz val="10"/>
      <color theme="1"/>
      <name val="Space Grotesk"/>
    </font>
    <font>
      <b/>
      <sz val="16"/>
      <color rgb="FF000000"/>
      <name val="Space Grotesk"/>
    </font>
    <font>
      <b/>
      <sz val="10"/>
      <color rgb="FF000000"/>
      <name val="Space Grotesk"/>
    </font>
    <font>
      <b/>
      <u/>
      <sz val="8"/>
      <color theme="3" tint="0.39997558519241921"/>
      <name val="Space Grotesk"/>
    </font>
    <font>
      <sz val="10"/>
      <color rgb="FF202124"/>
      <name val="Space Grotesk"/>
    </font>
    <font>
      <sz val="12"/>
      <color rgb="FF202124"/>
      <name val="Space Grotesk"/>
    </font>
    <font>
      <sz val="11"/>
      <color theme="1"/>
      <name val="Space Grotesk Light"/>
    </font>
    <font>
      <b/>
      <u/>
      <sz val="8"/>
      <color theme="3" tint="0.39997558519241921"/>
      <name val="Space Grotesk Light"/>
    </font>
    <font>
      <u/>
      <sz val="11"/>
      <color theme="10"/>
      <name val="Space Grotesk Light"/>
    </font>
    <font>
      <b/>
      <u/>
      <sz val="9"/>
      <color rgb="FF0070C0"/>
      <name val="Space Grotesk"/>
    </font>
    <font>
      <b/>
      <sz val="11"/>
      <name val="Space Grotesk"/>
    </font>
    <font>
      <sz val="8"/>
      <color theme="1"/>
      <name val="Space Grotesk Light"/>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41AD49"/>
        <bgColor indexed="64"/>
      </patternFill>
    </fill>
    <fill>
      <patternFill patternType="solid">
        <fgColor theme="3" tint="0.79998168889431442"/>
        <bgColor indexed="64"/>
      </patternFill>
    </fill>
    <fill>
      <patternFill patternType="solid">
        <fgColor rgb="FFFFFF00"/>
        <bgColor indexed="64"/>
      </patternFill>
    </fill>
    <fill>
      <gradientFill degree="90">
        <stop position="0">
          <color theme="0"/>
        </stop>
        <stop position="1">
          <color theme="6" tint="0.59999389629810485"/>
        </stop>
      </gradientFill>
    </fill>
    <fill>
      <gradientFill degree="90">
        <stop position="0">
          <color theme="0"/>
        </stop>
        <stop position="1">
          <color theme="0" tint="-0.1490218817712943"/>
        </stop>
      </gradientFill>
    </fill>
    <fill>
      <gradientFill degree="90">
        <stop position="0">
          <color theme="0"/>
        </stop>
        <stop position="1">
          <color theme="4" tint="0.80001220740379042"/>
        </stop>
      </gradientFill>
    </fill>
  </fills>
  <borders count="9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right style="thin">
        <color indexed="64"/>
      </right>
      <top style="thin">
        <color indexed="64"/>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s>
  <cellStyleXfs count="10">
    <xf numFmtId="0" fontId="0" fillId="0" borderId="0"/>
    <xf numFmtId="0" fontId="7" fillId="0" borderId="0" applyNumberFormat="0" applyFill="0" applyBorder="0" applyAlignment="0" applyProtection="0">
      <alignment vertical="top"/>
      <protection locked="0"/>
    </xf>
    <xf numFmtId="0" fontId="1" fillId="0" borderId="0"/>
    <xf numFmtId="0" fontId="2" fillId="0" borderId="0"/>
    <xf numFmtId="0" fontId="6" fillId="0" borderId="0"/>
    <xf numFmtId="0" fontId="3" fillId="0" borderId="0"/>
    <xf numFmtId="0" fontId="4" fillId="0" borderId="0"/>
    <xf numFmtId="9" fontId="2" fillId="0" borderId="0" applyFont="0" applyFill="0" applyBorder="0" applyAlignment="0" applyProtection="0"/>
    <xf numFmtId="0" fontId="27" fillId="0" borderId="0"/>
    <xf numFmtId="0" fontId="28" fillId="0" borderId="0" applyNumberFormat="0" applyFill="0" applyBorder="0" applyAlignment="0" applyProtection="0"/>
  </cellStyleXfs>
  <cellXfs count="1315">
    <xf numFmtId="0" fontId="0" fillId="0" borderId="0" xfId="0"/>
    <xf numFmtId="0" fontId="0" fillId="3" borderId="0" xfId="0" applyFill="1"/>
    <xf numFmtId="49" fontId="0" fillId="0" borderId="0" xfId="0" applyNumberFormat="1"/>
    <xf numFmtId="0" fontId="23" fillId="0" borderId="0" xfId="0" applyFont="1"/>
    <xf numFmtId="0" fontId="20" fillId="0" borderId="0" xfId="0" applyFont="1"/>
    <xf numFmtId="0" fontId="26" fillId="0" borderId="0" xfId="0" applyFont="1" applyAlignment="1">
      <alignment vertical="center" wrapText="1"/>
    </xf>
    <xf numFmtId="0" fontId="20" fillId="0" borderId="0" xfId="0" applyFont="1" applyAlignment="1">
      <alignment horizontal="center" vertical="center" wrapText="1"/>
    </xf>
    <xf numFmtId="0" fontId="22" fillId="0" borderId="0" xfId="1" applyFont="1" applyAlignment="1" applyProtection="1"/>
    <xf numFmtId="0" fontId="26" fillId="0" borderId="0" xfId="0" applyFont="1" applyAlignment="1">
      <alignment horizontal="center" vertical="center" wrapText="1"/>
    </xf>
    <xf numFmtId="0" fontId="20" fillId="0" borderId="0" xfId="0" applyFont="1" applyAlignment="1">
      <alignment horizontal="center" vertical="center"/>
    </xf>
    <xf numFmtId="0" fontId="24" fillId="0" borderId="0" xfId="0" applyFont="1" applyAlignment="1">
      <alignment horizontal="center" vertical="center"/>
    </xf>
    <xf numFmtId="0" fontId="26" fillId="0" borderId="0" xfId="0" applyFont="1" applyAlignment="1">
      <alignment wrapText="1"/>
    </xf>
    <xf numFmtId="0" fontId="26" fillId="0" borderId="0" xfId="0" applyFont="1" applyAlignment="1">
      <alignment horizontal="center" vertical="center"/>
    </xf>
    <xf numFmtId="0" fontId="26" fillId="0" borderId="0" xfId="0" quotePrefix="1" applyFont="1" applyAlignment="1">
      <alignment horizontal="center" vertical="center" wrapText="1"/>
    </xf>
    <xf numFmtId="0" fontId="23" fillId="0" borderId="0" xfId="0" applyFont="1" applyAlignment="1">
      <alignment horizontal="left" wrapText="1"/>
    </xf>
    <xf numFmtId="0" fontId="20" fillId="0" borderId="0" xfId="0" applyFont="1" applyAlignment="1">
      <alignment horizontal="center"/>
    </xf>
    <xf numFmtId="0" fontId="20" fillId="0" borderId="40" xfId="0" applyFont="1" applyBorder="1" applyAlignment="1">
      <alignment horizontal="center" vertical="center"/>
    </xf>
    <xf numFmtId="0" fontId="20" fillId="0" borderId="23" xfId="0" applyFont="1" applyBorder="1" applyAlignment="1">
      <alignment horizontal="center" vertical="center"/>
    </xf>
    <xf numFmtId="0" fontId="20" fillId="0" borderId="23" xfId="0" applyFont="1" applyBorder="1" applyAlignment="1">
      <alignment horizontal="center" vertical="center" wrapText="1"/>
    </xf>
    <xf numFmtId="0" fontId="21" fillId="0" borderId="0" xfId="0" applyFont="1" applyAlignment="1">
      <alignment vertical="center"/>
    </xf>
    <xf numFmtId="0" fontId="9" fillId="3" borderId="0" xfId="0" applyFont="1" applyFill="1" applyAlignment="1">
      <alignment horizontal="left"/>
    </xf>
    <xf numFmtId="0" fontId="12" fillId="3" borderId="0" xfId="0" applyFont="1" applyFill="1" applyAlignment="1">
      <alignment vertical="center"/>
    </xf>
    <xf numFmtId="0" fontId="8" fillId="3" borderId="0" xfId="0" applyFont="1" applyFill="1"/>
    <xf numFmtId="0" fontId="13" fillId="3" borderId="0" xfId="0" applyFont="1" applyFill="1" applyAlignment="1">
      <alignment vertical="center"/>
    </xf>
    <xf numFmtId="0" fontId="14" fillId="3" borderId="0" xfId="0" applyFont="1" applyFill="1" applyAlignment="1">
      <alignment horizontal="right"/>
    </xf>
    <xf numFmtId="0" fontId="9" fillId="3" borderId="0" xfId="0" applyFont="1" applyFill="1" applyAlignment="1">
      <alignment horizontal="right"/>
    </xf>
    <xf numFmtId="0" fontId="11" fillId="3" borderId="0" xfId="0" applyFont="1" applyFill="1" applyAlignment="1">
      <alignment horizontal="center" vertical="center" wrapText="1"/>
    </xf>
    <xf numFmtId="0" fontId="10" fillId="3" borderId="0" xfId="0" applyFont="1" applyFill="1"/>
    <xf numFmtId="0" fontId="15" fillId="3" borderId="0" xfId="0" applyFont="1" applyFill="1"/>
    <xf numFmtId="0" fontId="16" fillId="3" borderId="0" xfId="0" applyFont="1" applyFill="1" applyAlignment="1">
      <alignment wrapText="1"/>
    </xf>
    <xf numFmtId="0" fontId="17" fillId="3" borderId="0" xfId="0" applyFont="1" applyFill="1" applyAlignment="1">
      <alignment vertical="center"/>
    </xf>
    <xf numFmtId="0" fontId="18" fillId="3" borderId="0" xfId="1" applyFont="1" applyFill="1" applyBorder="1" applyAlignment="1" applyProtection="1">
      <alignment vertical="top" wrapText="1"/>
    </xf>
    <xf numFmtId="0" fontId="0" fillId="3" borderId="26" xfId="0" applyFill="1" applyBorder="1"/>
    <xf numFmtId="0" fontId="29" fillId="6" borderId="0" xfId="0" applyFont="1" applyFill="1"/>
    <xf numFmtId="0" fontId="19" fillId="0" borderId="0" xfId="0" applyFont="1" applyAlignment="1">
      <alignment horizontal="center" vertical="center" wrapText="1"/>
    </xf>
    <xf numFmtId="49" fontId="11" fillId="0" borderId="0" xfId="0" applyNumberFormat="1" applyFont="1" applyAlignment="1">
      <alignment vertical="center"/>
    </xf>
    <xf numFmtId="0" fontId="30" fillId="3" borderId="0" xfId="0" applyFont="1" applyFill="1"/>
    <xf numFmtId="0" fontId="32" fillId="3" borderId="0" xfId="0" applyFont="1" applyFill="1" applyAlignment="1">
      <alignment horizontal="right" vertical="center"/>
    </xf>
    <xf numFmtId="0" fontId="30" fillId="0" borderId="0" xfId="0" applyFont="1"/>
    <xf numFmtId="0" fontId="30" fillId="7" borderId="0" xfId="0" applyFont="1" applyFill="1"/>
    <xf numFmtId="0" fontId="34" fillId="3" borderId="0" xfId="0" applyFont="1" applyFill="1" applyAlignment="1">
      <alignment horizontal="center" vertical="center" wrapText="1" readingOrder="1"/>
    </xf>
    <xf numFmtId="0" fontId="35" fillId="3" borderId="0" xfId="0" applyFont="1" applyFill="1" applyAlignment="1">
      <alignment horizontal="center" vertical="center" wrapText="1" readingOrder="1"/>
    </xf>
    <xf numFmtId="0" fontId="35" fillId="3" borderId="0" xfId="0" applyFont="1" applyFill="1" applyAlignment="1">
      <alignment horizontal="left" vertical="center" indent="3" readingOrder="1"/>
    </xf>
    <xf numFmtId="0" fontId="35" fillId="3" borderId="0" xfId="0" applyFont="1" applyFill="1"/>
    <xf numFmtId="0" fontId="38" fillId="3" borderId="0" xfId="0" applyFont="1" applyFill="1"/>
    <xf numFmtId="0" fontId="36" fillId="3" borderId="0" xfId="0" applyFont="1" applyFill="1" applyAlignment="1">
      <alignment horizontal="center"/>
    </xf>
    <xf numFmtId="0" fontId="35" fillId="7" borderId="0" xfId="0" applyFont="1" applyFill="1" applyAlignment="1">
      <alignment horizontal="left" vertical="center" indent="6" readingOrder="1"/>
    </xf>
    <xf numFmtId="0" fontId="34" fillId="3" borderId="0" xfId="0" applyFont="1" applyFill="1" applyAlignment="1">
      <alignment horizontal="left" vertical="center" indent="2" readingOrder="1"/>
    </xf>
    <xf numFmtId="0" fontId="36" fillId="3" borderId="0" xfId="0" applyFont="1" applyFill="1" applyAlignment="1">
      <alignment horizontal="left" vertical="center" indent="2" readingOrder="1"/>
    </xf>
    <xf numFmtId="0" fontId="36" fillId="3" borderId="0" xfId="0" applyFont="1" applyFill="1" applyAlignment="1">
      <alignment vertical="center" readingOrder="1"/>
    </xf>
    <xf numFmtId="0" fontId="50" fillId="3" borderId="0" xfId="0" applyFont="1" applyFill="1" applyAlignment="1">
      <alignment horizontal="left" vertical="center" wrapText="1" indent="5" readingOrder="1"/>
    </xf>
    <xf numFmtId="0" fontId="35" fillId="3" borderId="0" xfId="0" applyFont="1" applyFill="1" applyAlignment="1">
      <alignment horizontal="left" vertical="center" wrapText="1" indent="5" readingOrder="1"/>
    </xf>
    <xf numFmtId="0" fontId="35" fillId="3" borderId="0" xfId="0" applyFont="1" applyFill="1" applyAlignment="1">
      <alignment horizontal="left" vertical="center" indent="6" readingOrder="1"/>
    </xf>
    <xf numFmtId="0" fontId="50" fillId="3" borderId="7" xfId="0" applyFont="1" applyFill="1" applyBorder="1" applyAlignment="1">
      <alignment horizontal="left" vertical="center" wrapText="1" indent="5" readingOrder="1"/>
    </xf>
    <xf numFmtId="0" fontId="35" fillId="3" borderId="0" xfId="0" applyFont="1" applyFill="1" applyAlignment="1">
      <alignment vertical="center" readingOrder="1"/>
    </xf>
    <xf numFmtId="0" fontId="30" fillId="3" borderId="7" xfId="0" applyFont="1" applyFill="1" applyBorder="1"/>
    <xf numFmtId="0" fontId="54" fillId="3" borderId="0" xfId="0" applyFont="1" applyFill="1"/>
    <xf numFmtId="0" fontId="54" fillId="3" borderId="0" xfId="0" applyFont="1" applyFill="1" applyAlignment="1">
      <alignment horizontal="left"/>
    </xf>
    <xf numFmtId="0" fontId="55" fillId="3" borderId="0" xfId="0" applyFont="1" applyFill="1" applyAlignment="1">
      <alignment vertical="center"/>
    </xf>
    <xf numFmtId="0" fontId="56" fillId="3" borderId="0" xfId="0" applyFont="1" applyFill="1"/>
    <xf numFmtId="0" fontId="57" fillId="3" borderId="0" xfId="0" applyFont="1" applyFill="1" applyAlignment="1">
      <alignment vertical="center"/>
    </xf>
    <xf numFmtId="0" fontId="54" fillId="3" borderId="0" xfId="0" applyFont="1" applyFill="1" applyAlignment="1">
      <alignment horizontal="right"/>
    </xf>
    <xf numFmtId="0" fontId="59" fillId="3" borderId="0" xfId="0" applyFont="1" applyFill="1" applyAlignment="1">
      <alignment horizontal="right"/>
    </xf>
    <xf numFmtId="0" fontId="54" fillId="3" borderId="0" xfId="0" applyFont="1" applyFill="1" applyAlignment="1">
      <alignment vertical="center"/>
    </xf>
    <xf numFmtId="0" fontId="38" fillId="3" borderId="0" xfId="0" applyFont="1" applyFill="1" applyAlignment="1">
      <alignment vertical="center"/>
    </xf>
    <xf numFmtId="0" fontId="54" fillId="3" borderId="12" xfId="0" applyFont="1" applyFill="1" applyBorder="1"/>
    <xf numFmtId="0" fontId="54" fillId="3" borderId="11" xfId="0" applyFont="1" applyFill="1" applyBorder="1" applyAlignment="1">
      <alignment horizontal="right"/>
    </xf>
    <xf numFmtId="0" fontId="59" fillId="3" borderId="11" xfId="0" applyFont="1" applyFill="1" applyBorder="1" applyAlignment="1">
      <alignment horizontal="right"/>
    </xf>
    <xf numFmtId="0" fontId="54" fillId="0" borderId="0" xfId="0" applyFont="1"/>
    <xf numFmtId="0" fontId="54" fillId="3" borderId="24" xfId="0" applyFont="1" applyFill="1" applyBorder="1"/>
    <xf numFmtId="0" fontId="49" fillId="3" borderId="0" xfId="1" applyFont="1" applyFill="1" applyBorder="1" applyAlignment="1" applyProtection="1"/>
    <xf numFmtId="0" fontId="32" fillId="3" borderId="0" xfId="0" applyFont="1" applyFill="1" applyAlignment="1">
      <alignment vertical="center" wrapText="1"/>
    </xf>
    <xf numFmtId="0" fontId="54" fillId="3" borderId="25" xfId="0" applyFont="1" applyFill="1" applyBorder="1"/>
    <xf numFmtId="0" fontId="54" fillId="3" borderId="7" xfId="0" applyFont="1" applyFill="1" applyBorder="1"/>
    <xf numFmtId="0" fontId="59" fillId="3" borderId="7" xfId="0" applyFont="1" applyFill="1" applyBorder="1" applyAlignment="1">
      <alignment horizontal="right"/>
    </xf>
    <xf numFmtId="0" fontId="30" fillId="3" borderId="0" xfId="0" applyFont="1" applyFill="1" applyAlignment="1">
      <alignment horizontal="center"/>
    </xf>
    <xf numFmtId="0" fontId="34" fillId="0" borderId="0" xfId="0" applyFont="1" applyAlignment="1">
      <alignment vertical="center" readingOrder="1"/>
    </xf>
    <xf numFmtId="0" fontId="53" fillId="3" borderId="0" xfId="0" applyFont="1" applyFill="1" applyAlignment="1">
      <alignment horizontal="center" vertical="center"/>
    </xf>
    <xf numFmtId="0" fontId="36" fillId="0" borderId="0" xfId="0" applyFont="1" applyAlignment="1">
      <alignment vertical="center"/>
    </xf>
    <xf numFmtId="0" fontId="59" fillId="0" borderId="0" xfId="0" applyFont="1" applyAlignment="1">
      <alignment horizontal="center" vertical="center"/>
    </xf>
    <xf numFmtId="0" fontId="62" fillId="0" borderId="0" xfId="1" applyFont="1" applyFill="1" applyBorder="1" applyAlignment="1" applyProtection="1">
      <alignment vertical="center"/>
    </xf>
    <xf numFmtId="0" fontId="63" fillId="0" borderId="0" xfId="0" applyFont="1" applyAlignment="1">
      <alignment vertical="center" wrapText="1"/>
    </xf>
    <xf numFmtId="0" fontId="64" fillId="0" borderId="0" xfId="0" applyFont="1" applyAlignment="1">
      <alignment vertical="center" wrapText="1"/>
    </xf>
    <xf numFmtId="0" fontId="65" fillId="0" borderId="0" xfId="1" applyFont="1" applyFill="1" applyBorder="1" applyAlignment="1" applyProtection="1"/>
    <xf numFmtId="0" fontId="54" fillId="0" borderId="0" xfId="0" applyFont="1" applyAlignment="1">
      <alignment wrapText="1"/>
    </xf>
    <xf numFmtId="0" fontId="66" fillId="0" borderId="0" xfId="0" applyFont="1" applyAlignment="1">
      <alignment vertical="center" wrapText="1"/>
    </xf>
    <xf numFmtId="0" fontId="54" fillId="0" borderId="0" xfId="0" applyFont="1" applyAlignment="1">
      <alignment vertical="center" wrapText="1"/>
    </xf>
    <xf numFmtId="0" fontId="67" fillId="0" borderId="0" xfId="0" applyFont="1" applyAlignment="1">
      <alignment vertical="center" wrapText="1"/>
    </xf>
    <xf numFmtId="0" fontId="65" fillId="0" borderId="0" xfId="1" applyFont="1" applyFill="1" applyBorder="1" applyAlignment="1" applyProtection="1">
      <alignment vertical="top" wrapText="1"/>
    </xf>
    <xf numFmtId="0" fontId="49" fillId="0" borderId="0" xfId="1" applyFont="1" applyFill="1" applyBorder="1" applyAlignment="1" applyProtection="1">
      <alignment horizontal="left" vertical="center"/>
    </xf>
    <xf numFmtId="0" fontId="36" fillId="0" borderId="0" xfId="0" applyFont="1" applyAlignment="1">
      <alignment vertical="center" wrapText="1"/>
    </xf>
    <xf numFmtId="0" fontId="68" fillId="0" borderId="0" xfId="0" applyFont="1" applyAlignment="1">
      <alignment vertical="center" wrapText="1"/>
    </xf>
    <xf numFmtId="0" fontId="69" fillId="0" borderId="0" xfId="1" applyFont="1" applyFill="1" applyBorder="1" applyAlignment="1" applyProtection="1"/>
    <xf numFmtId="0" fontId="54" fillId="0" borderId="0" xfId="0" applyFont="1" applyAlignment="1">
      <alignment horizontal="center" wrapText="1"/>
    </xf>
    <xf numFmtId="0" fontId="53" fillId="3" borderId="0" xfId="0" applyFont="1" applyFill="1" applyAlignment="1">
      <alignment horizontal="center"/>
    </xf>
    <xf numFmtId="0" fontId="53" fillId="3" borderId="0" xfId="0" applyFont="1" applyFill="1"/>
    <xf numFmtId="0" fontId="70" fillId="3" borderId="0" xfId="0" applyFont="1" applyFill="1" applyAlignment="1">
      <alignment horizontal="left" vertical="center" indent="15" readingOrder="1"/>
    </xf>
    <xf numFmtId="0" fontId="71" fillId="3" borderId="0" xfId="0" applyFont="1" applyFill="1"/>
    <xf numFmtId="0" fontId="72" fillId="3" borderId="0" xfId="0" applyFont="1" applyFill="1"/>
    <xf numFmtId="0" fontId="73" fillId="3" borderId="0" xfId="0" applyFont="1" applyFill="1" applyAlignment="1">
      <alignment horizontal="center"/>
    </xf>
    <xf numFmtId="0" fontId="74" fillId="3" borderId="0" xfId="0" applyFont="1" applyFill="1"/>
    <xf numFmtId="0" fontId="75" fillId="3" borderId="0" xfId="0" applyFont="1" applyFill="1" applyAlignment="1">
      <alignment vertical="center"/>
    </xf>
    <xf numFmtId="0" fontId="58" fillId="3" borderId="0" xfId="0" applyFont="1" applyFill="1" applyAlignment="1">
      <alignment vertical="center"/>
    </xf>
    <xf numFmtId="0" fontId="73" fillId="3" borderId="0" xfId="0" applyFont="1" applyFill="1" applyAlignment="1">
      <alignment vertical="center"/>
    </xf>
    <xf numFmtId="49" fontId="76" fillId="3" borderId="0" xfId="2" applyNumberFormat="1" applyFont="1" applyFill="1" applyAlignment="1">
      <alignment vertical="center"/>
    </xf>
    <xf numFmtId="0" fontId="67" fillId="3" borderId="0" xfId="0" applyFont="1" applyFill="1"/>
    <xf numFmtId="0" fontId="77" fillId="3" borderId="0" xfId="0" applyFont="1" applyFill="1" applyAlignment="1">
      <alignment horizontal="center" vertical="top"/>
    </xf>
    <xf numFmtId="0" fontId="75" fillId="4" borderId="34" xfId="0" applyFont="1" applyFill="1" applyBorder="1" applyAlignment="1">
      <alignment horizontal="center" vertical="center"/>
    </xf>
    <xf numFmtId="0" fontId="75" fillId="4" borderId="5" xfId="0" applyFont="1" applyFill="1" applyBorder="1" applyAlignment="1">
      <alignment horizontal="center" vertical="center"/>
    </xf>
    <xf numFmtId="0" fontId="75" fillId="5" borderId="5" xfId="0" applyFont="1" applyFill="1" applyBorder="1" applyAlignment="1">
      <alignment horizontal="center" vertical="center"/>
    </xf>
    <xf numFmtId="0" fontId="75" fillId="2" borderId="5" xfId="0" applyFont="1" applyFill="1" applyBorder="1" applyAlignment="1">
      <alignment horizontal="center" vertical="center" wrapText="1"/>
    </xf>
    <xf numFmtId="0" fontId="75" fillId="2" borderId="9" xfId="0" applyFont="1" applyFill="1" applyBorder="1" applyAlignment="1">
      <alignment horizontal="center" vertical="center"/>
    </xf>
    <xf numFmtId="0" fontId="75" fillId="2" borderId="63" xfId="0" applyFont="1" applyFill="1" applyBorder="1" applyAlignment="1">
      <alignment horizontal="center" vertical="center" wrapText="1"/>
    </xf>
    <xf numFmtId="0" fontId="75" fillId="2" borderId="59" xfId="0" applyFont="1" applyFill="1" applyBorder="1" applyAlignment="1">
      <alignment horizontal="center" vertical="center"/>
    </xf>
    <xf numFmtId="0" fontId="75" fillId="2" borderId="5" xfId="0" applyFont="1" applyFill="1" applyBorder="1" applyAlignment="1">
      <alignment horizontal="center" vertical="center"/>
    </xf>
    <xf numFmtId="10" fontId="75" fillId="2" borderId="5" xfId="0" applyNumberFormat="1" applyFont="1" applyFill="1" applyBorder="1" applyAlignment="1">
      <alignment horizontal="center" vertical="center" wrapText="1"/>
    </xf>
    <xf numFmtId="0" fontId="75" fillId="2" borderId="9" xfId="0" applyFont="1" applyFill="1" applyBorder="1" applyAlignment="1">
      <alignment horizontal="center" vertical="center" wrapText="1"/>
    </xf>
    <xf numFmtId="0" fontId="75" fillId="5" borderId="9" xfId="0" applyFont="1" applyFill="1" applyBorder="1" applyAlignment="1">
      <alignment horizontal="center" vertical="center" wrapText="1"/>
    </xf>
    <xf numFmtId="0" fontId="75" fillId="5" borderId="5" xfId="0" applyFont="1" applyFill="1" applyBorder="1" applyAlignment="1">
      <alignment horizontal="center" vertical="center" wrapText="1"/>
    </xf>
    <xf numFmtId="0" fontId="75" fillId="5" borderId="6" xfId="0" applyFont="1" applyFill="1" applyBorder="1" applyAlignment="1">
      <alignment horizontal="center" vertical="center" wrapText="1"/>
    </xf>
    <xf numFmtId="0" fontId="32" fillId="3" borderId="39" xfId="0" applyFont="1" applyFill="1" applyBorder="1" applyAlignment="1">
      <alignment horizontal="center" vertical="center"/>
    </xf>
    <xf numFmtId="0" fontId="74" fillId="3" borderId="40" xfId="0" applyFont="1" applyFill="1" applyBorder="1" applyAlignment="1">
      <alignment horizontal="center" vertical="center"/>
    </xf>
    <xf numFmtId="164" fontId="74" fillId="3" borderId="40" xfId="0" applyNumberFormat="1" applyFont="1" applyFill="1" applyBorder="1" applyAlignment="1">
      <alignment horizontal="center" vertical="center"/>
    </xf>
    <xf numFmtId="165" fontId="74" fillId="3" borderId="40" xfId="0" applyNumberFormat="1" applyFont="1" applyFill="1" applyBorder="1" applyAlignment="1">
      <alignment horizontal="center" vertical="center"/>
    </xf>
    <xf numFmtId="0" fontId="30" fillId="0" borderId="40" xfId="0" applyFont="1" applyBorder="1"/>
    <xf numFmtId="166" fontId="74" fillId="3" borderId="40" xfId="0" applyNumberFormat="1" applyFont="1" applyFill="1" applyBorder="1" applyAlignment="1">
      <alignment horizontal="center" vertical="center" wrapText="1"/>
    </xf>
    <xf numFmtId="165" fontId="78" fillId="3" borderId="40" xfId="6" applyNumberFormat="1" applyFont="1" applyFill="1" applyBorder="1" applyAlignment="1">
      <alignment horizontal="center" vertical="center"/>
    </xf>
    <xf numFmtId="10" fontId="74" fillId="3" borderId="40" xfId="0" applyNumberFormat="1" applyFont="1" applyFill="1" applyBorder="1" applyAlignment="1">
      <alignment horizontal="center" vertical="center" wrapText="1"/>
    </xf>
    <xf numFmtId="0" fontId="74" fillId="3" borderId="40" xfId="0" applyFont="1" applyFill="1" applyBorder="1" applyAlignment="1">
      <alignment horizontal="center" vertical="center" wrapText="1"/>
    </xf>
    <xf numFmtId="0" fontId="74" fillId="3" borderId="42" xfId="0" applyFont="1" applyFill="1" applyBorder="1" applyAlignment="1">
      <alignment horizontal="center" vertical="center" wrapText="1"/>
    </xf>
    <xf numFmtId="0" fontId="74" fillId="3" borderId="39" xfId="0" applyFont="1" applyFill="1" applyBorder="1" applyAlignment="1">
      <alignment horizontal="center" vertical="center"/>
    </xf>
    <xf numFmtId="0" fontId="30" fillId="0" borderId="23" xfId="0" applyFont="1" applyBorder="1"/>
    <xf numFmtId="0" fontId="74" fillId="3" borderId="23" xfId="0" applyFont="1" applyFill="1" applyBorder="1" applyAlignment="1">
      <alignment horizontal="center" vertical="center"/>
    </xf>
    <xf numFmtId="0" fontId="74" fillId="3" borderId="23" xfId="0" applyFont="1" applyFill="1" applyBorder="1" applyAlignment="1">
      <alignment horizontal="center" vertical="center" wrapText="1"/>
    </xf>
    <xf numFmtId="0" fontId="74" fillId="3" borderId="38" xfId="0" applyFont="1" applyFill="1" applyBorder="1" applyAlignment="1">
      <alignment horizontal="center" vertical="center" wrapText="1"/>
    </xf>
    <xf numFmtId="0" fontId="74" fillId="3" borderId="31" xfId="0" applyFont="1" applyFill="1" applyBorder="1" applyAlignment="1">
      <alignment horizontal="center" vertical="center"/>
    </xf>
    <xf numFmtId="0" fontId="74" fillId="3" borderId="32" xfId="0" applyFont="1" applyFill="1" applyBorder="1" applyAlignment="1">
      <alignment horizontal="center" vertical="center"/>
    </xf>
    <xf numFmtId="164" fontId="74" fillId="3" borderId="32" xfId="0" applyNumberFormat="1" applyFont="1" applyFill="1" applyBorder="1" applyAlignment="1">
      <alignment horizontal="center" vertical="center"/>
    </xf>
    <xf numFmtId="165" fontId="74" fillId="3" borderId="32" xfId="0" applyNumberFormat="1" applyFont="1" applyFill="1" applyBorder="1" applyAlignment="1">
      <alignment horizontal="center" vertical="center"/>
    </xf>
    <xf numFmtId="0" fontId="30" fillId="0" borderId="32" xfId="0" applyFont="1" applyBorder="1"/>
    <xf numFmtId="166" fontId="74" fillId="3" borderId="32" xfId="0" applyNumberFormat="1" applyFont="1" applyFill="1" applyBorder="1" applyAlignment="1">
      <alignment horizontal="center" vertical="center" wrapText="1"/>
    </xf>
    <xf numFmtId="165" fontId="78" fillId="3" borderId="32" xfId="6" applyNumberFormat="1" applyFont="1" applyFill="1" applyBorder="1" applyAlignment="1">
      <alignment horizontal="center" vertical="center"/>
    </xf>
    <xf numFmtId="10" fontId="74" fillId="3" borderId="32" xfId="0" applyNumberFormat="1" applyFont="1" applyFill="1" applyBorder="1" applyAlignment="1">
      <alignment horizontal="center" vertical="center" wrapText="1"/>
    </xf>
    <xf numFmtId="0" fontId="74" fillId="3" borderId="32" xfId="0" applyFont="1" applyFill="1" applyBorder="1" applyAlignment="1">
      <alignment horizontal="center" vertical="center" wrapText="1"/>
    </xf>
    <xf numFmtId="0" fontId="74" fillId="3" borderId="35" xfId="0" applyFont="1" applyFill="1" applyBorder="1" applyAlignment="1">
      <alignment horizontal="center" vertical="center" wrapText="1"/>
    </xf>
    <xf numFmtId="0" fontId="74" fillId="3" borderId="0" xfId="0" applyFont="1" applyFill="1" applyAlignment="1">
      <alignment horizontal="center" vertical="center"/>
    </xf>
    <xf numFmtId="164" fontId="74" fillId="3" borderId="0" xfId="0" applyNumberFormat="1" applyFont="1" applyFill="1" applyAlignment="1">
      <alignment horizontal="center" vertical="center"/>
    </xf>
    <xf numFmtId="165" fontId="74" fillId="3" borderId="0" xfId="0" applyNumberFormat="1" applyFont="1" applyFill="1" applyAlignment="1">
      <alignment horizontal="center" vertical="center"/>
    </xf>
    <xf numFmtId="166" fontId="74" fillId="3" borderId="0" xfId="0" applyNumberFormat="1" applyFont="1" applyFill="1" applyAlignment="1">
      <alignment horizontal="center" vertical="center" wrapText="1"/>
    </xf>
    <xf numFmtId="165" fontId="78" fillId="3" borderId="0" xfId="6" applyNumberFormat="1" applyFont="1" applyFill="1" applyAlignment="1">
      <alignment horizontal="center" vertical="center"/>
    </xf>
    <xf numFmtId="10" fontId="74" fillId="3" borderId="0" xfId="0" applyNumberFormat="1" applyFont="1" applyFill="1" applyAlignment="1">
      <alignment horizontal="center" vertical="center" wrapText="1"/>
    </xf>
    <xf numFmtId="0" fontId="74" fillId="3" borderId="0" xfId="0" applyFont="1" applyFill="1" applyAlignment="1">
      <alignment horizontal="center" vertical="center" wrapText="1"/>
    </xf>
    <xf numFmtId="0" fontId="30" fillId="3" borderId="0" xfId="0" applyFont="1" applyFill="1" applyAlignment="1">
      <alignment vertical="center"/>
    </xf>
    <xf numFmtId="0" fontId="54" fillId="0" borderId="0" xfId="0" applyFont="1" applyAlignment="1">
      <alignment horizontal="center"/>
    </xf>
    <xf numFmtId="0" fontId="35" fillId="3" borderId="7" xfId="0" applyFont="1" applyFill="1" applyBorder="1" applyAlignment="1">
      <alignment horizontal="left" vertical="center" wrapText="1" indent="5" readingOrder="1"/>
    </xf>
    <xf numFmtId="0" fontId="50" fillId="7" borderId="0" xfId="0" applyFont="1" applyFill="1" applyAlignment="1">
      <alignment horizontal="left" vertical="center" wrapText="1" indent="5" readingOrder="1"/>
    </xf>
    <xf numFmtId="0" fontId="35" fillId="7" borderId="0" xfId="0" applyFont="1" applyFill="1" applyAlignment="1">
      <alignment horizontal="left" vertical="center" wrapText="1" indent="5" readingOrder="1"/>
    </xf>
    <xf numFmtId="0" fontId="36" fillId="3" borderId="0" xfId="0" applyFont="1" applyFill="1" applyAlignment="1">
      <alignment vertical="center"/>
    </xf>
    <xf numFmtId="0" fontId="35" fillId="3" borderId="0" xfId="0" applyFont="1" applyFill="1" applyAlignment="1">
      <alignment horizontal="left" vertical="center"/>
    </xf>
    <xf numFmtId="10" fontId="53" fillId="3" borderId="0" xfId="0" applyNumberFormat="1" applyFont="1" applyFill="1" applyAlignment="1">
      <alignment horizontal="center"/>
    </xf>
    <xf numFmtId="0" fontId="58" fillId="3" borderId="0" xfId="0" applyFont="1" applyFill="1" applyAlignment="1">
      <alignment vertical="center" wrapText="1"/>
    </xf>
    <xf numFmtId="0" fontId="77" fillId="3" borderId="0" xfId="0" applyFont="1" applyFill="1" applyAlignment="1">
      <alignment horizontal="center" vertical="top" wrapText="1"/>
    </xf>
    <xf numFmtId="10" fontId="77" fillId="3" borderId="0" xfId="0" applyNumberFormat="1" applyFont="1" applyFill="1" applyAlignment="1">
      <alignment horizontal="center" vertical="top" wrapText="1"/>
    </xf>
    <xf numFmtId="0" fontId="75" fillId="4" borderId="34" xfId="0" applyFont="1" applyFill="1" applyBorder="1" applyAlignment="1">
      <alignment horizontal="center" vertical="center" wrapText="1"/>
    </xf>
    <xf numFmtId="0" fontId="75" fillId="4" borderId="5" xfId="0" applyFont="1" applyFill="1" applyBorder="1" applyAlignment="1">
      <alignment horizontal="center" vertical="center" wrapText="1"/>
    </xf>
    <xf numFmtId="0" fontId="75" fillId="4" borderId="6" xfId="0" applyFont="1" applyFill="1" applyBorder="1" applyAlignment="1">
      <alignment horizontal="center" vertical="center" wrapText="1"/>
    </xf>
    <xf numFmtId="0" fontId="75" fillId="5" borderId="59" xfId="0" applyFont="1" applyFill="1" applyBorder="1" applyAlignment="1">
      <alignment horizontal="center" vertical="center" wrapText="1"/>
    </xf>
    <xf numFmtId="0" fontId="32" fillId="0" borderId="39" xfId="0" applyFont="1" applyBorder="1" applyAlignment="1">
      <alignment horizontal="center" vertical="center"/>
    </xf>
    <xf numFmtId="0" fontId="74" fillId="0" borderId="40" xfId="0" applyFont="1" applyBorder="1" applyAlignment="1">
      <alignment horizontal="center" vertical="center"/>
    </xf>
    <xf numFmtId="164" fontId="74" fillId="0" borderId="40" xfId="0" applyNumberFormat="1" applyFont="1" applyBorder="1" applyAlignment="1">
      <alignment horizontal="center" vertical="center"/>
    </xf>
    <xf numFmtId="165" fontId="74" fillId="0" borderId="40" xfId="0" applyNumberFormat="1" applyFont="1" applyBorder="1" applyAlignment="1">
      <alignment horizontal="center" vertical="center" wrapText="1"/>
    </xf>
    <xf numFmtId="0" fontId="74" fillId="0" borderId="40" xfId="0" applyFont="1" applyBorder="1" applyAlignment="1">
      <alignment horizontal="center" vertical="center" wrapText="1"/>
    </xf>
    <xf numFmtId="0" fontId="74" fillId="0" borderId="39" xfId="0" applyFont="1" applyBorder="1" applyAlignment="1">
      <alignment horizontal="center" vertical="center"/>
    </xf>
    <xf numFmtId="0" fontId="74" fillId="0" borderId="23" xfId="0" applyFont="1" applyBorder="1" applyAlignment="1">
      <alignment horizontal="center" vertical="center"/>
    </xf>
    <xf numFmtId="0" fontId="78" fillId="3" borderId="23" xfId="0" applyFont="1" applyFill="1" applyBorder="1" applyAlignment="1">
      <alignment vertical="center" wrapText="1"/>
    </xf>
    <xf numFmtId="0" fontId="74" fillId="3" borderId="23" xfId="0" applyFont="1" applyFill="1" applyBorder="1" applyAlignment="1">
      <alignment vertical="center" wrapText="1"/>
    </xf>
    <xf numFmtId="0" fontId="74" fillId="0" borderId="40" xfId="0" applyFont="1" applyBorder="1" applyAlignment="1" applyProtection="1">
      <alignment horizontal="center" vertical="center" wrapText="1"/>
      <protection locked="0"/>
    </xf>
    <xf numFmtId="0" fontId="74" fillId="0" borderId="48" xfId="0" applyFont="1" applyBorder="1" applyAlignment="1">
      <alignment horizontal="center" vertical="center"/>
    </xf>
    <xf numFmtId="0" fontId="74" fillId="0" borderId="62" xfId="0" applyFont="1" applyBorder="1" applyAlignment="1">
      <alignment horizontal="center" vertical="center"/>
    </xf>
    <xf numFmtId="164" fontId="74" fillId="0" borderId="62" xfId="0" applyNumberFormat="1" applyFont="1" applyBorder="1" applyAlignment="1">
      <alignment horizontal="center" vertical="center"/>
    </xf>
    <xf numFmtId="165" fontId="74" fillId="0" borderId="62" xfId="0" applyNumberFormat="1" applyFont="1" applyBorder="1" applyAlignment="1">
      <alignment horizontal="center" vertical="center" wrapText="1"/>
    </xf>
    <xf numFmtId="0" fontId="74" fillId="0" borderId="62" xfId="0" applyFont="1" applyBorder="1" applyAlignment="1">
      <alignment horizontal="center" vertical="center" wrapText="1"/>
    </xf>
    <xf numFmtId="0" fontId="74" fillId="3" borderId="62" xfId="0" applyFont="1" applyFill="1" applyBorder="1" applyAlignment="1">
      <alignment horizontal="center" vertical="center" wrapText="1"/>
    </xf>
    <xf numFmtId="166" fontId="74" fillId="3" borderId="62" xfId="0" applyNumberFormat="1" applyFont="1" applyFill="1" applyBorder="1" applyAlignment="1">
      <alignment horizontal="center" vertical="center" wrapText="1"/>
    </xf>
    <xf numFmtId="165" fontId="78" fillId="3" borderId="62" xfId="6" applyNumberFormat="1" applyFont="1" applyFill="1" applyBorder="1" applyAlignment="1">
      <alignment horizontal="center" vertical="center"/>
    </xf>
    <xf numFmtId="10" fontId="74" fillId="3" borderId="62" xfId="0" applyNumberFormat="1" applyFont="1" applyFill="1" applyBorder="1" applyAlignment="1">
      <alignment horizontal="center" vertical="center" wrapText="1"/>
    </xf>
    <xf numFmtId="0" fontId="34" fillId="3" borderId="0" xfId="0" applyFont="1" applyFill="1" applyAlignment="1">
      <alignment horizontal="left" vertical="center" readingOrder="1"/>
    </xf>
    <xf numFmtId="0" fontId="36" fillId="3" borderId="0" xfId="0" applyFont="1" applyFill="1"/>
    <xf numFmtId="0" fontId="50" fillId="3" borderId="0" xfId="0" applyFont="1" applyFill="1" applyAlignment="1">
      <alignment horizontal="left" vertical="center" readingOrder="1"/>
    </xf>
    <xf numFmtId="0" fontId="50" fillId="3" borderId="0" xfId="0" applyFont="1" applyFill="1" applyAlignment="1">
      <alignment vertical="center" wrapText="1" readingOrder="1"/>
    </xf>
    <xf numFmtId="0" fontId="74" fillId="0" borderId="40" xfId="0" applyFont="1" applyBorder="1" applyAlignment="1">
      <alignment vertical="center"/>
    </xf>
    <xf numFmtId="0" fontId="84" fillId="3" borderId="0" xfId="0" applyFont="1" applyFill="1" applyAlignment="1">
      <alignment vertical="center" wrapText="1"/>
    </xf>
    <xf numFmtId="0" fontId="74" fillId="0" borderId="62" xfId="0" applyFont="1" applyBorder="1"/>
    <xf numFmtId="0" fontId="74" fillId="0" borderId="32" xfId="0" applyFont="1" applyBorder="1" applyAlignment="1">
      <alignment horizontal="center" vertical="center" wrapText="1"/>
    </xf>
    <xf numFmtId="0" fontId="74" fillId="0" borderId="62" xfId="0" applyFont="1" applyBorder="1" applyAlignment="1">
      <alignment vertical="center"/>
    </xf>
    <xf numFmtId="0" fontId="74" fillId="3" borderId="68" xfId="0" applyFont="1" applyFill="1" applyBorder="1" applyAlignment="1">
      <alignment horizontal="center" vertical="center" wrapText="1"/>
    </xf>
    <xf numFmtId="0" fontId="51" fillId="3" borderId="0" xfId="0" applyFont="1" applyFill="1" applyAlignment="1">
      <alignment horizontal="left" vertical="center"/>
    </xf>
    <xf numFmtId="10" fontId="84" fillId="3" borderId="40" xfId="0" applyNumberFormat="1" applyFont="1" applyFill="1" applyBorder="1" applyAlignment="1">
      <alignment horizontal="center" vertical="center" wrapText="1"/>
    </xf>
    <xf numFmtId="0" fontId="74" fillId="0" borderId="40" xfId="0" applyFont="1" applyBorder="1"/>
    <xf numFmtId="0" fontId="85" fillId="0" borderId="23" xfId="0" applyFont="1" applyBorder="1" applyAlignment="1">
      <alignment horizontal="center" vertical="center"/>
    </xf>
    <xf numFmtId="0" fontId="32" fillId="0" borderId="48" xfId="0" applyFont="1" applyBorder="1" applyAlignment="1">
      <alignment horizontal="center" vertical="center"/>
    </xf>
    <xf numFmtId="0" fontId="74" fillId="0" borderId="7" xfId="0" applyFont="1" applyBorder="1" applyAlignment="1">
      <alignment horizontal="center" vertical="center"/>
    </xf>
    <xf numFmtId="0" fontId="84" fillId="3" borderId="7" xfId="0" applyFont="1" applyFill="1" applyBorder="1" applyAlignment="1">
      <alignment vertical="center" wrapText="1"/>
    </xf>
    <xf numFmtId="0" fontId="32" fillId="3" borderId="0" xfId="0" applyFont="1" applyFill="1" applyAlignment="1">
      <alignment horizontal="center" vertical="center"/>
    </xf>
    <xf numFmtId="165" fontId="74" fillId="3" borderId="0" xfId="0" applyNumberFormat="1" applyFont="1" applyFill="1" applyAlignment="1">
      <alignment horizontal="center" vertical="center" wrapText="1"/>
    </xf>
    <xf numFmtId="0" fontId="84" fillId="3" borderId="23" xfId="0" applyFont="1" applyFill="1" applyBorder="1" applyAlignment="1">
      <alignment vertical="center"/>
    </xf>
    <xf numFmtId="10" fontId="84" fillId="3" borderId="62" xfId="0" applyNumberFormat="1" applyFont="1" applyFill="1" applyBorder="1" applyAlignment="1">
      <alignment horizontal="center" vertical="center" wrapText="1"/>
    </xf>
    <xf numFmtId="0" fontId="88" fillId="3" borderId="24" xfId="0" applyFont="1" applyFill="1" applyBorder="1" applyAlignment="1">
      <alignment horizontal="left" vertical="center" wrapText="1"/>
    </xf>
    <xf numFmtId="0" fontId="88" fillId="3" borderId="0" xfId="0" applyFont="1" applyFill="1" applyAlignment="1">
      <alignment horizontal="left" vertical="center" wrapText="1"/>
    </xf>
    <xf numFmtId="0" fontId="88" fillId="3" borderId="26" xfId="0" applyFont="1" applyFill="1" applyBorder="1" applyAlignment="1">
      <alignment horizontal="left" vertical="center" wrapText="1"/>
    </xf>
    <xf numFmtId="0" fontId="30" fillId="3" borderId="0" xfId="0" applyFont="1" applyFill="1" applyAlignment="1">
      <alignment horizontal="left" vertical="center"/>
    </xf>
    <xf numFmtId="0" fontId="30" fillId="3" borderId="26" xfId="0" applyFont="1" applyFill="1" applyBorder="1" applyAlignment="1">
      <alignment horizontal="left" vertical="center"/>
    </xf>
    <xf numFmtId="0" fontId="75" fillId="3" borderId="24" xfId="0" applyFont="1" applyFill="1" applyBorder="1" applyAlignment="1">
      <alignment horizontal="left" vertical="center"/>
    </xf>
    <xf numFmtId="0" fontId="75" fillId="3" borderId="0" xfId="0" applyFont="1" applyFill="1" applyAlignment="1">
      <alignment horizontal="left" vertical="center"/>
    </xf>
    <xf numFmtId="0" fontId="75" fillId="3" borderId="26" xfId="0" applyFont="1" applyFill="1" applyBorder="1" applyAlignment="1">
      <alignment horizontal="left" vertical="center"/>
    </xf>
    <xf numFmtId="0" fontId="32" fillId="3" borderId="0" xfId="0" applyFont="1" applyFill="1" applyAlignment="1">
      <alignment horizontal="left" vertical="center"/>
    </xf>
    <xf numFmtId="0" fontId="93" fillId="3" borderId="24" xfId="0" applyFont="1" applyFill="1" applyBorder="1" applyAlignment="1">
      <alignment horizontal="left" vertical="center"/>
    </xf>
    <xf numFmtId="0" fontId="93" fillId="3" borderId="0" xfId="0" applyFont="1" applyFill="1" applyAlignment="1">
      <alignment horizontal="left" vertical="center"/>
    </xf>
    <xf numFmtId="0" fontId="93" fillId="3" borderId="26" xfId="0" applyFont="1" applyFill="1" applyBorder="1" applyAlignment="1">
      <alignment horizontal="left" vertical="center"/>
    </xf>
    <xf numFmtId="0" fontId="59" fillId="4" borderId="24" xfId="0" applyFont="1" applyFill="1" applyBorder="1" applyAlignment="1">
      <alignment horizontal="center" vertical="center"/>
    </xf>
    <xf numFmtId="0" fontId="54" fillId="2" borderId="24" xfId="0" applyFont="1" applyFill="1" applyBorder="1" applyAlignment="1" applyProtection="1">
      <alignment wrapText="1"/>
      <protection locked="0"/>
    </xf>
    <xf numFmtId="0" fontId="54" fillId="2" borderId="0" xfId="0" applyFont="1" applyFill="1" applyAlignment="1" applyProtection="1">
      <alignment wrapText="1"/>
      <protection locked="0"/>
    </xf>
    <xf numFmtId="0" fontId="54" fillId="2" borderId="26" xfId="0" applyFont="1" applyFill="1" applyBorder="1" applyAlignment="1" applyProtection="1">
      <alignment wrapText="1"/>
      <protection locked="0"/>
    </xf>
    <xf numFmtId="0" fontId="30" fillId="2" borderId="0" xfId="0" applyFont="1" applyFill="1"/>
    <xf numFmtId="0" fontId="30" fillId="2" borderId="26" xfId="0" applyFont="1" applyFill="1" applyBorder="1"/>
    <xf numFmtId="0" fontId="54" fillId="2" borderId="25" xfId="0" applyFont="1" applyFill="1" applyBorder="1" applyAlignment="1" applyProtection="1">
      <alignment wrapText="1"/>
      <protection locked="0"/>
    </xf>
    <xf numFmtId="0" fontId="54" fillId="2" borderId="7" xfId="0" applyFont="1" applyFill="1" applyBorder="1" applyAlignment="1" applyProtection="1">
      <alignment wrapText="1"/>
      <protection locked="0"/>
    </xf>
    <xf numFmtId="0" fontId="54" fillId="2" borderId="27" xfId="0" applyFont="1" applyFill="1" applyBorder="1" applyAlignment="1" applyProtection="1">
      <alignment wrapText="1"/>
      <protection locked="0"/>
    </xf>
    <xf numFmtId="0" fontId="30" fillId="7" borderId="11" xfId="0" applyFont="1" applyFill="1" applyBorder="1"/>
    <xf numFmtId="0" fontId="59" fillId="4" borderId="12" xfId="0" applyFont="1" applyFill="1" applyBorder="1" applyAlignment="1">
      <alignment horizontal="center" vertical="center"/>
    </xf>
    <xf numFmtId="0" fontId="66" fillId="2" borderId="0" xfId="0" applyFont="1" applyFill="1" applyAlignment="1">
      <alignment vertical="center" wrapText="1"/>
    </xf>
    <xf numFmtId="0" fontId="54" fillId="2" borderId="0" xfId="0" applyFont="1" applyFill="1" applyAlignment="1">
      <alignment wrapText="1"/>
    </xf>
    <xf numFmtId="0" fontId="54" fillId="2" borderId="26" xfId="0" applyFont="1" applyFill="1" applyBorder="1" applyAlignment="1">
      <alignment wrapText="1"/>
    </xf>
    <xf numFmtId="0" fontId="54" fillId="2" borderId="0" xfId="0" applyFont="1" applyFill="1" applyAlignment="1" applyProtection="1">
      <alignment vertical="center" wrapText="1"/>
      <protection locked="0"/>
    </xf>
    <xf numFmtId="0" fontId="54" fillId="2" borderId="89" xfId="0" applyFont="1" applyFill="1" applyBorder="1" applyAlignment="1" applyProtection="1">
      <alignment vertical="center" wrapText="1"/>
      <protection locked="0"/>
    </xf>
    <xf numFmtId="0" fontId="35" fillId="2" borderId="88" xfId="0" applyFont="1" applyFill="1" applyBorder="1" applyAlignment="1" applyProtection="1">
      <alignment horizontal="left" vertical="center"/>
      <protection locked="0"/>
    </xf>
    <xf numFmtId="0" fontId="30" fillId="2" borderId="7" xfId="0" applyFont="1" applyFill="1" applyBorder="1" applyProtection="1">
      <protection locked="0"/>
    </xf>
    <xf numFmtId="0" fontId="66" fillId="2" borderId="7" xfId="0" applyFont="1" applyFill="1" applyBorder="1" applyAlignment="1">
      <alignment vertical="center" wrapText="1"/>
    </xf>
    <xf numFmtId="0" fontId="54" fillId="2" borderId="7" xfId="0" applyFont="1" applyFill="1" applyBorder="1" applyAlignment="1">
      <alignment wrapText="1"/>
    </xf>
    <xf numFmtId="0" fontId="54" fillId="2" borderId="27" xfId="0" applyFont="1" applyFill="1" applyBorder="1" applyAlignment="1">
      <alignment wrapText="1"/>
    </xf>
    <xf numFmtId="0" fontId="59" fillId="4" borderId="4" xfId="0" applyFont="1" applyFill="1" applyBorder="1" applyAlignment="1">
      <alignment horizontal="center" vertical="center"/>
    </xf>
    <xf numFmtId="0" fontId="30" fillId="2" borderId="24" xfId="0" applyFont="1" applyFill="1" applyBorder="1" applyProtection="1">
      <protection locked="0"/>
    </xf>
    <xf numFmtId="0" fontId="30" fillId="2" borderId="0" xfId="0" applyFont="1" applyFill="1" applyProtection="1">
      <protection locked="0"/>
    </xf>
    <xf numFmtId="0" fontId="54" fillId="2" borderId="0" xfId="0" applyFont="1" applyFill="1" applyAlignment="1">
      <alignment vertical="center" wrapText="1"/>
    </xf>
    <xf numFmtId="0" fontId="54" fillId="2" borderId="26" xfId="0" applyFont="1" applyFill="1" applyBorder="1" applyAlignment="1">
      <alignment vertical="center" wrapText="1"/>
    </xf>
    <xf numFmtId="0" fontId="49" fillId="2" borderId="0" xfId="1" applyFont="1" applyFill="1" applyBorder="1" applyAlignment="1" applyProtection="1">
      <alignment horizontal="left" vertical="center"/>
      <protection locked="0"/>
    </xf>
    <xf numFmtId="0" fontId="35" fillId="2" borderId="88" xfId="0" applyFont="1" applyFill="1" applyBorder="1" applyAlignment="1" applyProtection="1">
      <alignment vertical="center"/>
      <protection locked="0"/>
    </xf>
    <xf numFmtId="0" fontId="30" fillId="2" borderId="25" xfId="0" applyFont="1" applyFill="1" applyBorder="1" applyProtection="1">
      <protection locked="0"/>
    </xf>
    <xf numFmtId="0" fontId="49" fillId="2" borderId="7" xfId="1" applyFont="1" applyFill="1" applyBorder="1" applyAlignment="1" applyProtection="1">
      <alignment horizontal="left" vertical="center"/>
      <protection locked="0"/>
    </xf>
    <xf numFmtId="0" fontId="54" fillId="2" borderId="7" xfId="0" applyFont="1" applyFill="1" applyBorder="1" applyAlignment="1">
      <alignment vertical="center" wrapText="1"/>
    </xf>
    <xf numFmtId="0" fontId="54" fillId="2" borderId="27" xfId="0" applyFont="1" applyFill="1" applyBorder="1" applyAlignment="1">
      <alignment vertical="center" wrapText="1"/>
    </xf>
    <xf numFmtId="0" fontId="66" fillId="7" borderId="0" xfId="0" applyFont="1" applyFill="1" applyAlignment="1">
      <alignment vertical="center" wrapText="1"/>
    </xf>
    <xf numFmtId="0" fontId="54" fillId="7" borderId="0" xfId="0" applyFont="1" applyFill="1" applyAlignment="1">
      <alignment wrapText="1"/>
    </xf>
    <xf numFmtId="0" fontId="30" fillId="2" borderId="25" xfId="0" applyFont="1" applyFill="1" applyBorder="1"/>
    <xf numFmtId="0" fontId="30" fillId="2" borderId="7" xfId="0" applyFont="1" applyFill="1" applyBorder="1"/>
    <xf numFmtId="0" fontId="54" fillId="7" borderId="0" xfId="0" applyFont="1" applyFill="1" applyAlignment="1">
      <alignment horizontal="center" wrapText="1"/>
    </xf>
    <xf numFmtId="0" fontId="30" fillId="2" borderId="24" xfId="0" applyFont="1" applyFill="1" applyBorder="1"/>
    <xf numFmtId="0" fontId="66" fillId="2" borderId="24" xfId="0" applyFont="1" applyFill="1" applyBorder="1" applyAlignment="1">
      <alignment vertical="center" wrapText="1"/>
    </xf>
    <xf numFmtId="0" fontId="66" fillId="3" borderId="0" xfId="0" applyFont="1" applyFill="1" applyAlignment="1">
      <alignment vertical="center" wrapText="1"/>
    </xf>
    <xf numFmtId="0" fontId="54" fillId="3" borderId="0" xfId="0" applyFont="1" applyFill="1" applyAlignment="1">
      <alignment horizontal="center" wrapText="1"/>
    </xf>
    <xf numFmtId="10" fontId="30" fillId="3" borderId="0" xfId="0" applyNumberFormat="1" applyFont="1" applyFill="1"/>
    <xf numFmtId="0" fontId="30" fillId="3" borderId="0" xfId="0" applyFont="1" applyFill="1" applyAlignment="1">
      <alignment horizontal="center" vertical="center"/>
    </xf>
    <xf numFmtId="0" fontId="32" fillId="3" borderId="0" xfId="0" applyFont="1" applyFill="1"/>
    <xf numFmtId="0" fontId="101" fillId="4" borderId="23" xfId="0" applyFont="1" applyFill="1" applyBorder="1"/>
    <xf numFmtId="0" fontId="75" fillId="0" borderId="0" xfId="0" applyFont="1" applyAlignment="1">
      <alignment horizontal="center" vertical="center" wrapText="1"/>
    </xf>
    <xf numFmtId="49" fontId="76" fillId="5" borderId="23" xfId="2" applyNumberFormat="1" applyFont="1" applyFill="1" applyBorder="1" applyAlignment="1">
      <alignment vertical="center"/>
    </xf>
    <xf numFmtId="0" fontId="30" fillId="2" borderId="23" xfId="0" applyFont="1" applyFill="1" applyBorder="1"/>
    <xf numFmtId="0" fontId="32" fillId="0" borderId="0" xfId="0" applyFont="1" applyAlignment="1">
      <alignment vertical="center"/>
    </xf>
    <xf numFmtId="0" fontId="67" fillId="7" borderId="0" xfId="0" applyFont="1" applyFill="1"/>
    <xf numFmtId="0" fontId="77" fillId="7" borderId="0" xfId="0" applyFont="1" applyFill="1" applyAlignment="1">
      <alignment horizontal="center" vertical="top" wrapText="1"/>
    </xf>
    <xf numFmtId="0" fontId="77" fillId="9" borderId="0" xfId="0" applyFont="1" applyFill="1" applyAlignment="1">
      <alignment horizontal="center" vertical="top" wrapText="1"/>
    </xf>
    <xf numFmtId="0" fontId="77" fillId="8" borderId="0" xfId="0" applyFont="1" applyFill="1" applyAlignment="1">
      <alignment horizontal="center" vertical="top" wrapText="1"/>
    </xf>
    <xf numFmtId="0" fontId="102" fillId="8" borderId="0" xfId="0" applyFont="1" applyFill="1" applyAlignment="1">
      <alignment horizontal="center" vertical="center" wrapText="1"/>
    </xf>
    <xf numFmtId="10" fontId="77" fillId="8" borderId="0" xfId="0" applyNumberFormat="1" applyFont="1" applyFill="1" applyAlignment="1">
      <alignment horizontal="center" vertical="top" wrapText="1"/>
    </xf>
    <xf numFmtId="0" fontId="30" fillId="8" borderId="0" xfId="0" applyFont="1" applyFill="1"/>
    <xf numFmtId="0" fontId="30" fillId="9" borderId="0" xfId="0" applyFont="1" applyFill="1"/>
    <xf numFmtId="0" fontId="75" fillId="4" borderId="64" xfId="0" applyFont="1" applyFill="1" applyBorder="1" applyAlignment="1">
      <alignment horizontal="center" vertical="center" wrapText="1"/>
    </xf>
    <xf numFmtId="0" fontId="75" fillId="4" borderId="33" xfId="0" applyFont="1" applyFill="1" applyBorder="1" applyAlignment="1">
      <alignment horizontal="center" vertical="center" wrapText="1"/>
    </xf>
    <xf numFmtId="0" fontId="75" fillId="5" borderId="33" xfId="0" applyFont="1" applyFill="1" applyBorder="1" applyAlignment="1">
      <alignment horizontal="center" vertical="center" wrapText="1"/>
    </xf>
    <xf numFmtId="0" fontId="75" fillId="2" borderId="33" xfId="0" applyFont="1" applyFill="1" applyBorder="1" applyAlignment="1">
      <alignment horizontal="center" vertical="center" wrapText="1"/>
    </xf>
    <xf numFmtId="10" fontId="75" fillId="2" borderId="33" xfId="0" applyNumberFormat="1" applyFont="1" applyFill="1" applyBorder="1" applyAlignment="1">
      <alignment horizontal="center" vertical="center" wrapText="1"/>
    </xf>
    <xf numFmtId="0" fontId="75" fillId="5" borderId="43" xfId="0" applyFont="1" applyFill="1" applyBorder="1" applyAlignment="1">
      <alignment horizontal="center" vertical="center" wrapText="1"/>
    </xf>
    <xf numFmtId="0" fontId="74" fillId="0" borderId="0" xfId="0" applyFont="1" applyAlignment="1">
      <alignment horizontal="center" vertical="center"/>
    </xf>
    <xf numFmtId="0" fontId="74" fillId="0" borderId="1" xfId="0" applyFont="1" applyBorder="1" applyAlignment="1" applyProtection="1">
      <alignment horizontal="center" vertical="center"/>
      <protection locked="0"/>
    </xf>
    <xf numFmtId="0" fontId="74" fillId="0" borderId="2" xfId="0" applyFont="1" applyBorder="1" applyAlignment="1" applyProtection="1">
      <alignment horizontal="center" vertical="center"/>
      <protection locked="0"/>
    </xf>
    <xf numFmtId="164" fontId="74" fillId="0" borderId="2" xfId="0" applyNumberFormat="1" applyFont="1" applyBorder="1" applyAlignment="1" applyProtection="1">
      <alignment horizontal="center" vertical="center"/>
      <protection locked="0"/>
    </xf>
    <xf numFmtId="165" fontId="74" fillId="0" borderId="2" xfId="0" applyNumberFormat="1"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2" xfId="0" applyFont="1" applyBorder="1" applyAlignment="1">
      <alignment horizontal="center" vertical="center" wrapText="1"/>
    </xf>
    <xf numFmtId="166" fontId="74" fillId="0" borderId="2" xfId="0" applyNumberFormat="1" applyFont="1" applyBorder="1" applyAlignment="1" applyProtection="1">
      <alignment horizontal="center" vertical="center" wrapText="1"/>
      <protection locked="0"/>
    </xf>
    <xf numFmtId="165" fontId="78" fillId="0" borderId="2" xfId="6" applyNumberFormat="1" applyFont="1" applyBorder="1" applyAlignment="1" applyProtection="1">
      <alignment horizontal="center" vertical="center"/>
      <protection locked="0"/>
    </xf>
    <xf numFmtId="10" fontId="74" fillId="0" borderId="2" xfId="0" applyNumberFormat="1" applyFont="1" applyBorder="1" applyAlignment="1" applyProtection="1">
      <alignment horizontal="center" vertical="center" wrapText="1"/>
      <protection locked="0"/>
    </xf>
    <xf numFmtId="10" fontId="84" fillId="0" borderId="2" xfId="0" applyNumberFormat="1" applyFont="1" applyBorder="1" applyAlignment="1" applyProtection="1">
      <alignment horizontal="center" vertical="center" wrapText="1"/>
      <protection locked="0"/>
    </xf>
    <xf numFmtId="0" fontId="74" fillId="0" borderId="3" xfId="0" applyFont="1" applyBorder="1" applyAlignment="1" applyProtection="1">
      <alignment horizontal="center" vertical="center" wrapText="1"/>
      <protection locked="0"/>
    </xf>
    <xf numFmtId="0" fontId="30" fillId="0" borderId="0" xfId="0" applyFont="1" applyAlignment="1">
      <alignment vertical="center"/>
    </xf>
    <xf numFmtId="0" fontId="63" fillId="0" borderId="0" xfId="0" applyFont="1" applyAlignment="1">
      <alignment horizontal="center" vertical="center" wrapText="1"/>
    </xf>
    <xf numFmtId="0" fontId="74" fillId="0" borderId="0" xfId="0" applyFont="1" applyAlignment="1">
      <alignment horizontal="center" vertical="center" wrapText="1"/>
    </xf>
    <xf numFmtId="0" fontId="74" fillId="0" borderId="29" xfId="0" applyFont="1" applyBorder="1" applyAlignment="1" applyProtection="1">
      <alignment horizontal="center" vertical="center"/>
      <protection locked="0"/>
    </xf>
    <xf numFmtId="0" fontId="74" fillId="0" borderId="23" xfId="0" applyFont="1" applyBorder="1" applyAlignment="1" applyProtection="1">
      <alignment horizontal="center" vertical="center"/>
      <protection locked="0"/>
    </xf>
    <xf numFmtId="164" fontId="74" fillId="0" borderId="23" xfId="0" applyNumberFormat="1" applyFont="1" applyBorder="1" applyAlignment="1" applyProtection="1">
      <alignment horizontal="center" vertical="center"/>
      <protection locked="0"/>
    </xf>
    <xf numFmtId="0" fontId="74" fillId="0" borderId="23" xfId="0" applyFont="1" applyBorder="1" applyProtection="1">
      <protection locked="0"/>
    </xf>
    <xf numFmtId="165" fontId="74" fillId="0" borderId="23" xfId="0" applyNumberFormat="1"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85" fillId="0" borderId="23" xfId="0" applyFont="1" applyBorder="1" applyAlignment="1" applyProtection="1">
      <alignment horizontal="center"/>
      <protection locked="0"/>
    </xf>
    <xf numFmtId="166" fontId="74" fillId="0" borderId="23" xfId="0" applyNumberFormat="1" applyFont="1" applyBorder="1" applyAlignment="1" applyProtection="1">
      <alignment horizontal="center" vertical="center" wrapText="1"/>
      <protection locked="0"/>
    </xf>
    <xf numFmtId="165" fontId="78" fillId="0" borderId="23" xfId="6" applyNumberFormat="1" applyFont="1" applyBorder="1" applyAlignment="1" applyProtection="1">
      <alignment horizontal="center" vertical="center"/>
      <protection locked="0"/>
    </xf>
    <xf numFmtId="10" fontId="74" fillId="0" borderId="23" xfId="0" applyNumberFormat="1" applyFont="1" applyBorder="1" applyAlignment="1" applyProtection="1">
      <alignment horizontal="center" vertical="center" wrapText="1"/>
      <protection locked="0"/>
    </xf>
    <xf numFmtId="10" fontId="84" fillId="0" borderId="23" xfId="0" applyNumberFormat="1" applyFont="1" applyBorder="1" applyAlignment="1" applyProtection="1">
      <alignment horizontal="center" vertical="center" wrapText="1"/>
      <protection locked="0"/>
    </xf>
    <xf numFmtId="0" fontId="74" fillId="0" borderId="38" xfId="0" applyFont="1" applyBorder="1" applyAlignment="1" applyProtection="1">
      <alignment horizontal="center" vertical="center" wrapText="1"/>
      <protection locked="0"/>
    </xf>
    <xf numFmtId="0" fontId="32" fillId="0" borderId="29" xfId="0" applyFont="1" applyBorder="1" applyAlignment="1" applyProtection="1">
      <alignment horizontal="center" vertical="center"/>
      <protection locked="0"/>
    </xf>
    <xf numFmtId="0" fontId="74" fillId="0" borderId="23" xfId="0" applyFont="1" applyBorder="1" applyAlignment="1" applyProtection="1">
      <alignment horizontal="center"/>
      <protection locked="0"/>
    </xf>
    <xf numFmtId="0" fontId="84" fillId="0" borderId="23" xfId="0" applyFont="1" applyBorder="1" applyAlignment="1" applyProtection="1">
      <alignment vertical="center"/>
      <protection locked="0"/>
    </xf>
    <xf numFmtId="0" fontId="54" fillId="0" borderId="0" xfId="0" applyFont="1" applyAlignment="1">
      <alignment horizontal="center" vertical="center"/>
    </xf>
    <xf numFmtId="0" fontId="54" fillId="0" borderId="0" xfId="0" applyFont="1" applyAlignment="1">
      <alignment vertical="center"/>
    </xf>
    <xf numFmtId="0" fontId="78" fillId="3" borderId="0" xfId="1" applyFont="1" applyFill="1" applyBorder="1" applyAlignment="1" applyProtection="1">
      <alignment vertical="center" wrapText="1"/>
    </xf>
    <xf numFmtId="0" fontId="78" fillId="3" borderId="0" xfId="1" applyFont="1" applyFill="1" applyBorder="1" applyAlignment="1" applyProtection="1">
      <alignment horizontal="center" vertical="center" wrapText="1"/>
    </xf>
    <xf numFmtId="0" fontId="30" fillId="0" borderId="0" xfId="0" applyFont="1" applyAlignment="1">
      <alignment horizontal="center" vertical="center"/>
    </xf>
    <xf numFmtId="0" fontId="32" fillId="0" borderId="31" xfId="0" applyFont="1" applyBorder="1" applyAlignment="1" applyProtection="1">
      <alignment horizontal="center" vertical="center"/>
      <protection locked="0"/>
    </xf>
    <xf numFmtId="0" fontId="74" fillId="0" borderId="32" xfId="0" applyFont="1" applyBorder="1" applyAlignment="1" applyProtection="1">
      <alignment horizontal="center" vertical="center"/>
      <protection locked="0"/>
    </xf>
    <xf numFmtId="164" fontId="74" fillId="0" borderId="32" xfId="0" applyNumberFormat="1" applyFont="1" applyBorder="1" applyAlignment="1" applyProtection="1">
      <alignment horizontal="center" vertical="center"/>
      <protection locked="0"/>
    </xf>
    <xf numFmtId="165" fontId="74" fillId="0" borderId="32" xfId="0" applyNumberFormat="1" applyFont="1" applyBorder="1" applyAlignment="1" applyProtection="1">
      <alignment horizontal="center" vertical="center" wrapText="1"/>
      <protection locked="0"/>
    </xf>
    <xf numFmtId="0" fontId="74" fillId="0" borderId="32" xfId="0" applyFont="1" applyBorder="1" applyAlignment="1" applyProtection="1">
      <alignment horizontal="center" vertical="center" wrapText="1"/>
      <protection locked="0"/>
    </xf>
    <xf numFmtId="166" fontId="74" fillId="0" borderId="32" xfId="0" applyNumberFormat="1" applyFont="1" applyBorder="1" applyAlignment="1" applyProtection="1">
      <alignment horizontal="center" vertical="center" wrapText="1"/>
      <protection locked="0"/>
    </xf>
    <xf numFmtId="165" fontId="78" fillId="0" borderId="32" xfId="6" applyNumberFormat="1" applyFont="1" applyBorder="1" applyAlignment="1" applyProtection="1">
      <alignment horizontal="center" vertical="center"/>
      <protection locked="0"/>
    </xf>
    <xf numFmtId="10" fontId="74" fillId="0" borderId="32" xfId="0" applyNumberFormat="1" applyFont="1" applyBorder="1" applyAlignment="1" applyProtection="1">
      <alignment horizontal="center" vertical="center" wrapText="1"/>
      <protection locked="0"/>
    </xf>
    <xf numFmtId="10" fontId="84" fillId="0" borderId="32" xfId="0" applyNumberFormat="1" applyFont="1" applyBorder="1" applyAlignment="1" applyProtection="1">
      <alignment horizontal="center" vertical="center" wrapText="1"/>
      <protection locked="0"/>
    </xf>
    <xf numFmtId="0" fontId="74" fillId="0" borderId="35" xfId="0" applyFont="1" applyBorder="1" applyAlignment="1" applyProtection="1">
      <alignment horizontal="center" vertical="center" wrapText="1"/>
      <protection locked="0"/>
    </xf>
    <xf numFmtId="10" fontId="30" fillId="0" borderId="0" xfId="0" applyNumberFormat="1" applyFont="1"/>
    <xf numFmtId="0" fontId="30" fillId="0" borderId="0" xfId="0" applyFont="1" applyAlignment="1">
      <alignment horizontal="center"/>
    </xf>
    <xf numFmtId="0" fontId="108" fillId="0" borderId="0" xfId="0" applyFont="1"/>
    <xf numFmtId="0" fontId="30" fillId="7" borderId="0" xfId="0" applyFont="1" applyFill="1" applyAlignment="1">
      <alignment horizontal="center" vertical="center"/>
    </xf>
    <xf numFmtId="0" fontId="74" fillId="7" borderId="0" xfId="0" applyFont="1" applyFill="1" applyAlignment="1">
      <alignment horizontal="center" vertical="center" wrapText="1"/>
    </xf>
    <xf numFmtId="0" fontId="36" fillId="4" borderId="64" xfId="0" applyFont="1" applyFill="1" applyBorder="1" applyAlignment="1">
      <alignment horizontal="center" vertical="center" wrapText="1"/>
    </xf>
    <xf numFmtId="0" fontId="36" fillId="4" borderId="33"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4" borderId="43" xfId="0" applyFont="1" applyFill="1" applyBorder="1" applyAlignment="1">
      <alignment horizontal="center" vertical="center" wrapText="1"/>
    </xf>
    <xf numFmtId="0" fontId="63" fillId="0" borderId="1" xfId="0" applyFont="1" applyBorder="1" applyAlignment="1">
      <alignment horizontal="left" vertical="center" wrapText="1"/>
    </xf>
    <xf numFmtId="0" fontId="63" fillId="0" borderId="2" xfId="0" applyFont="1" applyBorder="1" applyAlignment="1">
      <alignment horizontal="center" vertical="center" wrapText="1"/>
    </xf>
    <xf numFmtId="0" fontId="54" fillId="0" borderId="2" xfId="0" applyFont="1" applyBorder="1" applyAlignment="1">
      <alignment horizontal="center" vertical="center"/>
    </xf>
    <xf numFmtId="0" fontId="74" fillId="0" borderId="3" xfId="0" applyFont="1" applyBorder="1" applyAlignment="1">
      <alignment horizontal="center" vertical="center" wrapText="1"/>
    </xf>
    <xf numFmtId="0" fontId="63" fillId="0" borderId="29" xfId="0" applyFont="1" applyBorder="1" applyAlignment="1">
      <alignment horizontal="left" vertical="center" wrapText="1"/>
    </xf>
    <xf numFmtId="0" fontId="63" fillId="0" borderId="23" xfId="0" applyFont="1" applyBorder="1" applyAlignment="1">
      <alignment horizontal="center" vertical="center" wrapText="1"/>
    </xf>
    <xf numFmtId="0" fontId="54" fillId="0" borderId="23" xfId="0" applyFont="1" applyBorder="1" applyAlignment="1">
      <alignment horizontal="center" vertical="center"/>
    </xf>
    <xf numFmtId="0" fontId="74" fillId="0" borderId="38" xfId="0" applyFont="1" applyBorder="1" applyAlignment="1">
      <alignment horizontal="center" vertical="center" wrapText="1"/>
    </xf>
    <xf numFmtId="0" fontId="63" fillId="0" borderId="23" xfId="0" applyFont="1" applyBorder="1" applyAlignment="1">
      <alignment horizontal="center" vertical="center"/>
    </xf>
    <xf numFmtId="0" fontId="54" fillId="0" borderId="29" xfId="0" applyFont="1" applyBorder="1" applyAlignment="1">
      <alignment horizontal="left" vertical="center"/>
    </xf>
    <xf numFmtId="0" fontId="54" fillId="0" borderId="29" xfId="0" applyFont="1" applyBorder="1" applyAlignment="1">
      <alignment vertical="center"/>
    </xf>
    <xf numFmtId="0" fontId="54" fillId="0" borderId="31" xfId="0" applyFont="1" applyBorder="1" applyAlignment="1">
      <alignment vertical="center"/>
    </xf>
    <xf numFmtId="0" fontId="54" fillId="0" borderId="32" xfId="0" applyFont="1" applyBorder="1" applyAlignment="1">
      <alignment horizontal="center" vertical="center"/>
    </xf>
    <xf numFmtId="0" fontId="74" fillId="0" borderId="35" xfId="0" applyFont="1" applyBorder="1" applyAlignment="1">
      <alignment horizontal="center" vertical="center" wrapText="1"/>
    </xf>
    <xf numFmtId="0" fontId="105" fillId="7" borderId="0" xfId="0" applyFont="1" applyFill="1" applyAlignment="1">
      <alignment vertical="center" wrapText="1"/>
    </xf>
    <xf numFmtId="0" fontId="105" fillId="7" borderId="0" xfId="0" applyFont="1" applyFill="1" applyAlignment="1">
      <alignment horizontal="center" vertical="center" wrapText="1"/>
    </xf>
    <xf numFmtId="0" fontId="54" fillId="7" borderId="0" xfId="0" applyFont="1" applyFill="1" applyAlignment="1">
      <alignment horizontal="center" vertical="center"/>
    </xf>
    <xf numFmtId="0" fontId="36" fillId="4" borderId="34"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63" fillId="0" borderId="39" xfId="0" applyFont="1" applyBorder="1" applyAlignment="1">
      <alignment vertical="center" wrapText="1"/>
    </xf>
    <xf numFmtId="0" fontId="107" fillId="0" borderId="40" xfId="8" applyFont="1" applyBorder="1" applyAlignment="1">
      <alignment horizontal="center" vertical="center"/>
    </xf>
    <xf numFmtId="0" fontId="63" fillId="0" borderId="40" xfId="0" applyFont="1" applyBorder="1" applyAlignment="1">
      <alignment horizontal="center" vertical="center" wrapText="1"/>
    </xf>
    <xf numFmtId="0" fontId="54" fillId="0" borderId="40" xfId="0" applyFont="1" applyBorder="1" applyAlignment="1">
      <alignment horizontal="center" vertical="center"/>
    </xf>
    <xf numFmtId="0" fontId="54" fillId="0" borderId="42" xfId="0" applyFont="1" applyBorder="1" applyAlignment="1">
      <alignment horizontal="center" vertical="center" wrapText="1"/>
    </xf>
    <xf numFmtId="0" fontId="63" fillId="0" borderId="29" xfId="0" applyFont="1" applyBorder="1" applyAlignment="1">
      <alignment vertical="center" wrapText="1"/>
    </xf>
    <xf numFmtId="0" fontId="107" fillId="0" borderId="23" xfId="8" applyFont="1" applyBorder="1" applyAlignment="1">
      <alignment horizontal="center" vertical="center"/>
    </xf>
    <xf numFmtId="0" fontId="54" fillId="0" borderId="38" xfId="0" applyFont="1" applyBorder="1" applyAlignment="1">
      <alignment horizontal="center" vertical="center" wrapText="1"/>
    </xf>
    <xf numFmtId="49" fontId="63" fillId="0" borderId="23" xfId="0" applyNumberFormat="1" applyFont="1" applyBorder="1" applyAlignment="1">
      <alignment horizontal="center" vertical="center" wrapText="1"/>
    </xf>
    <xf numFmtId="49" fontId="54" fillId="0" borderId="23" xfId="0" applyNumberFormat="1" applyFont="1" applyBorder="1" applyAlignment="1">
      <alignment horizontal="center" vertical="center" wrapText="1"/>
    </xf>
    <xf numFmtId="0" fontId="107" fillId="0" borderId="29" xfId="8" applyFont="1" applyBorder="1" applyAlignment="1">
      <alignment horizontal="left" vertical="center"/>
    </xf>
    <xf numFmtId="14" fontId="54" fillId="0" borderId="38" xfId="0" applyNumberFormat="1" applyFont="1" applyBorder="1" applyAlignment="1">
      <alignment horizontal="center" vertical="center" wrapText="1"/>
    </xf>
    <xf numFmtId="0" fontId="107" fillId="0" borderId="29" xfId="8" applyFont="1" applyBorder="1" applyAlignment="1">
      <alignment horizontal="left" vertical="center" wrapText="1"/>
    </xf>
    <xf numFmtId="0" fontId="54" fillId="0" borderId="29" xfId="0" applyFont="1" applyBorder="1" applyAlignment="1">
      <alignment wrapText="1"/>
    </xf>
    <xf numFmtId="0" fontId="68" fillId="0" borderId="29" xfId="0" applyFont="1" applyBorder="1" applyAlignment="1">
      <alignment horizontal="left" vertical="center" wrapText="1"/>
    </xf>
    <xf numFmtId="0" fontId="107" fillId="0" borderId="31" xfId="8" applyFont="1" applyBorder="1" applyAlignment="1">
      <alignment horizontal="left" vertical="center" wrapText="1"/>
    </xf>
    <xf numFmtId="0" fontId="107" fillId="0" borderId="32" xfId="8" applyFont="1" applyBorder="1" applyAlignment="1">
      <alignment horizontal="center" vertical="center"/>
    </xf>
    <xf numFmtId="14" fontId="54" fillId="0" borderId="35" xfId="0" applyNumberFormat="1" applyFont="1" applyBorder="1" applyAlignment="1">
      <alignment horizontal="center" vertical="center" wrapText="1"/>
    </xf>
    <xf numFmtId="0" fontId="109" fillId="0" borderId="0" xfId="8" applyFont="1" applyAlignment="1">
      <alignment horizontal="left" vertical="center" wrapText="1"/>
    </xf>
    <xf numFmtId="0" fontId="109" fillId="0" borderId="0" xfId="8" applyFont="1" applyAlignment="1">
      <alignment horizontal="center" vertical="center"/>
    </xf>
    <xf numFmtId="14" fontId="74" fillId="0" borderId="0" xfId="0" applyNumberFormat="1" applyFont="1" applyAlignment="1">
      <alignment horizontal="center" vertical="center" wrapText="1"/>
    </xf>
    <xf numFmtId="0" fontId="114" fillId="3" borderId="0" xfId="1" applyFont="1" applyFill="1" applyBorder="1" applyAlignment="1" applyProtection="1">
      <alignment horizontal="left" vertical="center" wrapText="1"/>
    </xf>
    <xf numFmtId="0" fontId="115" fillId="3" borderId="0" xfId="1" applyFont="1" applyFill="1" applyBorder="1" applyAlignment="1" applyProtection="1">
      <alignment horizontal="left" vertical="center" wrapText="1"/>
    </xf>
    <xf numFmtId="0" fontId="36" fillId="4" borderId="33" xfId="0" applyFont="1" applyFill="1" applyBorder="1" applyAlignment="1">
      <alignment horizontal="center" vertical="center"/>
    </xf>
    <xf numFmtId="0" fontId="108" fillId="4" borderId="43" xfId="0" applyFont="1" applyFill="1" applyBorder="1" applyAlignment="1">
      <alignment horizontal="center" vertical="center"/>
    </xf>
    <xf numFmtId="0" fontId="104" fillId="0" borderId="2" xfId="0" applyFont="1" applyBorder="1" applyAlignment="1">
      <alignment horizontal="center" vertical="center"/>
    </xf>
    <xf numFmtId="0" fontId="68" fillId="3" borderId="2" xfId="1" applyFont="1" applyFill="1" applyBorder="1" applyAlignment="1" applyProtection="1">
      <alignment horizontal="center" vertical="center" wrapText="1"/>
    </xf>
    <xf numFmtId="0" fontId="30" fillId="0" borderId="3" xfId="0" applyFont="1" applyBorder="1" applyAlignment="1">
      <alignment horizontal="center" vertical="center"/>
    </xf>
    <xf numFmtId="0" fontId="104" fillId="3" borderId="23" xfId="1" applyFont="1" applyFill="1" applyBorder="1" applyAlignment="1" applyProtection="1">
      <alignment horizontal="center" vertical="center" wrapText="1"/>
    </xf>
    <xf numFmtId="0" fontId="68" fillId="3" borderId="23" xfId="1" applyFont="1" applyFill="1" applyBorder="1" applyAlignment="1" applyProtection="1">
      <alignment horizontal="center" vertical="center" wrapText="1"/>
    </xf>
    <xf numFmtId="0" fontId="68" fillId="0" borderId="23" xfId="0" applyFont="1" applyBorder="1" applyAlignment="1">
      <alignment horizontal="center" vertical="center" wrapText="1"/>
    </xf>
    <xf numFmtId="0" fontId="30" fillId="0" borderId="38" xfId="0" applyFont="1" applyBorder="1" applyAlignment="1">
      <alignment horizontal="center" vertical="center"/>
    </xf>
    <xf numFmtId="0" fontId="104" fillId="0" borderId="32" xfId="0" applyFont="1" applyBorder="1" applyAlignment="1">
      <alignment horizontal="center" vertical="center"/>
    </xf>
    <xf numFmtId="0" fontId="68" fillId="3" borderId="32" xfId="1" applyFont="1" applyFill="1" applyBorder="1" applyAlignment="1" applyProtection="1">
      <alignment horizontal="center" vertical="center" wrapText="1"/>
    </xf>
    <xf numFmtId="0" fontId="68" fillId="0" borderId="32" xfId="0" applyFont="1" applyBorder="1" applyAlignment="1">
      <alignment horizontal="center" vertical="center" wrapText="1"/>
    </xf>
    <xf numFmtId="0" fontId="30" fillId="3" borderId="35" xfId="1" applyFont="1" applyFill="1" applyBorder="1" applyAlignment="1" applyProtection="1">
      <alignment horizontal="center" vertical="center" wrapText="1"/>
    </xf>
    <xf numFmtId="0" fontId="36" fillId="4" borderId="5" xfId="0" applyFont="1" applyFill="1" applyBorder="1" applyAlignment="1">
      <alignment horizontal="center" vertical="center"/>
    </xf>
    <xf numFmtId="0" fontId="108" fillId="4" borderId="6" xfId="0" applyFont="1" applyFill="1" applyBorder="1" applyAlignment="1">
      <alignment horizontal="center" vertical="center"/>
    </xf>
    <xf numFmtId="0" fontId="30" fillId="0" borderId="2" xfId="0" applyFont="1" applyBorder="1" applyAlignment="1">
      <alignment horizontal="center" vertical="center"/>
    </xf>
    <xf numFmtId="0" fontId="68" fillId="3" borderId="2" xfId="1" applyFont="1" applyFill="1" applyBorder="1" applyAlignment="1" applyProtection="1">
      <alignment horizontal="left" vertical="center" wrapText="1"/>
    </xf>
    <xf numFmtId="0" fontId="30" fillId="0" borderId="23" xfId="0" applyFont="1" applyBorder="1" applyAlignment="1">
      <alignment horizontal="center" vertical="center"/>
    </xf>
    <xf numFmtId="0" fontId="68" fillId="3" borderId="23" xfId="1" applyFont="1" applyFill="1" applyBorder="1" applyAlignment="1" applyProtection="1">
      <alignment horizontal="left" vertical="center"/>
    </xf>
    <xf numFmtId="0" fontId="30" fillId="3" borderId="38" xfId="1" applyFont="1" applyFill="1" applyBorder="1" applyAlignment="1" applyProtection="1">
      <alignment horizontal="center" vertical="center" wrapText="1"/>
    </xf>
    <xf numFmtId="0" fontId="114" fillId="3" borderId="23" xfId="1" applyFont="1" applyFill="1" applyBorder="1" applyAlignment="1" applyProtection="1">
      <alignment horizontal="left" vertical="center" wrapText="1"/>
    </xf>
    <xf numFmtId="0" fontId="30" fillId="0" borderId="26" xfId="0" applyFont="1" applyBorder="1" applyAlignment="1">
      <alignment horizontal="center" vertical="center" wrapText="1"/>
    </xf>
    <xf numFmtId="0" fontId="30" fillId="0" borderId="26" xfId="0" applyFont="1" applyBorder="1" applyAlignment="1">
      <alignment horizontal="center"/>
    </xf>
    <xf numFmtId="0" fontId="30" fillId="0" borderId="32" xfId="0" applyFont="1" applyBorder="1" applyAlignment="1">
      <alignment horizontal="center" vertical="center"/>
    </xf>
    <xf numFmtId="0" fontId="114" fillId="3" borderId="32" xfId="1" applyFont="1" applyFill="1" applyBorder="1" applyAlignment="1" applyProtection="1">
      <alignment horizontal="left" vertical="center" wrapText="1"/>
    </xf>
    <xf numFmtId="0" fontId="104" fillId="0" borderId="83" xfId="0" applyFont="1" applyBorder="1" applyAlignment="1">
      <alignment horizontal="center" vertical="center"/>
    </xf>
    <xf numFmtId="0" fontId="104" fillId="3" borderId="83" xfId="1" applyFont="1" applyFill="1" applyBorder="1" applyAlignment="1" applyProtection="1">
      <alignment horizontal="center" vertical="center" wrapText="1"/>
    </xf>
    <xf numFmtId="0" fontId="30" fillId="3" borderId="84" xfId="1" applyFont="1" applyFill="1" applyBorder="1" applyAlignment="1" applyProtection="1">
      <alignment horizontal="center" vertical="center" wrapText="1"/>
    </xf>
    <xf numFmtId="0" fontId="104" fillId="0" borderId="86" xfId="0" applyFont="1" applyBorder="1" applyAlignment="1">
      <alignment horizontal="center" vertical="center"/>
    </xf>
    <xf numFmtId="0" fontId="104" fillId="0" borderId="86" xfId="0" applyFont="1" applyBorder="1" applyAlignment="1">
      <alignment horizontal="center" vertical="center" wrapText="1"/>
    </xf>
    <xf numFmtId="0" fontId="30" fillId="0" borderId="87" xfId="0" applyFont="1" applyBorder="1" applyAlignment="1">
      <alignment horizontal="center" vertical="center"/>
    </xf>
    <xf numFmtId="0" fontId="36" fillId="4" borderId="62" xfId="0" applyFont="1" applyFill="1" applyBorder="1" applyAlignment="1">
      <alignment horizontal="center" vertical="center" wrapText="1"/>
    </xf>
    <xf numFmtId="0" fontId="108" fillId="4" borderId="68" xfId="0" applyFont="1" applyFill="1" applyBorder="1" applyAlignment="1">
      <alignment horizontal="center" vertical="center"/>
    </xf>
    <xf numFmtId="0" fontId="30" fillId="0" borderId="2" xfId="0" applyFont="1" applyBorder="1" applyAlignment="1">
      <alignment horizontal="center" vertical="center" wrapText="1"/>
    </xf>
    <xf numFmtId="0" fontId="30" fillId="0" borderId="42" xfId="0" applyFont="1" applyBorder="1" applyAlignment="1">
      <alignment horizontal="center" vertical="center"/>
    </xf>
    <xf numFmtId="0" fontId="104" fillId="0" borderId="23" xfId="0" applyFont="1" applyBorder="1" applyAlignment="1">
      <alignment horizontal="center" vertical="center"/>
    </xf>
    <xf numFmtId="0" fontId="30" fillId="0" borderId="38" xfId="0" applyFont="1" applyBorder="1" applyAlignment="1">
      <alignment horizontal="center"/>
    </xf>
    <xf numFmtId="0" fontId="30" fillId="0" borderId="23"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5" xfId="0" applyFont="1" applyBorder="1" applyAlignment="1">
      <alignment horizontal="center" vertical="center"/>
    </xf>
    <xf numFmtId="0" fontId="74" fillId="0" borderId="6" xfId="0" applyFont="1" applyBorder="1" applyAlignment="1">
      <alignment horizontal="center" vertical="center" wrapText="1"/>
    </xf>
    <xf numFmtId="0" fontId="30" fillId="0" borderId="10" xfId="0" applyFont="1" applyBorder="1"/>
    <xf numFmtId="0" fontId="104" fillId="0" borderId="40" xfId="0" applyFont="1" applyBorder="1" applyAlignment="1">
      <alignment horizontal="center" vertical="center"/>
    </xf>
    <xf numFmtId="0" fontId="97" fillId="0" borderId="46" xfId="0" applyFont="1" applyBorder="1" applyAlignment="1">
      <alignment horizontal="center" vertical="center" wrapText="1"/>
    </xf>
    <xf numFmtId="0" fontId="30" fillId="0" borderId="69" xfId="0" applyFont="1" applyBorder="1" applyAlignment="1">
      <alignment horizontal="center" vertical="center"/>
    </xf>
    <xf numFmtId="0" fontId="116" fillId="0" borderId="0" xfId="0" applyFont="1"/>
    <xf numFmtId="0" fontId="36" fillId="4" borderId="40" xfId="0" applyFont="1" applyFill="1" applyBorder="1" applyAlignment="1">
      <alignment horizontal="center" vertical="center" wrapText="1"/>
    </xf>
    <xf numFmtId="0" fontId="36" fillId="4" borderId="41" xfId="0" applyFont="1" applyFill="1" applyBorder="1" applyAlignment="1">
      <alignment horizontal="center" vertical="center"/>
    </xf>
    <xf numFmtId="0" fontId="36" fillId="3" borderId="40" xfId="0" applyFont="1" applyFill="1" applyBorder="1" applyAlignment="1">
      <alignment horizontal="center" vertical="center" wrapText="1"/>
    </xf>
    <xf numFmtId="0" fontId="108" fillId="3" borderId="42" xfId="0" applyFont="1" applyFill="1" applyBorder="1" applyAlignment="1">
      <alignment horizontal="center" vertical="center"/>
    </xf>
    <xf numFmtId="0" fontId="104" fillId="0" borderId="41" xfId="0" applyFont="1" applyBorder="1" applyAlignment="1">
      <alignment horizontal="center" vertical="center"/>
    </xf>
    <xf numFmtId="0" fontId="104" fillId="0" borderId="36" xfId="0" applyFont="1" applyBorder="1" applyAlignment="1">
      <alignment horizontal="center" vertical="center"/>
    </xf>
    <xf numFmtId="0" fontId="104" fillId="0" borderId="36" xfId="0" applyFont="1" applyBorder="1" applyAlignment="1">
      <alignment horizontal="center" vertical="center" wrapText="1"/>
    </xf>
    <xf numFmtId="0" fontId="104" fillId="0" borderId="23" xfId="0" quotePrefix="1" applyFont="1" applyBorder="1" applyAlignment="1">
      <alignment horizontal="center" vertical="center" wrapText="1"/>
    </xf>
    <xf numFmtId="0" fontId="104" fillId="0" borderId="32" xfId="0" quotePrefix="1" applyFont="1" applyBorder="1" applyAlignment="1">
      <alignment horizontal="center" vertical="center" wrapText="1"/>
    </xf>
    <xf numFmtId="0" fontId="36" fillId="4" borderId="13" xfId="0" applyFont="1" applyFill="1" applyBorder="1" applyAlignment="1">
      <alignment horizontal="center" vertical="center"/>
    </xf>
    <xf numFmtId="0" fontId="109" fillId="3" borderId="38" xfId="0" applyFont="1" applyFill="1" applyBorder="1" applyAlignment="1">
      <alignment vertical="center" wrapText="1"/>
    </xf>
    <xf numFmtId="0" fontId="109" fillId="0" borderId="29" xfId="0" applyFont="1" applyBorder="1" applyAlignment="1">
      <alignment horizontal="left" vertical="center" wrapText="1"/>
    </xf>
    <xf numFmtId="0" fontId="109" fillId="0" borderId="23" xfId="0" applyFont="1" applyBorder="1" applyAlignment="1">
      <alignment horizontal="left" vertical="center" wrapText="1"/>
    </xf>
    <xf numFmtId="0" fontId="109" fillId="0" borderId="23" xfId="0" applyFont="1" applyBorder="1" applyAlignment="1">
      <alignment horizontal="center" vertical="center" wrapText="1"/>
    </xf>
    <xf numFmtId="0" fontId="109" fillId="0" borderId="44" xfId="0" applyFont="1" applyBorder="1" applyAlignment="1">
      <alignment horizontal="left" vertical="center" wrapText="1"/>
    </xf>
    <xf numFmtId="0" fontId="109" fillId="0" borderId="28" xfId="0" applyFont="1" applyBorder="1" applyAlignment="1">
      <alignment horizontal="left" vertical="center" wrapText="1"/>
    </xf>
    <xf numFmtId="0" fontId="109" fillId="0" borderId="28" xfId="0" applyFont="1" applyBorder="1" applyAlignment="1">
      <alignment horizontal="center" vertical="center" wrapText="1"/>
    </xf>
    <xf numFmtId="0" fontId="30" fillId="0" borderId="45" xfId="0" applyFont="1" applyBorder="1" applyAlignment="1">
      <alignment horizontal="center" vertical="center"/>
    </xf>
    <xf numFmtId="0" fontId="109" fillId="0" borderId="31" xfId="0" applyFont="1" applyBorder="1" applyAlignment="1">
      <alignment horizontal="left" vertical="center" wrapText="1"/>
    </xf>
    <xf numFmtId="0" fontId="109" fillId="0" borderId="32" xfId="0" applyFont="1" applyBorder="1" applyAlignment="1">
      <alignment horizontal="left" vertical="center" wrapText="1"/>
    </xf>
    <xf numFmtId="0" fontId="109" fillId="0" borderId="32" xfId="0" applyFont="1" applyBorder="1" applyAlignment="1">
      <alignment horizontal="center" vertical="center" wrapText="1"/>
    </xf>
    <xf numFmtId="0" fontId="30" fillId="0" borderId="18" xfId="0" applyFont="1" applyBorder="1" applyAlignment="1">
      <alignment horizontal="center" vertical="center"/>
    </xf>
    <xf numFmtId="0" fontId="109" fillId="0" borderId="20" xfId="0" quotePrefix="1" applyFont="1" applyBorder="1" applyAlignment="1">
      <alignment horizontal="center" vertical="center" wrapText="1"/>
    </xf>
    <xf numFmtId="0" fontId="109" fillId="0" borderId="36" xfId="0" quotePrefix="1" applyFont="1" applyBorder="1" applyAlignment="1">
      <alignment horizontal="center" vertical="center" wrapText="1"/>
    </xf>
    <xf numFmtId="0" fontId="109" fillId="0" borderId="37" xfId="0" quotePrefix="1" applyFont="1" applyBorder="1" applyAlignment="1">
      <alignment horizontal="center" vertical="center" wrapText="1"/>
    </xf>
    <xf numFmtId="0" fontId="109" fillId="0" borderId="41" xfId="0" quotePrefix="1" applyFont="1" applyBorder="1" applyAlignment="1">
      <alignment horizontal="center" vertical="center" wrapText="1"/>
    </xf>
    <xf numFmtId="0" fontId="109" fillId="0" borderId="36" xfId="0" applyFont="1" applyBorder="1" applyAlignment="1">
      <alignment horizontal="center" vertical="center" wrapText="1"/>
    </xf>
    <xf numFmtId="0" fontId="109" fillId="0" borderId="37" xfId="0" applyFont="1" applyBorder="1" applyAlignment="1">
      <alignment horizontal="center" vertical="center" wrapText="1"/>
    </xf>
    <xf numFmtId="0" fontId="109" fillId="0" borderId="41" xfId="0" applyFont="1" applyBorder="1" applyAlignment="1">
      <alignment horizontal="center" vertical="center" wrapText="1"/>
    </xf>
    <xf numFmtId="0" fontId="105" fillId="0" borderId="41" xfId="0" applyFont="1" applyBorder="1" applyAlignment="1">
      <alignment horizontal="center" vertical="center" wrapText="1"/>
    </xf>
    <xf numFmtId="0" fontId="105" fillId="0" borderId="36" xfId="0" applyFont="1" applyBorder="1" applyAlignment="1">
      <alignment horizontal="center" vertical="center" wrapText="1"/>
    </xf>
    <xf numFmtId="0" fontId="105" fillId="0" borderId="46" xfId="0" applyFont="1" applyBorder="1" applyAlignment="1">
      <alignment horizontal="center" vertical="center" wrapText="1"/>
    </xf>
    <xf numFmtId="0" fontId="105" fillId="0" borderId="36" xfId="0" quotePrefix="1" applyFont="1" applyBorder="1" applyAlignment="1">
      <alignment horizontal="center" vertical="center" wrapText="1"/>
    </xf>
    <xf numFmtId="0" fontId="105" fillId="0" borderId="37" xfId="0" quotePrefix="1" applyFont="1" applyBorder="1" applyAlignment="1">
      <alignment horizontal="center" vertical="center" wrapText="1"/>
    </xf>
    <xf numFmtId="0" fontId="105" fillId="0" borderId="24" xfId="0" applyFont="1" applyBorder="1" applyAlignment="1">
      <alignment horizontal="left" vertical="center" wrapText="1"/>
    </xf>
    <xf numFmtId="0" fontId="105" fillId="0" borderId="30" xfId="0" applyFont="1" applyBorder="1" applyAlignment="1">
      <alignment horizontal="left" vertical="center" wrapText="1"/>
    </xf>
    <xf numFmtId="0" fontId="105" fillId="0" borderId="37" xfId="0" applyFont="1" applyBorder="1" applyAlignment="1">
      <alignment horizontal="center" vertical="center" wrapText="1"/>
    </xf>
    <xf numFmtId="0" fontId="105" fillId="0" borderId="47" xfId="0" applyFont="1" applyBorder="1" applyAlignment="1">
      <alignment horizontal="center" vertical="center" wrapText="1"/>
    </xf>
    <xf numFmtId="49" fontId="105" fillId="0" borderId="36" xfId="0" applyNumberFormat="1" applyFont="1" applyBorder="1" applyAlignment="1">
      <alignment horizontal="center" vertical="center" wrapText="1"/>
    </xf>
    <xf numFmtId="0" fontId="109" fillId="3" borderId="36" xfId="0" applyFont="1" applyFill="1" applyBorder="1" applyAlignment="1">
      <alignment horizontal="center" vertical="center"/>
    </xf>
    <xf numFmtId="0" fontId="43" fillId="4" borderId="6" xfId="0" applyFont="1" applyFill="1" applyBorder="1" applyAlignment="1">
      <alignment horizontal="center" vertical="center" wrapText="1"/>
    </xf>
    <xf numFmtId="0" fontId="30" fillId="0" borderId="36" xfId="0" applyFont="1" applyBorder="1" applyAlignment="1">
      <alignment horizontal="center" vertical="center"/>
    </xf>
    <xf numFmtId="0" fontId="30" fillId="0" borderId="36" xfId="0" applyFont="1" applyBorder="1" applyAlignment="1">
      <alignment horizontal="center" vertical="center" wrapText="1"/>
    </xf>
    <xf numFmtId="0" fontId="41" fillId="0" borderId="4" xfId="0" applyFont="1" applyBorder="1"/>
    <xf numFmtId="0" fontId="30" fillId="0" borderId="8" xfId="0" applyFont="1" applyBorder="1"/>
    <xf numFmtId="0" fontId="30" fillId="0" borderId="10" xfId="0" applyFont="1" applyBorder="1" applyAlignment="1">
      <alignment horizontal="center" vertical="center"/>
    </xf>
    <xf numFmtId="0" fontId="117" fillId="4" borderId="34" xfId="0" applyFont="1" applyFill="1" applyBorder="1" applyAlignment="1">
      <alignment horizontal="center" wrapText="1"/>
    </xf>
    <xf numFmtId="49" fontId="104" fillId="0" borderId="39" xfId="0" applyNumberFormat="1" applyFont="1" applyBorder="1" applyAlignment="1">
      <alignment horizontal="center" vertical="center"/>
    </xf>
    <xf numFmtId="49" fontId="104" fillId="0" borderId="48" xfId="0" applyNumberFormat="1" applyFont="1" applyBorder="1" applyAlignment="1">
      <alignment horizontal="center" vertical="center"/>
    </xf>
    <xf numFmtId="0" fontId="32" fillId="3" borderId="0" xfId="0" applyFont="1" applyFill="1" applyAlignment="1">
      <alignment wrapText="1"/>
    </xf>
    <xf numFmtId="0" fontId="32" fillId="3" borderId="24" xfId="0" applyFont="1" applyFill="1" applyBorder="1" applyAlignment="1">
      <alignment horizontal="left" vertical="center" wrapText="1"/>
    </xf>
    <xf numFmtId="0" fontId="32" fillId="3" borderId="0" xfId="0" applyFont="1" applyFill="1" applyAlignment="1">
      <alignment horizontal="left" vertical="center" wrapText="1"/>
    </xf>
    <xf numFmtId="0" fontId="32" fillId="3" borderId="26" xfId="0" applyFont="1" applyFill="1" applyBorder="1" applyAlignment="1">
      <alignment horizontal="left" vertical="center" wrapText="1"/>
    </xf>
    <xf numFmtId="0" fontId="88" fillId="3" borderId="0" xfId="0" applyFont="1" applyFill="1" applyAlignment="1">
      <alignment wrapText="1"/>
    </xf>
    <xf numFmtId="0" fontId="32" fillId="3" borderId="0" xfId="0" applyFont="1" applyFill="1" applyAlignment="1">
      <alignment vertical="center"/>
    </xf>
    <xf numFmtId="0" fontId="53" fillId="3" borderId="0" xfId="0" applyFont="1" applyFill="1" applyAlignment="1">
      <alignment vertical="center"/>
    </xf>
    <xf numFmtId="0" fontId="74" fillId="3" borderId="0" xfId="0" applyFont="1" applyFill="1" applyAlignment="1">
      <alignment vertical="center" wrapText="1"/>
    </xf>
    <xf numFmtId="0" fontId="118" fillId="3" borderId="0" xfId="0" applyFont="1" applyFill="1"/>
    <xf numFmtId="0" fontId="49" fillId="3" borderId="0" xfId="1" applyFont="1" applyFill="1" applyBorder="1" applyAlignment="1" applyProtection="1">
      <alignment vertical="center"/>
    </xf>
    <xf numFmtId="0" fontId="65" fillId="3" borderId="12" xfId="1" applyFont="1" applyFill="1" applyBorder="1" applyAlignment="1" applyProtection="1">
      <alignment vertical="center"/>
    </xf>
    <xf numFmtId="0" fontId="119" fillId="3" borderId="11" xfId="1" applyFont="1" applyFill="1" applyBorder="1" applyAlignment="1" applyProtection="1">
      <alignment vertical="center"/>
    </xf>
    <xf numFmtId="0" fontId="65" fillId="3" borderId="11" xfId="1" applyFont="1" applyFill="1" applyBorder="1" applyAlignment="1" applyProtection="1">
      <alignment vertical="center"/>
    </xf>
    <xf numFmtId="0" fontId="120" fillId="3" borderId="0" xfId="0" applyFont="1" applyFill="1"/>
    <xf numFmtId="0" fontId="59" fillId="2" borderId="64" xfId="0" applyFont="1" applyFill="1" applyBorder="1" applyAlignment="1">
      <alignment horizontal="center" vertical="center" wrapText="1"/>
    </xf>
    <xf numFmtId="0" fontId="59" fillId="2" borderId="33" xfId="0" applyFont="1" applyFill="1" applyBorder="1" applyAlignment="1">
      <alignment horizontal="center" vertical="center" wrapText="1"/>
    </xf>
    <xf numFmtId="0" fontId="59" fillId="2" borderId="43" xfId="0" applyFont="1" applyFill="1" applyBorder="1" applyAlignment="1">
      <alignment horizontal="center" vertical="center" wrapText="1"/>
    </xf>
    <xf numFmtId="0" fontId="63" fillId="0" borderId="1" xfId="0" applyFont="1" applyBorder="1" applyAlignment="1">
      <alignment horizontal="center" vertical="center" wrapText="1"/>
    </xf>
    <xf numFmtId="0" fontId="63" fillId="0" borderId="2" xfId="0" applyFont="1" applyBorder="1" applyAlignment="1">
      <alignment horizontal="left" vertical="center" wrapText="1"/>
    </xf>
    <xf numFmtId="0" fontId="63" fillId="0" borderId="29" xfId="0" applyFont="1" applyBorder="1" applyAlignment="1">
      <alignment horizontal="center" vertical="center" wrapText="1"/>
    </xf>
    <xf numFmtId="0" fontId="63" fillId="0" borderId="23" xfId="0" applyFont="1" applyBorder="1" applyAlignment="1">
      <alignment horizontal="left" vertical="center" wrapText="1"/>
    </xf>
    <xf numFmtId="0" fontId="63" fillId="0" borderId="23" xfId="0" applyFont="1" applyBorder="1" applyAlignment="1">
      <alignment vertical="center" wrapText="1"/>
    </xf>
    <xf numFmtId="0" fontId="54" fillId="0" borderId="23" xfId="0" applyFont="1" applyBorder="1" applyAlignment="1">
      <alignment horizontal="center" vertical="center" wrapText="1"/>
    </xf>
    <xf numFmtId="0" fontId="63" fillId="0" borderId="31" xfId="0" applyFont="1" applyBorder="1" applyAlignment="1">
      <alignment horizontal="center" vertical="center" wrapText="1"/>
    </xf>
    <xf numFmtId="0" fontId="63" fillId="0" borderId="32" xfId="0" applyFont="1" applyBorder="1" applyAlignment="1">
      <alignment vertical="center" wrapText="1"/>
    </xf>
    <xf numFmtId="0" fontId="63" fillId="0" borderId="32" xfId="0" applyFont="1" applyBorder="1" applyAlignment="1">
      <alignment horizontal="center" vertical="center" wrapText="1"/>
    </xf>
    <xf numFmtId="0" fontId="54" fillId="0" borderId="32" xfId="0" applyFont="1" applyBorder="1" applyAlignment="1">
      <alignment horizontal="center" vertical="center" wrapText="1"/>
    </xf>
    <xf numFmtId="0" fontId="122" fillId="3" borderId="0" xfId="0" applyFont="1" applyFill="1" applyAlignment="1">
      <alignment horizontal="center" vertical="center" wrapText="1"/>
    </xf>
    <xf numFmtId="0" fontId="123" fillId="2" borderId="64" xfId="0" applyFont="1" applyFill="1" applyBorder="1" applyAlignment="1">
      <alignment horizontal="center" vertical="center" wrapText="1"/>
    </xf>
    <xf numFmtId="0" fontId="123" fillId="2" borderId="33" xfId="0" applyFont="1" applyFill="1" applyBorder="1" applyAlignment="1">
      <alignment horizontal="center" vertical="center" wrapText="1"/>
    </xf>
    <xf numFmtId="0" fontId="59" fillId="2" borderId="43" xfId="0" applyFont="1" applyFill="1" applyBorder="1" applyAlignment="1">
      <alignment horizontal="center" vertical="center"/>
    </xf>
    <xf numFmtId="0" fontId="54" fillId="0" borderId="2" xfId="0" applyFont="1" applyBorder="1" applyAlignment="1">
      <alignment vertical="center"/>
    </xf>
    <xf numFmtId="14" fontId="63" fillId="0" borderId="2" xfId="0" applyNumberFormat="1" applyFont="1" applyBorder="1" applyAlignment="1">
      <alignment horizontal="center" vertical="center" wrapText="1"/>
    </xf>
    <xf numFmtId="0" fontId="54" fillId="0" borderId="2" xfId="0" applyFont="1" applyBorder="1" applyAlignment="1">
      <alignment vertical="center" wrapText="1"/>
    </xf>
    <xf numFmtId="0" fontId="54" fillId="3" borderId="3" xfId="0" applyFont="1" applyFill="1" applyBorder="1" applyAlignment="1">
      <alignment vertical="center" wrapText="1"/>
    </xf>
    <xf numFmtId="0" fontId="54" fillId="0" borderId="23" xfId="0" applyFont="1" applyBorder="1" applyAlignment="1">
      <alignment vertical="center"/>
    </xf>
    <xf numFmtId="14" fontId="63" fillId="0" borderId="23" xfId="0" applyNumberFormat="1" applyFont="1" applyBorder="1" applyAlignment="1">
      <alignment horizontal="center" vertical="center" wrapText="1"/>
    </xf>
    <xf numFmtId="0" fontId="54" fillId="0" borderId="23" xfId="0" applyFont="1" applyBorder="1" applyAlignment="1">
      <alignment vertical="center" wrapText="1"/>
    </xf>
    <xf numFmtId="0" fontId="54" fillId="0" borderId="38" xfId="0" applyFont="1" applyBorder="1" applyAlignment="1">
      <alignment vertical="center" wrapText="1"/>
    </xf>
    <xf numFmtId="0" fontId="54" fillId="3" borderId="38" xfId="0" applyFont="1" applyFill="1" applyBorder="1" applyAlignment="1">
      <alignment vertical="center" wrapText="1"/>
    </xf>
    <xf numFmtId="14" fontId="54" fillId="0" borderId="23" xfId="0" applyNumberFormat="1" applyFont="1" applyBorder="1" applyAlignment="1">
      <alignment horizontal="center" vertical="center" wrapText="1"/>
    </xf>
    <xf numFmtId="0" fontId="54" fillId="0" borderId="32" xfId="0" applyFont="1" applyBorder="1" applyAlignment="1">
      <alignment vertical="center"/>
    </xf>
    <xf numFmtId="14" fontId="63" fillId="0" borderId="32" xfId="0" applyNumberFormat="1" applyFont="1" applyBorder="1" applyAlignment="1">
      <alignment horizontal="center" vertical="center" wrapText="1"/>
    </xf>
    <xf numFmtId="0" fontId="54" fillId="0" borderId="32" xfId="0" applyFont="1" applyBorder="1" applyAlignment="1">
      <alignment vertical="center" wrapText="1"/>
    </xf>
    <xf numFmtId="0" fontId="54" fillId="0" borderId="35" xfId="0" applyFont="1" applyBorder="1" applyAlignment="1">
      <alignment vertical="center" wrapText="1"/>
    </xf>
    <xf numFmtId="0" fontId="54" fillId="0" borderId="2" xfId="0" applyFont="1" applyBorder="1" applyAlignment="1">
      <alignment horizontal="left" vertical="center"/>
    </xf>
    <xf numFmtId="0" fontId="54" fillId="0" borderId="3" xfId="0" applyFont="1" applyBorder="1" applyAlignment="1">
      <alignment vertical="center" wrapText="1"/>
    </xf>
    <xf numFmtId="0" fontId="54" fillId="0" borderId="23" xfId="0" applyFont="1" applyBorder="1" applyAlignment="1">
      <alignment horizontal="left" vertical="center"/>
    </xf>
    <xf numFmtId="0" fontId="63" fillId="0" borderId="32" xfId="0" applyFont="1" applyBorder="1" applyAlignment="1">
      <alignment horizontal="left" vertical="center" wrapText="1"/>
    </xf>
    <xf numFmtId="0" fontId="69" fillId="3" borderId="4" xfId="1" applyFont="1" applyFill="1" applyBorder="1" applyAlignment="1" applyProtection="1">
      <alignment vertical="center"/>
    </xf>
    <xf numFmtId="0" fontId="30" fillId="3" borderId="8" xfId="0" applyFont="1" applyFill="1" applyBorder="1"/>
    <xf numFmtId="0" fontId="30" fillId="3" borderId="10" xfId="0" applyFont="1" applyFill="1" applyBorder="1"/>
    <xf numFmtId="0" fontId="59" fillId="2" borderId="33" xfId="0" applyFont="1" applyFill="1" applyBorder="1" applyAlignment="1">
      <alignment horizontal="center" vertical="center"/>
    </xf>
    <xf numFmtId="0" fontId="54" fillId="3" borderId="1" xfId="0" applyFont="1" applyFill="1" applyBorder="1" applyAlignment="1">
      <alignment horizontal="center" vertical="center" wrapText="1"/>
    </xf>
    <xf numFmtId="0" fontId="54" fillId="3" borderId="2" xfId="0" applyFont="1" applyFill="1" applyBorder="1" applyAlignment="1">
      <alignment horizontal="center" vertical="center" wrapText="1"/>
    </xf>
    <xf numFmtId="14" fontId="54" fillId="3" borderId="2" xfId="0" applyNumberFormat="1" applyFont="1" applyFill="1" applyBorder="1" applyAlignment="1">
      <alignment horizontal="center" vertical="center" wrapText="1"/>
    </xf>
    <xf numFmtId="0" fontId="54" fillId="3" borderId="2" xfId="0" applyFont="1" applyFill="1" applyBorder="1" applyAlignment="1">
      <alignment horizontal="left" vertical="center" wrapText="1"/>
    </xf>
    <xf numFmtId="0" fontId="54" fillId="3" borderId="29" xfId="0" applyFont="1" applyFill="1" applyBorder="1" applyAlignment="1">
      <alignment horizontal="center" vertical="center" wrapText="1"/>
    </xf>
    <xf numFmtId="0" fontId="54" fillId="3" borderId="23" xfId="0" applyFont="1" applyFill="1" applyBorder="1" applyAlignment="1">
      <alignment horizontal="center" vertical="center" wrapText="1"/>
    </xf>
    <xf numFmtId="14" fontId="54" fillId="3" borderId="23" xfId="0" applyNumberFormat="1" applyFont="1" applyFill="1" applyBorder="1" applyAlignment="1">
      <alignment horizontal="center" vertical="center" wrapText="1"/>
    </xf>
    <xf numFmtId="0" fontId="54" fillId="3" borderId="23" xfId="0" applyFont="1" applyFill="1" applyBorder="1" applyAlignment="1">
      <alignment vertical="center" wrapText="1"/>
    </xf>
    <xf numFmtId="0" fontId="54" fillId="3" borderId="31" xfId="0" applyFont="1" applyFill="1" applyBorder="1" applyAlignment="1">
      <alignment horizontal="center" vertical="center" wrapText="1"/>
    </xf>
    <xf numFmtId="0" fontId="54" fillId="3" borderId="32" xfId="0" applyFont="1" applyFill="1" applyBorder="1" applyAlignment="1">
      <alignment horizontal="center" vertical="center" wrapText="1"/>
    </xf>
    <xf numFmtId="14" fontId="54" fillId="3" borderId="32" xfId="0" applyNumberFormat="1" applyFont="1" applyFill="1" applyBorder="1" applyAlignment="1">
      <alignment horizontal="center" vertical="center" wrapText="1"/>
    </xf>
    <xf numFmtId="0" fontId="54" fillId="3" borderId="32" xfId="0" applyFont="1" applyFill="1" applyBorder="1" applyAlignment="1">
      <alignment vertical="center" wrapText="1"/>
    </xf>
    <xf numFmtId="0" fontId="88" fillId="3" borderId="0" xfId="0" applyFont="1" applyFill="1" applyAlignment="1">
      <alignment vertical="center" wrapText="1"/>
    </xf>
    <xf numFmtId="0" fontId="65" fillId="3" borderId="0" xfId="1" applyFont="1" applyFill="1" applyBorder="1" applyAlignment="1" applyProtection="1">
      <alignment vertical="center"/>
    </xf>
    <xf numFmtId="0" fontId="124" fillId="3" borderId="12" xfId="1" applyFont="1" applyFill="1" applyBorder="1" applyAlignment="1" applyProtection="1">
      <alignment vertical="center"/>
    </xf>
    <xf numFmtId="0" fontId="65" fillId="3" borderId="13" xfId="1" applyFont="1" applyFill="1" applyBorder="1" applyAlignment="1" applyProtection="1">
      <alignment vertical="center"/>
    </xf>
    <xf numFmtId="0" fontId="121" fillId="3" borderId="0" xfId="0" applyFont="1" applyFill="1"/>
    <xf numFmtId="0" fontId="121" fillId="3" borderId="25" xfId="0" applyFont="1" applyFill="1" applyBorder="1"/>
    <xf numFmtId="0" fontId="121" fillId="3" borderId="7" xfId="0" applyFont="1" applyFill="1" applyBorder="1"/>
    <xf numFmtId="0" fontId="121" fillId="3" borderId="27" xfId="0" applyFont="1" applyFill="1" applyBorder="1"/>
    <xf numFmtId="0" fontId="59" fillId="2" borderId="29" xfId="0" applyFont="1" applyFill="1" applyBorder="1" applyAlignment="1">
      <alignment horizontal="center" vertical="center"/>
    </xf>
    <xf numFmtId="0" fontId="59" fillId="2" borderId="23" xfId="0" applyFont="1" applyFill="1" applyBorder="1" applyAlignment="1">
      <alignment horizontal="center" vertical="center"/>
    </xf>
    <xf numFmtId="0" fontId="59" fillId="2" borderId="23" xfId="0" applyFont="1" applyFill="1" applyBorder="1" applyAlignment="1">
      <alignment horizontal="center" vertical="center" wrapText="1"/>
    </xf>
    <xf numFmtId="0" fontId="59" fillId="2" borderId="38" xfId="0" applyFont="1" applyFill="1" applyBorder="1" applyAlignment="1">
      <alignment horizontal="center" vertical="center" wrapText="1"/>
    </xf>
    <xf numFmtId="0" fontId="68" fillId="0" borderId="29" xfId="0" applyFont="1" applyBorder="1" applyAlignment="1">
      <alignment horizontal="center" vertical="center"/>
    </xf>
    <xf numFmtId="0" fontId="54" fillId="0" borderId="38" xfId="0" applyFont="1" applyBorder="1" applyAlignment="1">
      <alignment horizontal="center" vertical="center"/>
    </xf>
    <xf numFmtId="0" fontId="68" fillId="0" borderId="31" xfId="0" applyFont="1" applyBorder="1" applyAlignment="1">
      <alignment horizontal="center" vertical="center"/>
    </xf>
    <xf numFmtId="0" fontId="54" fillId="0" borderId="35" xfId="0" applyFont="1" applyBorder="1" applyAlignment="1">
      <alignment horizontal="center" vertical="center"/>
    </xf>
    <xf numFmtId="0" fontId="59" fillId="2" borderId="4" xfId="0" applyFont="1" applyFill="1" applyBorder="1" applyAlignment="1">
      <alignment horizontal="center" vertical="center" wrapText="1"/>
    </xf>
    <xf numFmtId="0" fontId="59" fillId="2" borderId="6" xfId="0" applyFont="1" applyFill="1" applyBorder="1" applyAlignment="1">
      <alignment horizontal="center" vertical="center"/>
    </xf>
    <xf numFmtId="0" fontId="54" fillId="0" borderId="39" xfId="0" applyFont="1" applyBorder="1" applyAlignment="1">
      <alignment horizontal="center" vertical="center"/>
    </xf>
    <xf numFmtId="0" fontId="54" fillId="3" borderId="0" xfId="0" applyFont="1" applyFill="1" applyAlignment="1">
      <alignment horizontal="center" vertical="center"/>
    </xf>
    <xf numFmtId="0" fontId="54" fillId="3" borderId="0" xfId="0" applyFont="1" applyFill="1" applyAlignment="1">
      <alignment horizontal="center" vertical="center" wrapText="1"/>
    </xf>
    <xf numFmtId="0" fontId="123" fillId="2" borderId="43" xfId="0" applyFont="1" applyFill="1" applyBorder="1" applyAlignment="1">
      <alignment horizontal="center" vertical="center" wrapText="1"/>
    </xf>
    <xf numFmtId="0" fontId="54" fillId="0" borderId="2" xfId="0" applyFont="1" applyBorder="1" applyAlignment="1">
      <alignment horizontal="center" vertical="center" wrapText="1"/>
    </xf>
    <xf numFmtId="0" fontId="54" fillId="0" borderId="3" xfId="0" applyFont="1" applyBorder="1" applyAlignment="1">
      <alignment horizontal="center" vertical="center"/>
    </xf>
    <xf numFmtId="0" fontId="30" fillId="7" borderId="0" xfId="0" applyFont="1" applyFill="1" applyAlignment="1">
      <alignment vertical="center"/>
    </xf>
    <xf numFmtId="0" fontId="59" fillId="2" borderId="1"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59" fillId="2" borderId="2" xfId="0" applyFont="1" applyFill="1" applyBorder="1" applyAlignment="1">
      <alignment horizontal="center" vertical="center"/>
    </xf>
    <xf numFmtId="0" fontId="59" fillId="2" borderId="3" xfId="0" applyFont="1" applyFill="1" applyBorder="1" applyAlignment="1">
      <alignment horizontal="center" vertical="center"/>
    </xf>
    <xf numFmtId="0" fontId="68" fillId="0" borderId="29" xfId="0" applyFont="1" applyBorder="1" applyAlignment="1">
      <alignment horizontal="center" vertical="center" wrapText="1"/>
    </xf>
    <xf numFmtId="0" fontId="68" fillId="3" borderId="23" xfId="0" applyFont="1" applyFill="1" applyBorder="1" applyAlignment="1">
      <alignment horizontal="center" vertical="center" wrapText="1"/>
    </xf>
    <xf numFmtId="0" fontId="30" fillId="3" borderId="38" xfId="0" applyFont="1" applyFill="1" applyBorder="1" applyAlignment="1">
      <alignment horizontal="center" vertical="center"/>
    </xf>
    <xf numFmtId="0" fontId="30" fillId="3" borderId="29" xfId="0" applyFont="1" applyFill="1" applyBorder="1" applyAlignment="1">
      <alignment horizontal="center" vertical="center"/>
    </xf>
    <xf numFmtId="0" fontId="30" fillId="3" borderId="23" xfId="0" applyFont="1" applyFill="1" applyBorder="1" applyAlignment="1">
      <alignment vertical="center"/>
    </xf>
    <xf numFmtId="0" fontId="30" fillId="3" borderId="23" xfId="0" applyFont="1" applyFill="1" applyBorder="1" applyAlignment="1">
      <alignment horizontal="center" vertical="center"/>
    </xf>
    <xf numFmtId="14" fontId="30" fillId="3" borderId="38" xfId="0" applyNumberFormat="1" applyFont="1" applyFill="1" applyBorder="1" applyAlignment="1">
      <alignment horizontal="center" vertical="center"/>
    </xf>
    <xf numFmtId="0" fontId="30" fillId="0" borderId="23" xfId="0" applyFont="1" applyBorder="1" applyAlignment="1">
      <alignment vertical="center"/>
    </xf>
    <xf numFmtId="0" fontId="30" fillId="3" borderId="31" xfId="0" applyFont="1" applyFill="1" applyBorder="1" applyAlignment="1">
      <alignment horizontal="center" vertical="center"/>
    </xf>
    <xf numFmtId="0" fontId="30" fillId="3" borderId="32" xfId="0" applyFont="1" applyFill="1" applyBorder="1" applyAlignment="1">
      <alignment vertical="center"/>
    </xf>
    <xf numFmtId="14" fontId="30" fillId="3" borderId="35" xfId="0" applyNumberFormat="1" applyFont="1" applyFill="1" applyBorder="1" applyAlignment="1">
      <alignment horizontal="center" vertical="center"/>
    </xf>
    <xf numFmtId="0" fontId="68" fillId="3" borderId="0" xfId="0" applyFont="1" applyFill="1" applyAlignment="1">
      <alignment horizontal="center" vertical="center" wrapText="1"/>
    </xf>
    <xf numFmtId="0" fontId="125" fillId="3" borderId="0" xfId="0" applyFont="1" applyFill="1" applyAlignment="1">
      <alignment horizontal="center" vertical="center"/>
    </xf>
    <xf numFmtId="0" fontId="63" fillId="3" borderId="0" xfId="0" applyFont="1" applyFill="1" applyAlignment="1">
      <alignment horizontal="center" vertical="center" wrapText="1"/>
    </xf>
    <xf numFmtId="0" fontId="68" fillId="7" borderId="0" xfId="0" applyFont="1" applyFill="1" applyAlignment="1">
      <alignment vertical="center" wrapText="1"/>
    </xf>
    <xf numFmtId="0" fontId="126" fillId="7" borderId="0" xfId="0" applyFont="1" applyFill="1" applyAlignment="1">
      <alignment vertical="center"/>
    </xf>
    <xf numFmtId="0" fontId="63" fillId="7" borderId="0" xfId="0" applyFont="1" applyFill="1" applyAlignment="1">
      <alignment horizontal="center" vertical="center" wrapText="1"/>
    </xf>
    <xf numFmtId="0" fontId="59" fillId="2" borderId="55" xfId="0" applyFont="1" applyFill="1" applyBorder="1" applyAlignment="1">
      <alignment horizontal="center" vertical="center" wrapText="1"/>
    </xf>
    <xf numFmtId="0" fontId="59" fillId="2" borderId="65" xfId="0" applyFont="1" applyFill="1" applyBorder="1" applyAlignment="1">
      <alignment horizontal="center" vertical="center"/>
    </xf>
    <xf numFmtId="0" fontId="68" fillId="3" borderId="1" xfId="0" applyFont="1" applyFill="1" applyBorder="1" applyAlignment="1">
      <alignment horizontal="center" vertical="center" wrapText="1"/>
    </xf>
    <xf numFmtId="0" fontId="68" fillId="3" borderId="2" xfId="0" applyFont="1" applyFill="1" applyBorder="1" applyAlignment="1">
      <alignment horizontal="center" vertical="center" wrapText="1"/>
    </xf>
    <xf numFmtId="0" fontId="68" fillId="3" borderId="3" xfId="0" applyFont="1" applyFill="1" applyBorder="1" applyAlignment="1">
      <alignment horizontal="center" vertical="center" wrapText="1"/>
    </xf>
    <xf numFmtId="0" fontId="68" fillId="3" borderId="29" xfId="0" applyFont="1" applyFill="1" applyBorder="1" applyAlignment="1">
      <alignment horizontal="center" vertical="center" wrapText="1"/>
    </xf>
    <xf numFmtId="14" fontId="68" fillId="3" borderId="38" xfId="0" applyNumberFormat="1" applyFont="1" applyFill="1" applyBorder="1" applyAlignment="1">
      <alignment horizontal="center" vertical="center" wrapText="1"/>
    </xf>
    <xf numFmtId="0" fontId="68" fillId="3" borderId="31" xfId="0" applyFont="1" applyFill="1" applyBorder="1" applyAlignment="1">
      <alignment horizontal="center" vertical="center" wrapText="1"/>
    </xf>
    <xf numFmtId="0" fontId="32" fillId="3" borderId="0" xfId="0" applyFont="1" applyFill="1" applyAlignment="1">
      <alignment horizontal="center" vertical="center" wrapText="1"/>
    </xf>
    <xf numFmtId="0" fontId="88" fillId="3" borderId="0" xfId="0" applyFont="1" applyFill="1" applyAlignment="1">
      <alignment horizontal="center" vertical="center" wrapText="1"/>
    </xf>
    <xf numFmtId="0" fontId="75" fillId="3" borderId="0" xfId="0" applyFont="1" applyFill="1" applyAlignment="1">
      <alignment horizontal="center" vertical="center"/>
    </xf>
    <xf numFmtId="0" fontId="68" fillId="7" borderId="0" xfId="0" applyFont="1" applyFill="1" applyAlignment="1">
      <alignment horizontal="center" vertical="center" wrapText="1"/>
    </xf>
    <xf numFmtId="0" fontId="30" fillId="3" borderId="23" xfId="0" applyFont="1" applyFill="1" applyBorder="1" applyAlignment="1">
      <alignment vertical="center" wrapText="1"/>
    </xf>
    <xf numFmtId="0" fontId="127" fillId="3" borderId="0" xfId="0" applyFont="1" applyFill="1"/>
    <xf numFmtId="0" fontId="127" fillId="0" borderId="0" xfId="0" applyFont="1"/>
    <xf numFmtId="0" fontId="127" fillId="7" borderId="0" xfId="0" applyFont="1" applyFill="1"/>
    <xf numFmtId="0" fontId="128" fillId="3" borderId="0" xfId="1" applyFont="1" applyFill="1" applyBorder="1" applyAlignment="1" applyProtection="1"/>
    <xf numFmtId="0" fontId="129" fillId="3" borderId="0" xfId="1" applyFont="1" applyFill="1" applyBorder="1" applyAlignment="1" applyProtection="1"/>
    <xf numFmtId="0" fontId="65" fillId="3" borderId="0" xfId="1" applyFont="1" applyFill="1" applyBorder="1" applyAlignment="1" applyProtection="1"/>
    <xf numFmtId="0" fontId="59" fillId="2" borderId="34" xfId="0" applyFont="1" applyFill="1" applyBorder="1" applyAlignment="1">
      <alignment horizontal="center" vertical="center" wrapText="1"/>
    </xf>
    <xf numFmtId="0" fontId="59" fillId="2" borderId="59"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4" fillId="0" borderId="42" xfId="0" applyFont="1" applyBorder="1" applyAlignment="1">
      <alignment horizontal="center" vertical="center"/>
    </xf>
    <xf numFmtId="14" fontId="54" fillId="0" borderId="23" xfId="0" applyNumberFormat="1" applyFont="1" applyBorder="1" applyAlignment="1">
      <alignment horizontal="center" vertical="center"/>
    </xf>
    <xf numFmtId="0" fontId="68" fillId="3" borderId="56" xfId="0" applyFont="1" applyFill="1" applyBorder="1" applyAlignment="1">
      <alignment horizontal="center" vertical="center" wrapText="1"/>
    </xf>
    <xf numFmtId="0" fontId="72" fillId="0" borderId="23" xfId="0" applyFont="1" applyBorder="1" applyAlignment="1">
      <alignment horizontal="center" vertical="center" wrapText="1"/>
    </xf>
    <xf numFmtId="0" fontId="72" fillId="0" borderId="23" xfId="0" applyFont="1" applyBorder="1" applyAlignment="1">
      <alignment horizontal="center" vertical="center"/>
    </xf>
    <xf numFmtId="0" fontId="72" fillId="0" borderId="32" xfId="0" applyFont="1" applyBorder="1" applyAlignment="1">
      <alignment horizontal="center" vertical="center" wrapText="1"/>
    </xf>
    <xf numFmtId="0" fontId="54" fillId="0" borderId="68" xfId="0" applyFont="1" applyBorder="1" applyAlignment="1">
      <alignment horizontal="center" vertical="center"/>
    </xf>
    <xf numFmtId="0" fontId="68" fillId="3" borderId="0" xfId="0" applyFont="1" applyFill="1" applyAlignment="1">
      <alignment wrapText="1"/>
    </xf>
    <xf numFmtId="0" fontId="126" fillId="3" borderId="0" xfId="0" applyFont="1" applyFill="1"/>
    <xf numFmtId="2" fontId="54" fillId="0" borderId="2" xfId="0" applyNumberFormat="1" applyFont="1" applyBorder="1" applyAlignment="1">
      <alignment horizontal="center" vertical="center"/>
    </xf>
    <xf numFmtId="49" fontId="63" fillId="0" borderId="3" xfId="0" applyNumberFormat="1" applyFont="1" applyBorder="1" applyAlignment="1">
      <alignment horizontal="center" vertical="center" wrapText="1"/>
    </xf>
    <xf numFmtId="2" fontId="54" fillId="0" borderId="23" xfId="0" applyNumberFormat="1" applyFont="1" applyBorder="1" applyAlignment="1">
      <alignment horizontal="center" vertical="center"/>
    </xf>
    <xf numFmtId="49" fontId="63" fillId="0" borderId="42" xfId="0" applyNumberFormat="1" applyFont="1" applyBorder="1" applyAlignment="1">
      <alignment horizontal="center" vertical="center" wrapText="1"/>
    </xf>
    <xf numFmtId="49" fontId="63" fillId="0" borderId="38" xfId="0" applyNumberFormat="1" applyFont="1" applyBorder="1" applyAlignment="1">
      <alignment horizontal="center" vertical="center" wrapText="1"/>
    </xf>
    <xf numFmtId="2" fontId="54" fillId="0" borderId="32" xfId="0" applyNumberFormat="1" applyFont="1" applyBorder="1" applyAlignment="1">
      <alignment horizontal="center" vertical="center"/>
    </xf>
    <xf numFmtId="49" fontId="63" fillId="0" borderId="35" xfId="0" applyNumberFormat="1" applyFont="1" applyBorder="1" applyAlignment="1">
      <alignment horizontal="center" vertical="center" wrapText="1"/>
    </xf>
    <xf numFmtId="0" fontId="68" fillId="7" borderId="0" xfId="0" applyFont="1" applyFill="1" applyAlignment="1">
      <alignment wrapText="1"/>
    </xf>
    <xf numFmtId="0" fontId="126" fillId="7" borderId="0" xfId="0" applyFont="1" applyFill="1"/>
    <xf numFmtId="2" fontId="54" fillId="0" borderId="2" xfId="0" applyNumberFormat="1" applyFont="1" applyBorder="1" applyAlignment="1">
      <alignment horizontal="center" vertical="center" wrapText="1"/>
    </xf>
    <xf numFmtId="2" fontId="54" fillId="0" borderId="23" xfId="0" applyNumberFormat="1" applyFont="1" applyBorder="1" applyAlignment="1">
      <alignment horizontal="center" vertical="center" wrapText="1"/>
    </xf>
    <xf numFmtId="0" fontId="54" fillId="0" borderId="35" xfId="0" applyFont="1" applyBorder="1" applyAlignment="1">
      <alignment horizontal="center" vertical="center" wrapText="1"/>
    </xf>
    <xf numFmtId="0" fontId="54" fillId="0" borderId="62" xfId="0" applyFont="1" applyBorder="1" applyAlignment="1">
      <alignment horizontal="center" vertical="center" wrapText="1"/>
    </xf>
    <xf numFmtId="2" fontId="54" fillId="0" borderId="32" xfId="0" applyNumberFormat="1" applyFont="1" applyBorder="1" applyAlignment="1">
      <alignment horizontal="center" vertical="center" wrapText="1"/>
    </xf>
    <xf numFmtId="0" fontId="54" fillId="0" borderId="32" xfId="0" applyFont="1" applyBorder="1" applyAlignment="1">
      <alignment horizontal="center"/>
    </xf>
    <xf numFmtId="0" fontId="131" fillId="2" borderId="34" xfId="0" applyFont="1" applyFill="1" applyBorder="1" applyAlignment="1">
      <alignment horizontal="center"/>
    </xf>
    <xf numFmtId="0" fontId="131" fillId="2" borderId="5" xfId="0" applyFont="1" applyFill="1" applyBorder="1" applyAlignment="1">
      <alignment horizontal="center"/>
    </xf>
    <xf numFmtId="0" fontId="131" fillId="2" borderId="6" xfId="0" applyFont="1" applyFill="1" applyBorder="1" applyAlignment="1">
      <alignment horizontal="center"/>
    </xf>
    <xf numFmtId="0" fontId="54" fillId="3" borderId="40" xfId="0" applyFont="1" applyFill="1" applyBorder="1" applyAlignment="1">
      <alignment horizontal="center" vertical="center"/>
    </xf>
    <xf numFmtId="2" fontId="54" fillId="3" borderId="40" xfId="0" applyNumberFormat="1" applyFont="1" applyFill="1" applyBorder="1" applyAlignment="1">
      <alignment horizontal="center" vertical="center"/>
    </xf>
    <xf numFmtId="14" fontId="54" fillId="3" borderId="40" xfId="0" applyNumberFormat="1" applyFont="1" applyFill="1" applyBorder="1" applyAlignment="1">
      <alignment horizontal="center" vertical="center"/>
    </xf>
    <xf numFmtId="0" fontId="54" fillId="3" borderId="23" xfId="0" applyFont="1" applyFill="1" applyBorder="1" applyAlignment="1">
      <alignment horizontal="center" vertical="center"/>
    </xf>
    <xf numFmtId="14" fontId="54" fillId="3" borderId="23" xfId="0" applyNumberFormat="1" applyFont="1" applyFill="1" applyBorder="1" applyAlignment="1">
      <alignment horizontal="center" vertical="center"/>
    </xf>
    <xf numFmtId="0" fontId="54" fillId="3" borderId="28" xfId="0" applyFont="1" applyFill="1" applyBorder="1" applyAlignment="1">
      <alignment horizontal="center" vertical="center"/>
    </xf>
    <xf numFmtId="2" fontId="54" fillId="3" borderId="23" xfId="0" applyNumberFormat="1" applyFont="1" applyFill="1" applyBorder="1" applyAlignment="1">
      <alignment horizontal="center" vertical="center"/>
    </xf>
    <xf numFmtId="0" fontId="30" fillId="3" borderId="23" xfId="0" applyFont="1" applyFill="1" applyBorder="1"/>
    <xf numFmtId="0" fontId="54" fillId="3" borderId="23" xfId="0" applyFont="1" applyFill="1" applyBorder="1"/>
    <xf numFmtId="0" fontId="54" fillId="3" borderId="23" xfId="0" applyFont="1" applyFill="1" applyBorder="1" applyAlignment="1">
      <alignment horizontal="center"/>
    </xf>
    <xf numFmtId="0" fontId="74" fillId="0" borderId="23" xfId="0" applyFont="1" applyBorder="1" applyAlignment="1">
      <alignment horizontal="center" vertical="center" wrapText="1"/>
    </xf>
    <xf numFmtId="49" fontId="104" fillId="0" borderId="54" xfId="0" applyNumberFormat="1" applyFont="1" applyBorder="1" applyAlignment="1">
      <alignment horizontal="center" vertical="center"/>
    </xf>
    <xf numFmtId="49" fontId="104" fillId="0" borderId="7" xfId="0" applyNumberFormat="1" applyFont="1" applyBorder="1" applyAlignment="1">
      <alignment horizontal="center" vertical="center"/>
    </xf>
    <xf numFmtId="0" fontId="74" fillId="0" borderId="0" xfId="0" applyFont="1"/>
    <xf numFmtId="0" fontId="74" fillId="0" borderId="0" xfId="0" applyFont="1" applyAlignment="1">
      <alignment horizontal="center"/>
    </xf>
    <xf numFmtId="0" fontId="74" fillId="0" borderId="0" xfId="0" applyFont="1" applyAlignment="1">
      <alignment horizontal="center" wrapText="1"/>
    </xf>
    <xf numFmtId="0" fontId="74" fillId="0" borderId="0" xfId="0" applyFont="1" applyAlignment="1">
      <alignment wrapText="1"/>
    </xf>
    <xf numFmtId="0" fontId="74" fillId="0" borderId="0" xfId="0" applyFont="1" applyAlignment="1">
      <alignment horizontal="left"/>
    </xf>
    <xf numFmtId="0" fontId="103" fillId="0" borderId="0" xfId="0" applyFont="1" applyAlignment="1">
      <alignment horizontal="left" vertical="center" wrapText="1"/>
    </xf>
    <xf numFmtId="49" fontId="103" fillId="0" borderId="0" xfId="0" applyNumberFormat="1" applyFont="1" applyAlignment="1">
      <alignment horizontal="left" vertical="center" wrapText="1"/>
    </xf>
    <xf numFmtId="0" fontId="74" fillId="0" borderId="0" xfId="0" applyFont="1" applyAlignment="1">
      <alignment horizontal="left" wrapText="1"/>
    </xf>
    <xf numFmtId="0" fontId="78" fillId="0" borderId="0" xfId="0" applyFont="1" applyAlignment="1">
      <alignment horizontal="center" vertical="center"/>
    </xf>
    <xf numFmtId="0" fontId="74" fillId="0" borderId="0" xfId="0" applyFont="1" applyAlignment="1">
      <alignment vertical="center" wrapText="1"/>
    </xf>
    <xf numFmtId="0" fontId="74" fillId="0" borderId="0" xfId="0" applyFont="1" applyAlignment="1">
      <alignment vertical="center"/>
    </xf>
    <xf numFmtId="0" fontId="78" fillId="0" borderId="0" xfId="0" applyFont="1"/>
    <xf numFmtId="0" fontId="103" fillId="0" borderId="0" xfId="0" applyFont="1" applyAlignment="1">
      <alignment vertical="center" wrapText="1"/>
    </xf>
    <xf numFmtId="0" fontId="103" fillId="0" borderId="0" xfId="0" applyFont="1" applyAlignment="1">
      <alignment horizontal="center" vertical="center" wrapText="1"/>
    </xf>
    <xf numFmtId="0" fontId="78" fillId="0" borderId="0" xfId="0" applyFont="1" applyAlignment="1">
      <alignment vertical="center" wrapText="1"/>
    </xf>
    <xf numFmtId="14" fontId="74" fillId="0" borderId="0" xfId="0" applyNumberFormat="1" applyFont="1" applyAlignment="1">
      <alignment horizontal="center" vertical="center"/>
    </xf>
    <xf numFmtId="49" fontId="74" fillId="0" borderId="0" xfId="0" applyNumberFormat="1" applyFont="1" applyAlignment="1">
      <alignment horizontal="left" vertical="center" wrapText="1"/>
    </xf>
    <xf numFmtId="0" fontId="106" fillId="0" borderId="0" xfId="8" applyFont="1" applyAlignment="1">
      <alignment horizontal="left" vertical="center" wrapText="1"/>
    </xf>
    <xf numFmtId="0" fontId="106" fillId="0" borderId="0" xfId="8" applyFont="1" applyAlignment="1">
      <alignment horizontal="center" vertical="center" wrapText="1"/>
    </xf>
    <xf numFmtId="0" fontId="78" fillId="3" borderId="0" xfId="0" applyFont="1" applyFill="1" applyAlignment="1">
      <alignment vertical="center"/>
    </xf>
    <xf numFmtId="0" fontId="78" fillId="3" borderId="0" xfId="0" applyFont="1" applyFill="1" applyAlignment="1">
      <alignment horizontal="center" vertical="center"/>
    </xf>
    <xf numFmtId="0" fontId="78" fillId="0" borderId="0" xfId="0" applyFont="1" applyAlignment="1">
      <alignment horizontal="center" vertical="center" wrapText="1"/>
    </xf>
    <xf numFmtId="0" fontId="78" fillId="0" borderId="0" xfId="0" quotePrefix="1" applyFont="1" applyAlignment="1">
      <alignment horizontal="center" vertical="center" wrapText="1"/>
    </xf>
    <xf numFmtId="0" fontId="78" fillId="0" borderId="0" xfId="0" applyFont="1" applyAlignment="1">
      <alignment vertical="center"/>
    </xf>
    <xf numFmtId="0" fontId="74" fillId="0" borderId="0" xfId="0" applyFont="1" applyAlignment="1">
      <alignment horizontal="left" vertical="center"/>
    </xf>
    <xf numFmtId="0" fontId="78" fillId="0" borderId="0" xfId="0" applyFont="1" applyAlignment="1">
      <alignment horizontal="left" vertical="center"/>
    </xf>
    <xf numFmtId="0" fontId="74" fillId="3" borderId="0" xfId="0" applyFont="1" applyFill="1" applyAlignment="1">
      <alignment vertical="center"/>
    </xf>
    <xf numFmtId="49" fontId="78" fillId="0" borderId="0" xfId="0" applyNumberFormat="1" applyFont="1" applyAlignment="1">
      <alignment vertical="center"/>
    </xf>
    <xf numFmtId="49" fontId="74" fillId="0" borderId="0" xfId="0" applyNumberFormat="1" applyFont="1" applyAlignment="1">
      <alignment vertical="center"/>
    </xf>
    <xf numFmtId="0" fontId="132" fillId="0" borderId="0" xfId="0" applyFont="1" applyAlignment="1">
      <alignment horizontal="left" vertical="center"/>
    </xf>
    <xf numFmtId="0" fontId="132" fillId="0" borderId="0" xfId="0" applyFont="1" applyAlignment="1">
      <alignment horizontal="center" vertical="center"/>
    </xf>
    <xf numFmtId="0" fontId="103" fillId="0" borderId="0" xfId="0" applyFont="1" applyAlignment="1">
      <alignment horizontal="center" vertical="center"/>
    </xf>
    <xf numFmtId="0" fontId="78" fillId="0" borderId="0" xfId="0" applyFont="1" applyAlignment="1">
      <alignment horizontal="left" vertical="center" wrapText="1"/>
    </xf>
    <xf numFmtId="0" fontId="106" fillId="0" borderId="0" xfId="8" applyFont="1" applyAlignment="1">
      <alignment horizontal="center" vertical="center"/>
    </xf>
    <xf numFmtId="0" fontId="97" fillId="3" borderId="1" xfId="0" applyFont="1" applyFill="1" applyBorder="1" applyAlignment="1">
      <alignment horizontal="center" vertical="center" wrapText="1"/>
    </xf>
    <xf numFmtId="0" fontId="72" fillId="0" borderId="2" xfId="0" applyFont="1" applyBorder="1" applyAlignment="1">
      <alignment vertical="center" wrapText="1"/>
    </xf>
    <xf numFmtId="0" fontId="72" fillId="0" borderId="2" xfId="0" applyFont="1" applyBorder="1" applyAlignment="1">
      <alignment horizontal="center" vertical="center"/>
    </xf>
    <xf numFmtId="0" fontId="97" fillId="0" borderId="2" xfId="0" applyFont="1" applyBorder="1" applyAlignment="1">
      <alignment horizontal="center" vertical="center"/>
    </xf>
    <xf numFmtId="0" fontId="72" fillId="0" borderId="3" xfId="0" applyFont="1" applyBorder="1" applyAlignment="1">
      <alignment horizontal="center" vertical="center"/>
    </xf>
    <xf numFmtId="0" fontId="97" fillId="3" borderId="29" xfId="0" applyFont="1" applyFill="1" applyBorder="1" applyAlignment="1">
      <alignment horizontal="center" vertical="center" wrapText="1"/>
    </xf>
    <xf numFmtId="0" fontId="72" fillId="0" borderId="23" xfId="0" applyFont="1" applyBorder="1" applyAlignment="1">
      <alignment vertical="center" wrapText="1"/>
    </xf>
    <xf numFmtId="0" fontId="97" fillId="0" borderId="23" xfId="0" applyFont="1" applyBorder="1" applyAlignment="1">
      <alignment horizontal="center" vertical="center"/>
    </xf>
    <xf numFmtId="0" fontId="72" fillId="0" borderId="38" xfId="0" applyFont="1" applyBorder="1" applyAlignment="1">
      <alignment horizontal="center" vertical="center"/>
    </xf>
    <xf numFmtId="0" fontId="72" fillId="0" borderId="38" xfId="0" applyFont="1" applyBorder="1" applyAlignment="1">
      <alignment horizontal="center" vertical="center" wrapText="1"/>
    </xf>
    <xf numFmtId="0" fontId="72" fillId="0" borderId="23" xfId="0" applyFont="1" applyBorder="1" applyAlignment="1">
      <alignment horizontal="left" vertical="center"/>
    </xf>
    <xf numFmtId="0" fontId="97" fillId="3" borderId="29" xfId="0" applyFont="1" applyFill="1" applyBorder="1" applyAlignment="1">
      <alignment horizontal="center" vertical="center"/>
    </xf>
    <xf numFmtId="0" fontId="97" fillId="0" borderId="38" xfId="0" applyFont="1" applyBorder="1" applyAlignment="1">
      <alignment horizontal="center" vertical="center"/>
    </xf>
    <xf numFmtId="0" fontId="97" fillId="0" borderId="38" xfId="0" applyFont="1" applyBorder="1" applyAlignment="1">
      <alignment horizontal="center" vertical="center" wrapText="1"/>
    </xf>
    <xf numFmtId="0" fontId="72" fillId="0" borderId="31" xfId="0" applyFont="1" applyBorder="1" applyAlignment="1">
      <alignment horizontal="center" vertical="center"/>
    </xf>
    <xf numFmtId="0" fontId="72" fillId="0" borderId="32" xfId="0" applyFont="1" applyBorder="1" applyAlignment="1">
      <alignment vertical="center" wrapText="1"/>
    </xf>
    <xf numFmtId="0" fontId="72" fillId="0" borderId="32" xfId="0" applyFont="1" applyBorder="1" applyAlignment="1">
      <alignment horizontal="center" vertical="center"/>
    </xf>
    <xf numFmtId="0" fontId="97" fillId="0" borderId="32" xfId="0" applyFont="1" applyBorder="1" applyAlignment="1">
      <alignment horizontal="center" vertical="center"/>
    </xf>
    <xf numFmtId="0" fontId="97" fillId="0" borderId="35" xfId="0" applyFont="1" applyBorder="1" applyAlignment="1">
      <alignment horizontal="center" vertical="center"/>
    </xf>
    <xf numFmtId="0" fontId="45" fillId="3" borderId="0" xfId="0" applyFont="1" applyFill="1" applyAlignment="1">
      <alignment horizontal="left" vertical="center" readingOrder="1"/>
    </xf>
    <xf numFmtId="0" fontId="35" fillId="3" borderId="0" xfId="0" applyFont="1" applyFill="1" applyAlignment="1">
      <alignment horizontal="left" vertical="center" wrapText="1"/>
    </xf>
    <xf numFmtId="0" fontId="34" fillId="3" borderId="29" xfId="0" applyFont="1" applyFill="1" applyBorder="1" applyAlignment="1">
      <alignment horizontal="left" vertical="center" readingOrder="1"/>
    </xf>
    <xf numFmtId="0" fontId="34" fillId="3" borderId="23" xfId="0" applyFont="1" applyFill="1" applyBorder="1" applyAlignment="1">
      <alignment horizontal="left" vertical="center" readingOrder="1"/>
    </xf>
    <xf numFmtId="0" fontId="39" fillId="3" borderId="47" xfId="0" applyFont="1" applyFill="1" applyBorder="1" applyAlignment="1">
      <alignment horizontal="center" vertical="center" readingOrder="1"/>
    </xf>
    <xf numFmtId="0" fontId="39" fillId="3" borderId="19" xfId="0" applyFont="1" applyFill="1" applyBorder="1" applyAlignment="1">
      <alignment horizontal="center" vertical="center" readingOrder="1"/>
    </xf>
    <xf numFmtId="0" fontId="39" fillId="3" borderId="67" xfId="0" applyFont="1" applyFill="1" applyBorder="1" applyAlignment="1">
      <alignment horizontal="center" vertical="center" readingOrder="1"/>
    </xf>
    <xf numFmtId="0" fontId="39" fillId="3" borderId="55" xfId="0" applyFont="1" applyFill="1" applyBorder="1" applyAlignment="1">
      <alignment horizontal="center" vertical="center" readingOrder="1"/>
    </xf>
    <xf numFmtId="0" fontId="39" fillId="3" borderId="11" xfId="0" applyFont="1" applyFill="1" applyBorder="1" applyAlignment="1">
      <alignment horizontal="center" vertical="center" readingOrder="1"/>
    </xf>
    <xf numFmtId="0" fontId="39" fillId="3" borderId="13" xfId="0" applyFont="1" applyFill="1" applyBorder="1" applyAlignment="1">
      <alignment horizontal="center" vertical="center" readingOrder="1"/>
    </xf>
    <xf numFmtId="0" fontId="39" fillId="3" borderId="46" xfId="0" applyFont="1" applyFill="1" applyBorder="1" applyAlignment="1">
      <alignment horizontal="center" vertical="center" readingOrder="1"/>
    </xf>
    <xf numFmtId="0" fontId="39" fillId="3" borderId="0" xfId="0" applyFont="1" applyFill="1" applyAlignment="1">
      <alignment horizontal="center" vertical="center" readingOrder="1"/>
    </xf>
    <xf numFmtId="0" fontId="39" fillId="3" borderId="26" xfId="0" applyFont="1" applyFill="1" applyBorder="1" applyAlignment="1">
      <alignment horizontal="center" vertical="center" readingOrder="1"/>
    </xf>
    <xf numFmtId="0" fontId="39" fillId="3" borderId="41" xfId="0" applyFont="1" applyFill="1" applyBorder="1" applyAlignment="1">
      <alignment horizontal="center" vertical="center" readingOrder="1"/>
    </xf>
    <xf numFmtId="0" fontId="39" fillId="3" borderId="54" xfId="0" applyFont="1" applyFill="1" applyBorder="1" applyAlignment="1">
      <alignment horizontal="center" vertical="center" readingOrder="1"/>
    </xf>
    <xf numFmtId="0" fontId="39" fillId="3" borderId="22" xfId="0" applyFont="1" applyFill="1" applyBorder="1" applyAlignment="1">
      <alignment horizontal="center" vertical="center" readingOrder="1"/>
    </xf>
    <xf numFmtId="0" fontId="34" fillId="3" borderId="17" xfId="0" applyFont="1" applyFill="1" applyBorder="1" applyAlignment="1">
      <alignment vertical="center" readingOrder="1"/>
    </xf>
    <xf numFmtId="0" fontId="34" fillId="3" borderId="53" xfId="0" applyFont="1" applyFill="1" applyBorder="1" applyAlignment="1">
      <alignment vertical="center" readingOrder="1"/>
    </xf>
    <xf numFmtId="0" fontId="34" fillId="3" borderId="56" xfId="0" applyFont="1" applyFill="1" applyBorder="1" applyAlignment="1">
      <alignment vertical="center" readingOrder="1"/>
    </xf>
    <xf numFmtId="0" fontId="43" fillId="3" borderId="17" xfId="0" applyFont="1" applyFill="1" applyBorder="1" applyAlignment="1">
      <alignment vertical="center" readingOrder="1"/>
    </xf>
    <xf numFmtId="0" fontId="43" fillId="3" borderId="53" xfId="0" applyFont="1" applyFill="1" applyBorder="1" applyAlignment="1">
      <alignment vertical="center" readingOrder="1"/>
    </xf>
    <xf numFmtId="0" fontId="43" fillId="3" borderId="56" xfId="0" applyFont="1" applyFill="1" applyBorder="1" applyAlignment="1">
      <alignment vertical="center" readingOrder="1"/>
    </xf>
    <xf numFmtId="0" fontId="34" fillId="3" borderId="31" xfId="0" applyFont="1" applyFill="1" applyBorder="1" applyAlignment="1">
      <alignment horizontal="left" vertical="center" readingOrder="1"/>
    </xf>
    <xf numFmtId="0" fontId="34" fillId="3" borderId="32" xfId="0" applyFont="1" applyFill="1" applyBorder="1" applyAlignment="1">
      <alignment horizontal="left" vertical="center" readingOrder="1"/>
    </xf>
    <xf numFmtId="0" fontId="39" fillId="3" borderId="32" xfId="0" applyFont="1" applyFill="1" applyBorder="1" applyAlignment="1">
      <alignment horizontal="center" vertical="center" readingOrder="1"/>
    </xf>
    <xf numFmtId="0" fontId="39" fillId="3" borderId="35" xfId="0" applyFont="1" applyFill="1" applyBorder="1" applyAlignment="1">
      <alignment horizontal="center" vertical="center" readingOrder="1"/>
    </xf>
    <xf numFmtId="0" fontId="36" fillId="3" borderId="24" xfId="0" applyFont="1" applyFill="1" applyBorder="1" applyAlignment="1">
      <alignment horizontal="left" vertical="center" indent="6" readingOrder="1"/>
    </xf>
    <xf numFmtId="0" fontId="36" fillId="3" borderId="0" xfId="0" applyFont="1" applyFill="1" applyAlignment="1">
      <alignment horizontal="left" vertical="center" indent="6" readingOrder="1"/>
    </xf>
    <xf numFmtId="0" fontId="36" fillId="3" borderId="30" xfId="0" applyFont="1" applyFill="1" applyBorder="1" applyAlignment="1">
      <alignment horizontal="left" vertical="center" indent="6" readingOrder="1"/>
    </xf>
    <xf numFmtId="0" fontId="36" fillId="3" borderId="21" xfId="0" applyFont="1" applyFill="1" applyBorder="1" applyAlignment="1">
      <alignment horizontal="left" vertical="center" indent="6" readingOrder="1"/>
    </xf>
    <xf numFmtId="0" fontId="36" fillId="3" borderId="54" xfId="0" applyFont="1" applyFill="1" applyBorder="1" applyAlignment="1">
      <alignment horizontal="left" vertical="center" indent="6" readingOrder="1"/>
    </xf>
    <xf numFmtId="0" fontId="36" fillId="3" borderId="49" xfId="0" applyFont="1" applyFill="1" applyBorder="1" applyAlignment="1">
      <alignment horizontal="left" vertical="center" indent="6" readingOrder="1"/>
    </xf>
    <xf numFmtId="0" fontId="51" fillId="3" borderId="0" xfId="0" applyFont="1" applyFill="1" applyAlignment="1">
      <alignment horizontal="left" vertical="center" wrapText="1"/>
    </xf>
    <xf numFmtId="0" fontId="86" fillId="3" borderId="0" xfId="0" applyFont="1" applyFill="1" applyAlignment="1">
      <alignment horizontal="left" vertical="center" wrapText="1"/>
    </xf>
    <xf numFmtId="0" fontId="84" fillId="3" borderId="0" xfId="0" applyFont="1" applyFill="1" applyAlignment="1">
      <alignment horizontal="left" vertical="center" wrapText="1"/>
    </xf>
    <xf numFmtId="0" fontId="34" fillId="3" borderId="4" xfId="0" applyFont="1" applyFill="1" applyBorder="1" applyAlignment="1">
      <alignment horizontal="center" vertical="center" readingOrder="1"/>
    </xf>
    <xf numFmtId="0" fontId="34" fillId="3" borderId="8" xfId="0" applyFont="1" applyFill="1" applyBorder="1" applyAlignment="1">
      <alignment horizontal="center" vertical="center" readingOrder="1"/>
    </xf>
    <xf numFmtId="0" fontId="34" fillId="3" borderId="10" xfId="0" applyFont="1" applyFill="1" applyBorder="1" applyAlignment="1">
      <alignment horizontal="center" vertical="center" readingOrder="1"/>
    </xf>
    <xf numFmtId="0" fontId="50" fillId="3" borderId="0" xfId="0" applyFont="1" applyFill="1" applyAlignment="1">
      <alignment horizontal="left" vertical="center" wrapText="1" indent="5" readingOrder="1"/>
    </xf>
    <xf numFmtId="0" fontId="35" fillId="3" borderId="0" xfId="0" applyFont="1" applyFill="1" applyAlignment="1">
      <alignment horizontal="left" vertical="center" wrapText="1" indent="5" readingOrder="1"/>
    </xf>
    <xf numFmtId="0" fontId="36" fillId="4" borderId="0" xfId="0" applyFont="1" applyFill="1" applyAlignment="1">
      <alignment horizontal="center" vertical="center"/>
    </xf>
    <xf numFmtId="0" fontId="50" fillId="3" borderId="7" xfId="0" applyFont="1" applyFill="1" applyBorder="1" applyAlignment="1">
      <alignment horizontal="left" vertical="center" wrapText="1" indent="5" readingOrder="1"/>
    </xf>
    <xf numFmtId="0" fontId="34" fillId="3" borderId="17" xfId="0" applyFont="1" applyFill="1" applyBorder="1" applyAlignment="1">
      <alignment horizontal="left" vertical="center" readingOrder="1"/>
    </xf>
    <xf numFmtId="0" fontId="34" fillId="3" borderId="53" xfId="0" applyFont="1" applyFill="1" applyBorder="1" applyAlignment="1">
      <alignment horizontal="left" vertical="center" readingOrder="1"/>
    </xf>
    <xf numFmtId="0" fontId="34" fillId="3" borderId="56" xfId="0" applyFont="1" applyFill="1" applyBorder="1" applyAlignment="1">
      <alignment horizontal="left" vertical="center" readingOrder="1"/>
    </xf>
    <xf numFmtId="0" fontId="34" fillId="3" borderId="34" xfId="0" applyFont="1" applyFill="1" applyBorder="1" applyAlignment="1">
      <alignment horizontal="center" vertical="center" readingOrder="1"/>
    </xf>
    <xf numFmtId="0" fontId="34" fillId="3" borderId="5" xfId="0" applyFont="1" applyFill="1" applyBorder="1" applyAlignment="1">
      <alignment horizontal="center" vertical="center" readingOrder="1"/>
    </xf>
    <xf numFmtId="0" fontId="34" fillId="3" borderId="6" xfId="0" applyFont="1" applyFill="1" applyBorder="1" applyAlignment="1">
      <alignment horizontal="center" vertical="center" readingOrder="1"/>
    </xf>
    <xf numFmtId="0" fontId="39" fillId="3" borderId="36" xfId="0" applyFont="1" applyFill="1" applyBorder="1" applyAlignment="1">
      <alignment horizontal="center" vertical="center" readingOrder="1"/>
    </xf>
    <xf numFmtId="0" fontId="39" fillId="3" borderId="53" xfId="0" applyFont="1" applyFill="1" applyBorder="1" applyAlignment="1">
      <alignment horizontal="center" vertical="center" readingOrder="1"/>
    </xf>
    <xf numFmtId="0" fontId="39" fillId="3" borderId="18" xfId="0" applyFont="1" applyFill="1" applyBorder="1" applyAlignment="1">
      <alignment horizontal="center" vertical="center" readingOrder="1"/>
    </xf>
    <xf numFmtId="0" fontId="44" fillId="3" borderId="47" xfId="0" applyFont="1" applyFill="1" applyBorder="1" applyAlignment="1">
      <alignment horizontal="center" vertical="center" readingOrder="1"/>
    </xf>
    <xf numFmtId="0" fontId="44" fillId="3" borderId="19" xfId="0" applyFont="1" applyFill="1" applyBorder="1" applyAlignment="1">
      <alignment horizontal="center" vertical="center" readingOrder="1"/>
    </xf>
    <xf numFmtId="0" fontId="44" fillId="3" borderId="67" xfId="0" applyFont="1" applyFill="1" applyBorder="1" applyAlignment="1">
      <alignment horizontal="center" vertical="center" readingOrder="1"/>
    </xf>
    <xf numFmtId="0" fontId="34" fillId="3" borderId="39" xfId="0" applyFont="1" applyFill="1" applyBorder="1" applyAlignment="1">
      <alignment horizontal="left" vertical="center" wrapText="1" readingOrder="1"/>
    </xf>
    <xf numFmtId="0" fontId="34" fillId="3" borderId="40" xfId="0" applyFont="1" applyFill="1" applyBorder="1" applyAlignment="1">
      <alignment horizontal="left" vertical="center" wrapText="1" readingOrder="1"/>
    </xf>
    <xf numFmtId="0" fontId="58" fillId="3" borderId="0" xfId="0" applyFont="1" applyFill="1" applyAlignment="1">
      <alignment horizontal="center" vertical="center"/>
    </xf>
    <xf numFmtId="0" fontId="54" fillId="3" borderId="50" xfId="0" applyFont="1" applyFill="1" applyBorder="1" applyAlignment="1" applyProtection="1">
      <alignment horizontal="center" vertical="center"/>
      <protection locked="0"/>
    </xf>
    <xf numFmtId="0" fontId="54" fillId="3" borderId="16" xfId="0" applyFont="1" applyFill="1" applyBorder="1" applyAlignment="1" applyProtection="1">
      <alignment horizontal="center" vertical="center"/>
      <protection locked="0"/>
    </xf>
    <xf numFmtId="0" fontId="54" fillId="3" borderId="12" xfId="0" applyFont="1" applyFill="1" applyBorder="1" applyAlignment="1" applyProtection="1">
      <alignment horizontal="center" vertical="center"/>
      <protection locked="0"/>
    </xf>
    <xf numFmtId="0" fontId="54" fillId="3" borderId="11"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21" xfId="0" applyFont="1" applyFill="1" applyBorder="1" applyAlignment="1" applyProtection="1">
      <alignment horizontal="center" vertical="center"/>
      <protection locked="0"/>
    </xf>
    <xf numFmtId="0" fontId="54" fillId="3" borderId="54" xfId="0" applyFont="1" applyFill="1" applyBorder="1" applyAlignment="1" applyProtection="1">
      <alignment horizontal="center" vertical="center"/>
      <protection locked="0"/>
    </xf>
    <xf numFmtId="0" fontId="54" fillId="3" borderId="22" xfId="0" applyFont="1" applyFill="1" applyBorder="1" applyAlignment="1" applyProtection="1">
      <alignment horizontal="center" vertical="center"/>
      <protection locked="0"/>
    </xf>
    <xf numFmtId="0" fontId="54" fillId="3" borderId="53"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49" fillId="3" borderId="53" xfId="1" applyFont="1" applyFill="1" applyBorder="1" applyAlignment="1" applyProtection="1">
      <alignment horizontal="center" vertical="center"/>
      <protection locked="0"/>
    </xf>
    <xf numFmtId="0" fontId="60" fillId="3" borderId="53" xfId="1" applyFont="1" applyFill="1" applyBorder="1" applyAlignment="1" applyProtection="1">
      <alignment horizontal="center" vertical="center"/>
      <protection locked="0"/>
    </xf>
    <xf numFmtId="0" fontId="60" fillId="3" borderId="18" xfId="1" applyFont="1" applyFill="1" applyBorder="1" applyAlignment="1" applyProtection="1">
      <alignment horizontal="center" vertical="center"/>
      <protection locked="0"/>
    </xf>
    <xf numFmtId="0" fontId="53" fillId="4" borderId="0" xfId="0" applyFont="1" applyFill="1" applyAlignment="1">
      <alignment horizontal="center" vertical="center"/>
    </xf>
    <xf numFmtId="0" fontId="81" fillId="3" borderId="0" xfId="0" applyFont="1" applyFill="1" applyAlignment="1">
      <alignment horizontal="left" vertical="center" wrapText="1" readingOrder="1"/>
    </xf>
    <xf numFmtId="0" fontId="35" fillId="3" borderId="0" xfId="0" applyFont="1" applyFill="1" applyAlignment="1">
      <alignment horizontal="left" vertical="center" readingOrder="1"/>
    </xf>
    <xf numFmtId="0" fontId="53" fillId="4" borderId="0" xfId="0" applyFont="1" applyFill="1" applyAlignment="1">
      <alignment horizontal="center"/>
    </xf>
    <xf numFmtId="0" fontId="30" fillId="7" borderId="0" xfId="0" applyFont="1" applyFill="1" applyAlignment="1">
      <alignment horizontal="center"/>
    </xf>
    <xf numFmtId="0" fontId="53" fillId="3" borderId="0" xfId="0" applyFont="1" applyFill="1" applyAlignment="1">
      <alignment horizontal="center" vertical="center"/>
    </xf>
    <xf numFmtId="0" fontId="51" fillId="3" borderId="0" xfId="0" applyFont="1" applyFill="1" applyAlignment="1">
      <alignment horizontal="left" vertical="center" indent="9" readingOrder="1"/>
    </xf>
    <xf numFmtId="0" fontId="54" fillId="0" borderId="0" xfId="0" applyFont="1" applyAlignment="1">
      <alignment horizontal="center"/>
    </xf>
    <xf numFmtId="0" fontId="55" fillId="3" borderId="0" xfId="0" applyFont="1" applyFill="1" applyAlignment="1">
      <alignment horizontal="center" vertical="center"/>
    </xf>
    <xf numFmtId="0" fontId="54" fillId="3" borderId="50" xfId="0" applyFont="1" applyFill="1" applyBorder="1" applyAlignment="1">
      <alignment horizontal="center" vertical="center"/>
    </xf>
    <xf numFmtId="0" fontId="54" fillId="3" borderId="16" xfId="0" applyFont="1" applyFill="1" applyBorder="1" applyAlignment="1">
      <alignment horizontal="center" vertical="center"/>
    </xf>
    <xf numFmtId="0" fontId="54" fillId="3" borderId="12" xfId="0" applyFont="1" applyFill="1" applyBorder="1" applyAlignment="1">
      <alignment horizontal="center" vertical="center"/>
    </xf>
    <xf numFmtId="0" fontId="54" fillId="3" borderId="11" xfId="0" applyFont="1" applyFill="1" applyBorder="1" applyAlignment="1">
      <alignment horizontal="center" vertical="center"/>
    </xf>
    <xf numFmtId="0" fontId="54" fillId="3" borderId="13" xfId="0" applyFont="1" applyFill="1" applyBorder="1" applyAlignment="1">
      <alignment horizontal="center" vertical="center"/>
    </xf>
    <xf numFmtId="0" fontId="54" fillId="3" borderId="21" xfId="0" applyFont="1" applyFill="1" applyBorder="1" applyAlignment="1">
      <alignment horizontal="center" vertical="center"/>
    </xf>
    <xf numFmtId="0" fontId="54" fillId="3" borderId="54" xfId="0" applyFont="1" applyFill="1" applyBorder="1" applyAlignment="1">
      <alignment horizontal="center" vertical="center"/>
    </xf>
    <xf numFmtId="0" fontId="54" fillId="3" borderId="22" xfId="0" applyFont="1" applyFill="1" applyBorder="1" applyAlignment="1">
      <alignment horizontal="center" vertical="center"/>
    </xf>
    <xf numFmtId="0" fontId="54" fillId="3" borderId="53" xfId="0" applyFont="1" applyFill="1" applyBorder="1" applyAlignment="1">
      <alignment horizontal="center" vertical="center"/>
    </xf>
    <xf numFmtId="0" fontId="54" fillId="3" borderId="18" xfId="0" applyFont="1" applyFill="1" applyBorder="1" applyAlignment="1">
      <alignment horizontal="center" vertical="center"/>
    </xf>
    <xf numFmtId="0" fontId="59" fillId="3" borderId="51" xfId="0" applyFont="1" applyFill="1" applyBorder="1" applyAlignment="1">
      <alignment horizontal="center"/>
    </xf>
    <xf numFmtId="0" fontId="59" fillId="3" borderId="14" xfId="0" applyFont="1" applyFill="1" applyBorder="1" applyAlignment="1">
      <alignment horizontal="center"/>
    </xf>
    <xf numFmtId="0" fontId="59" fillId="3" borderId="52" xfId="0" applyFont="1" applyFill="1" applyBorder="1" applyAlignment="1">
      <alignment horizontal="center"/>
    </xf>
    <xf numFmtId="0" fontId="33" fillId="4" borderId="0" xfId="0" applyFont="1" applyFill="1" applyAlignment="1">
      <alignment horizontal="center" vertical="center" readingOrder="1"/>
    </xf>
    <xf numFmtId="0" fontId="35" fillId="3" borderId="0" xfId="0" applyFont="1" applyFill="1" applyAlignment="1">
      <alignment horizontal="left" vertical="center" wrapText="1" readingOrder="1"/>
    </xf>
    <xf numFmtId="0" fontId="37" fillId="3" borderId="0" xfId="0" applyFont="1" applyFill="1" applyAlignment="1">
      <alignment horizontal="left" vertical="center" wrapText="1" readingOrder="1"/>
    </xf>
    <xf numFmtId="0" fontId="36" fillId="3" borderId="4" xfId="0" applyFont="1" applyFill="1" applyBorder="1" applyAlignment="1">
      <alignment horizontal="center" vertical="center" wrapText="1"/>
    </xf>
    <xf numFmtId="0" fontId="36" fillId="3" borderId="8" xfId="0" applyFont="1" applyFill="1" applyBorder="1" applyAlignment="1">
      <alignment horizontal="center" vertical="center" wrapText="1"/>
    </xf>
    <xf numFmtId="0" fontId="36" fillId="3" borderId="10" xfId="0" applyFont="1" applyFill="1" applyBorder="1" applyAlignment="1">
      <alignment horizontal="center" vertical="center" wrapText="1"/>
    </xf>
    <xf numFmtId="0" fontId="35" fillId="3" borderId="0" xfId="0" applyFont="1" applyFill="1" applyAlignment="1">
      <alignment horizontal="left" vertical="center" indent="5" readingOrder="1"/>
    </xf>
    <xf numFmtId="0" fontId="34" fillId="3" borderId="12" xfId="0" applyFont="1" applyFill="1" applyBorder="1" applyAlignment="1">
      <alignment horizontal="left" vertical="center" readingOrder="1"/>
    </xf>
    <xf numFmtId="0" fontId="34" fillId="3" borderId="11" xfId="0" applyFont="1" applyFill="1" applyBorder="1" applyAlignment="1">
      <alignment horizontal="left" vertical="center" readingOrder="1"/>
    </xf>
    <xf numFmtId="0" fontId="44" fillId="3" borderId="0" xfId="1" applyFont="1" applyFill="1" applyAlignment="1" applyProtection="1">
      <alignment horizontal="left" vertical="center" indent="6" readingOrder="1"/>
    </xf>
    <xf numFmtId="0" fontId="47" fillId="3" borderId="7" xfId="1" applyFont="1" applyFill="1" applyBorder="1" applyAlignment="1" applyProtection="1">
      <alignment horizontal="left" vertical="center" indent="6" readingOrder="1"/>
    </xf>
    <xf numFmtId="0" fontId="49" fillId="3" borderId="7" xfId="1" applyFont="1" applyFill="1" applyBorder="1" applyAlignment="1" applyProtection="1">
      <alignment horizontal="left" vertical="center" indent="6" readingOrder="1"/>
    </xf>
    <xf numFmtId="0" fontId="34" fillId="3" borderId="4" xfId="0" applyFont="1" applyFill="1" applyBorder="1" applyAlignment="1">
      <alignment horizontal="center" vertical="center" wrapText="1" readingOrder="1"/>
    </xf>
    <xf numFmtId="0" fontId="35" fillId="3" borderId="8" xfId="0" applyFont="1" applyFill="1" applyBorder="1" applyAlignment="1">
      <alignment horizontal="center" vertical="center" wrapText="1" readingOrder="1"/>
    </xf>
    <xf numFmtId="0" fontId="35" fillId="3" borderId="10" xfId="0" applyFont="1" applyFill="1" applyBorder="1" applyAlignment="1">
      <alignment horizontal="center" vertical="center" wrapText="1" readingOrder="1"/>
    </xf>
    <xf numFmtId="0" fontId="50" fillId="3" borderId="0" xfId="0" applyFont="1" applyFill="1" applyAlignment="1">
      <alignment horizontal="left" vertical="center" indent="2" readingOrder="1"/>
    </xf>
    <xf numFmtId="0" fontId="35" fillId="3" borderId="0" xfId="0" applyFont="1" applyFill="1" applyAlignment="1">
      <alignment horizontal="left" vertical="center" indent="2" readingOrder="1"/>
    </xf>
    <xf numFmtId="0" fontId="54" fillId="3" borderId="14" xfId="0" applyFont="1" applyFill="1" applyBorder="1" applyAlignment="1" applyProtection="1">
      <alignment horizontal="center" vertical="center"/>
      <protection locked="0"/>
    </xf>
    <xf numFmtId="0" fontId="54" fillId="3" borderId="52" xfId="0" applyFont="1" applyFill="1" applyBorder="1" applyAlignment="1" applyProtection="1">
      <alignment horizontal="center" vertical="center"/>
      <protection locked="0"/>
    </xf>
    <xf numFmtId="14" fontId="54" fillId="3" borderId="54" xfId="0" applyNumberFormat="1" applyFont="1" applyFill="1" applyBorder="1" applyAlignment="1" applyProtection="1">
      <alignment horizontal="center"/>
      <protection locked="0"/>
    </xf>
    <xf numFmtId="0" fontId="54" fillId="3" borderId="54" xfId="0" applyFont="1" applyFill="1" applyBorder="1" applyAlignment="1" applyProtection="1">
      <alignment horizontal="center"/>
      <protection locked="0"/>
    </xf>
    <xf numFmtId="0" fontId="59" fillId="3" borderId="19" xfId="0" applyFont="1" applyFill="1" applyBorder="1" applyAlignment="1">
      <alignment horizontal="center" vertical="top"/>
    </xf>
    <xf numFmtId="0" fontId="32" fillId="3" borderId="4" xfId="0" applyFont="1" applyFill="1" applyBorder="1" applyAlignment="1">
      <alignment horizontal="left" vertical="center" wrapText="1"/>
    </xf>
    <xf numFmtId="0" fontId="61" fillId="3" borderId="8" xfId="0" applyFont="1" applyFill="1" applyBorder="1" applyAlignment="1">
      <alignment horizontal="left" vertical="center" wrapText="1"/>
    </xf>
    <xf numFmtId="0" fontId="61" fillId="3" borderId="10" xfId="0" applyFont="1" applyFill="1" applyBorder="1" applyAlignment="1">
      <alignment horizontal="left" vertical="center" wrapText="1"/>
    </xf>
    <xf numFmtId="0" fontId="54" fillId="0" borderId="0" xfId="0" applyFont="1" applyAlignment="1">
      <alignment horizontal="center" wrapText="1"/>
    </xf>
    <xf numFmtId="0" fontId="36" fillId="0" borderId="0" xfId="0" applyFont="1" applyAlignment="1">
      <alignment horizontal="center" vertical="center" wrapText="1"/>
    </xf>
    <xf numFmtId="0" fontId="68" fillId="0" borderId="0" xfId="0" applyFont="1" applyAlignment="1">
      <alignment horizontal="center" vertical="center" wrapText="1"/>
    </xf>
    <xf numFmtId="0" fontId="67" fillId="0" borderId="0" xfId="0" applyFont="1" applyAlignment="1">
      <alignment horizontal="left" vertical="center" wrapText="1"/>
    </xf>
    <xf numFmtId="0" fontId="69" fillId="0" borderId="0" xfId="1" applyFont="1" applyFill="1" applyBorder="1" applyAlignment="1" applyProtection="1">
      <alignment horizontal="left" vertical="top" wrapText="1"/>
    </xf>
    <xf numFmtId="0" fontId="31" fillId="3" borderId="0" xfId="0" applyFont="1" applyFill="1" applyAlignment="1">
      <alignment horizontal="center" vertical="center"/>
    </xf>
    <xf numFmtId="14" fontId="54" fillId="3" borderId="54" xfId="0" applyNumberFormat="1" applyFont="1" applyFill="1" applyBorder="1" applyAlignment="1">
      <alignment horizontal="center"/>
    </xf>
    <xf numFmtId="0" fontId="79" fillId="3" borderId="4" xfId="0" applyFont="1" applyFill="1" applyBorder="1" applyAlignment="1">
      <alignment horizontal="center" vertical="center" wrapText="1" readingOrder="1"/>
    </xf>
    <xf numFmtId="0" fontId="79" fillId="3" borderId="8" xfId="0" applyFont="1" applyFill="1" applyBorder="1" applyAlignment="1">
      <alignment horizontal="center" vertical="center" wrapText="1" readingOrder="1"/>
    </xf>
    <xf numFmtId="0" fontId="79" fillId="3" borderId="10" xfId="0" applyFont="1" applyFill="1" applyBorder="1" applyAlignment="1">
      <alignment horizontal="center" vertical="center" wrapText="1" readingOrder="1"/>
    </xf>
    <xf numFmtId="0" fontId="54" fillId="3" borderId="14" xfId="0" applyFont="1" applyFill="1" applyBorder="1" applyAlignment="1">
      <alignment horizontal="center" vertical="center"/>
    </xf>
    <xf numFmtId="0" fontId="54" fillId="3" borderId="52" xfId="0" applyFont="1" applyFill="1" applyBorder="1" applyAlignment="1">
      <alignment horizontal="center" vertical="center"/>
    </xf>
    <xf numFmtId="0" fontId="54" fillId="0" borderId="26" xfId="0" applyFont="1" applyBorder="1" applyAlignment="1">
      <alignment horizontal="center"/>
    </xf>
    <xf numFmtId="0" fontId="83" fillId="3" borderId="0" xfId="0" applyFont="1" applyFill="1" applyAlignment="1">
      <alignment horizontal="center" vertical="center"/>
    </xf>
    <xf numFmtId="0" fontId="79" fillId="3" borderId="34" xfId="0" applyFont="1" applyFill="1" applyBorder="1" applyAlignment="1">
      <alignment horizontal="center" vertical="center" wrapText="1" readingOrder="1"/>
    </xf>
    <xf numFmtId="0" fontId="79" fillId="3" borderId="5" xfId="0" applyFont="1" applyFill="1" applyBorder="1" applyAlignment="1">
      <alignment horizontal="center" vertical="center" wrapText="1" readingOrder="1"/>
    </xf>
    <xf numFmtId="0" fontId="79" fillId="3" borderId="6" xfId="0" applyFont="1" applyFill="1" applyBorder="1" applyAlignment="1">
      <alignment horizontal="center" vertical="center" wrapText="1" readingOrder="1"/>
    </xf>
    <xf numFmtId="0" fontId="51" fillId="3" borderId="0" xfId="0" applyFont="1" applyFill="1" applyAlignment="1">
      <alignment horizontal="left" vertical="center" wrapText="1" indent="5"/>
    </xf>
    <xf numFmtId="0" fontId="32" fillId="3" borderId="12" xfId="0" applyFont="1" applyFill="1" applyBorder="1" applyAlignment="1">
      <alignment horizontal="left" vertical="center" wrapText="1"/>
    </xf>
    <xf numFmtId="0" fontId="32" fillId="3" borderId="11" xfId="0" applyFont="1" applyFill="1" applyBorder="1" applyAlignment="1">
      <alignment horizontal="left" vertical="center" wrapText="1"/>
    </xf>
    <xf numFmtId="0" fontId="32" fillId="3" borderId="13" xfId="0" applyFont="1" applyFill="1" applyBorder="1" applyAlignment="1">
      <alignment horizontal="left" vertical="center" wrapText="1"/>
    </xf>
    <xf numFmtId="0" fontId="88" fillId="3" borderId="24" xfId="0" applyFont="1" applyFill="1" applyBorder="1" applyAlignment="1">
      <alignment horizontal="left" vertical="center" wrapText="1"/>
    </xf>
    <xf numFmtId="0" fontId="88" fillId="3" borderId="0" xfId="0" applyFont="1" applyFill="1" applyAlignment="1">
      <alignment horizontal="left" vertical="center" wrapText="1"/>
    </xf>
    <xf numFmtId="0" fontId="88" fillId="3" borderId="26" xfId="0" applyFont="1" applyFill="1" applyBorder="1" applyAlignment="1">
      <alignment horizontal="left" vertical="center" wrapText="1"/>
    </xf>
    <xf numFmtId="0" fontId="75" fillId="3" borderId="24" xfId="0" applyFont="1" applyFill="1" applyBorder="1" applyAlignment="1">
      <alignment horizontal="left" vertical="center"/>
    </xf>
    <xf numFmtId="0" fontId="75" fillId="3" borderId="0" xfId="0" applyFont="1" applyFill="1" applyAlignment="1">
      <alignment horizontal="left" vertical="center"/>
    </xf>
    <xf numFmtId="0" fontId="75" fillId="3" borderId="26" xfId="0" applyFont="1" applyFill="1" applyBorder="1" applyAlignment="1">
      <alignment horizontal="left" vertical="center"/>
    </xf>
    <xf numFmtId="0" fontId="32" fillId="3" borderId="24" xfId="0" applyFont="1" applyFill="1" applyBorder="1" applyAlignment="1">
      <alignment horizontal="left" vertical="center"/>
    </xf>
    <xf numFmtId="0" fontId="32" fillId="3" borderId="0" xfId="0" applyFont="1" applyFill="1" applyAlignment="1">
      <alignment horizontal="left" vertical="center"/>
    </xf>
    <xf numFmtId="0" fontId="32" fillId="3" borderId="26" xfId="0" applyFont="1" applyFill="1" applyBorder="1" applyAlignment="1">
      <alignment horizontal="left" vertical="center"/>
    </xf>
    <xf numFmtId="0" fontId="32" fillId="3" borderId="25" xfId="0" applyFont="1" applyFill="1" applyBorder="1" applyAlignment="1">
      <alignment horizontal="left" vertical="center"/>
    </xf>
    <xf numFmtId="0" fontId="32" fillId="3" borderId="7" xfId="0" applyFont="1" applyFill="1" applyBorder="1" applyAlignment="1">
      <alignment horizontal="left" vertical="center"/>
    </xf>
    <xf numFmtId="0" fontId="32" fillId="3" borderId="27" xfId="0" applyFont="1" applyFill="1" applyBorder="1" applyAlignment="1">
      <alignment horizontal="left" vertical="center"/>
    </xf>
    <xf numFmtId="0" fontId="82" fillId="3" borderId="0" xfId="0" applyFont="1" applyFill="1" applyAlignment="1">
      <alignment horizontal="center" vertical="center" wrapText="1" readingOrder="1"/>
    </xf>
    <xf numFmtId="0" fontId="50" fillId="3" borderId="0" xfId="0" applyFont="1" applyFill="1" applyAlignment="1">
      <alignment horizontal="center" vertical="center" wrapText="1" readingOrder="1"/>
    </xf>
    <xf numFmtId="0" fontId="36" fillId="3" borderId="0" xfId="0" applyFont="1" applyFill="1" applyAlignment="1">
      <alignment horizontal="center"/>
    </xf>
    <xf numFmtId="0" fontId="50" fillId="3" borderId="0" xfId="0" applyFont="1" applyFill="1" applyAlignment="1">
      <alignment horizontal="left" wrapText="1" indent="5" readingOrder="1"/>
    </xf>
    <xf numFmtId="0" fontId="35" fillId="3" borderId="0" xfId="0" applyFont="1" applyFill="1" applyAlignment="1">
      <alignment horizontal="left" vertical="center" wrapText="1" indent="9" readingOrder="1"/>
    </xf>
    <xf numFmtId="0" fontId="35" fillId="3" borderId="0" xfId="0" applyFont="1" applyFill="1" applyAlignment="1">
      <alignment horizontal="left" vertical="center"/>
    </xf>
    <xf numFmtId="0" fontId="54" fillId="3" borderId="54" xfId="0" applyFont="1" applyFill="1" applyBorder="1" applyAlignment="1">
      <alignment horizontal="center"/>
    </xf>
    <xf numFmtId="0" fontId="36" fillId="4" borderId="4"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6" fillId="4" borderId="10" xfId="0" applyFont="1" applyFill="1" applyBorder="1" applyAlignment="1">
      <alignment horizontal="center" vertical="center" wrapText="1"/>
    </xf>
    <xf numFmtId="0" fontId="67" fillId="5" borderId="4" xfId="0" applyFont="1" applyFill="1" applyBorder="1" applyAlignment="1">
      <alignment horizontal="left" vertical="center" wrapText="1"/>
    </xf>
    <xf numFmtId="0" fontId="67" fillId="5" borderId="8" xfId="0" applyFont="1" applyFill="1" applyBorder="1" applyAlignment="1">
      <alignment horizontal="left" vertical="center" wrapText="1"/>
    </xf>
    <xf numFmtId="0" fontId="67" fillId="5" borderId="10" xfId="0" applyFont="1" applyFill="1" applyBorder="1" applyAlignment="1">
      <alignment horizontal="left" vertical="center" wrapText="1"/>
    </xf>
    <xf numFmtId="0" fontId="9" fillId="3" borderId="0" xfId="0" applyFont="1" applyFill="1" applyAlignment="1">
      <alignment horizontal="right"/>
    </xf>
    <xf numFmtId="0" fontId="0" fillId="3" borderId="0" xfId="0" applyFill="1" applyAlignment="1">
      <alignment horizontal="right"/>
    </xf>
    <xf numFmtId="0" fontId="62" fillId="4" borderId="9" xfId="1" applyFont="1" applyFill="1" applyBorder="1" applyAlignment="1" applyProtection="1">
      <alignment horizontal="center" vertical="center"/>
    </xf>
    <xf numFmtId="0" fontId="62" fillId="4" borderId="8" xfId="1" applyFont="1" applyFill="1" applyBorder="1" applyAlignment="1" applyProtection="1">
      <alignment horizontal="center" vertical="center"/>
    </xf>
    <xf numFmtId="0" fontId="62" fillId="4" borderId="10" xfId="1" applyFont="1" applyFill="1" applyBorder="1" applyAlignment="1" applyProtection="1">
      <alignment horizontal="center" vertical="center"/>
    </xf>
    <xf numFmtId="0" fontId="65" fillId="0" borderId="4" xfId="1" applyFont="1" applyFill="1" applyBorder="1" applyAlignment="1" applyProtection="1">
      <alignment horizontal="left"/>
    </xf>
    <xf numFmtId="0" fontId="65" fillId="0" borderId="8" xfId="1" applyFont="1" applyFill="1" applyBorder="1" applyAlignment="1" applyProtection="1">
      <alignment horizontal="left"/>
    </xf>
    <xf numFmtId="0" fontId="65" fillId="0" borderId="10" xfId="1" applyFont="1" applyFill="1" applyBorder="1" applyAlignment="1" applyProtection="1">
      <alignment horizontal="left"/>
    </xf>
    <xf numFmtId="0" fontId="62" fillId="4" borderId="55" xfId="1" applyFont="1" applyFill="1" applyBorder="1" applyAlignment="1" applyProtection="1">
      <alignment horizontal="center" vertical="center"/>
    </xf>
    <xf numFmtId="0" fontId="62" fillId="4" borderId="11" xfId="1" applyFont="1" applyFill="1" applyBorder="1" applyAlignment="1" applyProtection="1">
      <alignment horizontal="center" vertical="center"/>
    </xf>
    <xf numFmtId="0" fontId="62" fillId="4" borderId="13" xfId="1" applyFont="1" applyFill="1" applyBorder="1" applyAlignment="1" applyProtection="1">
      <alignment horizontal="center" vertical="center"/>
    </xf>
    <xf numFmtId="0" fontId="72" fillId="2" borderId="0" xfId="0" applyFont="1" applyFill="1" applyAlignment="1" applyProtection="1">
      <alignment horizontal="left" wrapText="1" indent="4"/>
      <protection locked="0"/>
    </xf>
    <xf numFmtId="0" fontId="65" fillId="0" borderId="4" xfId="1" applyFont="1" applyBorder="1" applyAlignment="1" applyProtection="1">
      <alignment horizontal="left" vertical="top" wrapText="1"/>
    </xf>
    <xf numFmtId="0" fontId="65" fillId="0" borderId="8" xfId="1" applyFont="1" applyBorder="1" applyAlignment="1" applyProtection="1">
      <alignment horizontal="left" vertical="top" wrapText="1"/>
    </xf>
    <xf numFmtId="0" fontId="65" fillId="0" borderId="10" xfId="1" applyFont="1" applyBorder="1" applyAlignment="1" applyProtection="1">
      <alignment horizontal="left" vertical="top" wrapText="1"/>
    </xf>
    <xf numFmtId="0" fontId="97" fillId="5" borderId="4" xfId="0" applyFont="1" applyFill="1" applyBorder="1" applyAlignment="1">
      <alignment horizontal="center" vertical="center" wrapText="1"/>
    </xf>
    <xf numFmtId="0" fontId="97" fillId="5" borderId="8" xfId="0" applyFont="1" applyFill="1" applyBorder="1" applyAlignment="1">
      <alignment horizontal="center" vertical="center" wrapText="1"/>
    </xf>
    <xf numFmtId="0" fontId="97" fillId="5" borderId="10" xfId="0" applyFont="1" applyFill="1" applyBorder="1" applyAlignment="1">
      <alignment horizontal="center" vertical="center" wrapText="1"/>
    </xf>
    <xf numFmtId="0" fontId="97" fillId="2" borderId="0" xfId="0" applyFont="1" applyFill="1" applyAlignment="1">
      <alignment horizontal="left" vertical="center" wrapText="1" indent="4"/>
    </xf>
    <xf numFmtId="0" fontId="98" fillId="2" borderId="0" xfId="0" applyFont="1" applyFill="1" applyAlignment="1">
      <alignment horizontal="left" vertical="center" wrapText="1" indent="4"/>
    </xf>
    <xf numFmtId="0" fontId="72" fillId="5" borderId="4"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62" fillId="4" borderId="36" xfId="1" applyFont="1" applyFill="1" applyBorder="1" applyAlignment="1" applyProtection="1">
      <alignment horizontal="center" vertical="center"/>
    </xf>
    <xf numFmtId="0" fontId="62" fillId="4" borderId="53" xfId="1" applyFont="1" applyFill="1" applyBorder="1" applyAlignment="1" applyProtection="1">
      <alignment horizontal="center" vertical="center"/>
    </xf>
    <xf numFmtId="0" fontId="62" fillId="4" borderId="18" xfId="1" applyFont="1" applyFill="1" applyBorder="1" applyAlignment="1" applyProtection="1">
      <alignment horizontal="center" vertical="center"/>
    </xf>
    <xf numFmtId="0" fontId="97" fillId="2" borderId="0" xfId="0" applyFont="1" applyFill="1" applyAlignment="1">
      <alignment horizontal="left" vertical="center" wrapText="1" indent="3"/>
    </xf>
    <xf numFmtId="0" fontId="98" fillId="2" borderId="0" xfId="0" applyFont="1" applyFill="1" applyAlignment="1">
      <alignment horizontal="left" vertical="center" wrapText="1" indent="3"/>
    </xf>
    <xf numFmtId="0" fontId="65" fillId="0" borderId="4" xfId="1" applyFont="1" applyBorder="1" applyAlignment="1" applyProtection="1">
      <alignment horizontal="left"/>
    </xf>
    <xf numFmtId="0" fontId="65" fillId="0" borderId="8" xfId="1" applyFont="1" applyBorder="1" applyAlignment="1" applyProtection="1">
      <alignment horizontal="left"/>
    </xf>
    <xf numFmtId="0" fontId="65" fillId="0" borderId="10" xfId="1" applyFont="1" applyBorder="1" applyAlignment="1" applyProtection="1">
      <alignment horizontal="left"/>
    </xf>
    <xf numFmtId="0" fontId="67" fillId="5" borderId="25" xfId="0" applyFont="1" applyFill="1" applyBorder="1" applyAlignment="1">
      <alignment horizontal="left" vertical="center" wrapText="1"/>
    </xf>
    <xf numFmtId="0" fontId="67" fillId="5" borderId="7" xfId="0" applyFont="1" applyFill="1" applyBorder="1" applyAlignment="1">
      <alignment horizontal="left" vertical="center" wrapText="1"/>
    </xf>
    <xf numFmtId="0" fontId="67" fillId="5" borderId="27" xfId="0" applyFont="1" applyFill="1" applyBorder="1" applyAlignment="1">
      <alignment horizontal="left" vertical="center" wrapText="1"/>
    </xf>
    <xf numFmtId="0" fontId="41" fillId="7" borderId="7" xfId="0" applyFont="1" applyFill="1" applyBorder="1" applyAlignment="1">
      <alignment horizontal="center" vertical="center"/>
    </xf>
    <xf numFmtId="0" fontId="95" fillId="5" borderId="51" xfId="0" applyFont="1" applyFill="1" applyBorder="1" applyAlignment="1">
      <alignment horizontal="center" vertical="center" wrapText="1"/>
    </xf>
    <xf numFmtId="0" fontId="95" fillId="5" borderId="14" xfId="0" applyFont="1" applyFill="1" applyBorder="1" applyAlignment="1">
      <alignment horizontal="center" vertical="center" wrapText="1"/>
    </xf>
    <xf numFmtId="0" fontId="95" fillId="5" borderId="52" xfId="0" applyFont="1" applyFill="1" applyBorder="1" applyAlignment="1">
      <alignment horizontal="center" vertical="center" wrapText="1"/>
    </xf>
    <xf numFmtId="0" fontId="90" fillId="3" borderId="24" xfId="0" applyFont="1" applyFill="1" applyBorder="1" applyAlignment="1">
      <alignment horizontal="left" vertical="center"/>
    </xf>
    <xf numFmtId="0" fontId="90" fillId="3" borderId="0" xfId="0" applyFont="1" applyFill="1" applyAlignment="1">
      <alignment horizontal="left" vertical="center"/>
    </xf>
    <xf numFmtId="0" fontId="90" fillId="3" borderId="26" xfId="0" applyFont="1" applyFill="1" applyBorder="1" applyAlignment="1">
      <alignment horizontal="left" vertical="center"/>
    </xf>
    <xf numFmtId="0" fontId="90" fillId="3" borderId="12" xfId="0" applyFont="1" applyFill="1" applyBorder="1" applyAlignment="1">
      <alignment horizontal="left" vertical="center" wrapText="1"/>
    </xf>
    <xf numFmtId="0" fontId="90" fillId="3" borderId="11" xfId="0" applyFont="1" applyFill="1" applyBorder="1" applyAlignment="1">
      <alignment horizontal="left" vertical="center" wrapText="1"/>
    </xf>
    <xf numFmtId="0" fontId="90" fillId="3" borderId="13" xfId="0" applyFont="1" applyFill="1" applyBorder="1" applyAlignment="1">
      <alignment horizontal="left" vertical="center" wrapText="1"/>
    </xf>
    <xf numFmtId="0" fontId="90" fillId="3" borderId="24" xfId="0" applyFont="1" applyFill="1" applyBorder="1" applyAlignment="1">
      <alignment horizontal="left" vertical="center" wrapText="1"/>
    </xf>
    <xf numFmtId="0" fontId="90" fillId="3" borderId="0" xfId="0" applyFont="1" applyFill="1" applyAlignment="1">
      <alignment horizontal="left" vertical="center" wrapText="1"/>
    </xf>
    <xf numFmtId="0" fontId="90" fillId="3" borderId="26" xfId="0" applyFont="1" applyFill="1" applyBorder="1" applyAlignment="1">
      <alignment horizontal="left" vertical="center" wrapText="1"/>
    </xf>
    <xf numFmtId="0" fontId="92" fillId="3" borderId="24" xfId="0" applyFont="1" applyFill="1" applyBorder="1" applyAlignment="1">
      <alignment horizontal="left" vertical="center" wrapText="1"/>
    </xf>
    <xf numFmtId="0" fontId="92" fillId="3" borderId="0" xfId="0" applyFont="1" applyFill="1" applyAlignment="1">
      <alignment horizontal="left" vertical="center" wrapText="1"/>
    </xf>
    <xf numFmtId="0" fontId="92" fillId="3" borderId="26" xfId="0" applyFont="1" applyFill="1" applyBorder="1" applyAlignment="1">
      <alignment horizontal="left" vertical="center" wrapText="1"/>
    </xf>
    <xf numFmtId="0" fontId="93" fillId="3" borderId="24" xfId="0" applyFont="1" applyFill="1" applyBorder="1" applyAlignment="1">
      <alignment horizontal="left" vertical="center" wrapText="1"/>
    </xf>
    <xf numFmtId="0" fontId="93" fillId="3" borderId="0" xfId="0" applyFont="1" applyFill="1" applyAlignment="1">
      <alignment horizontal="left" vertical="center" wrapText="1"/>
    </xf>
    <xf numFmtId="0" fontId="93" fillId="3" borderId="26" xfId="0" applyFont="1" applyFill="1" applyBorder="1" applyAlignment="1">
      <alignment horizontal="left" vertical="center" wrapText="1"/>
    </xf>
    <xf numFmtId="0" fontId="69" fillId="0" borderId="4" xfId="1" applyFont="1" applyBorder="1" applyAlignment="1" applyProtection="1">
      <alignment horizontal="left" vertical="top" wrapText="1"/>
    </xf>
    <xf numFmtId="0" fontId="69" fillId="0" borderId="8" xfId="1" applyFont="1" applyBorder="1" applyAlignment="1" applyProtection="1">
      <alignment horizontal="left" vertical="top" wrapText="1"/>
    </xf>
    <xf numFmtId="0" fontId="69" fillId="0" borderId="10" xfId="1" applyFont="1" applyBorder="1" applyAlignment="1" applyProtection="1">
      <alignment horizontal="left" vertical="top" wrapText="1"/>
    </xf>
    <xf numFmtId="0" fontId="90" fillId="3" borderId="25" xfId="0" applyFont="1" applyFill="1" applyBorder="1" applyAlignment="1">
      <alignment horizontal="left" vertical="center"/>
    </xf>
    <xf numFmtId="0" fontId="90" fillId="3" borderId="7" xfId="0" applyFont="1" applyFill="1" applyBorder="1" applyAlignment="1">
      <alignment horizontal="left" vertical="center"/>
    </xf>
    <xf numFmtId="0" fontId="90" fillId="3" borderId="27" xfId="0" applyFont="1" applyFill="1" applyBorder="1" applyAlignment="1">
      <alignment horizontal="left" vertical="center"/>
    </xf>
    <xf numFmtId="0" fontId="69" fillId="3" borderId="4" xfId="1" applyFont="1" applyFill="1" applyBorder="1" applyAlignment="1" applyProtection="1">
      <alignment horizontal="left"/>
    </xf>
    <xf numFmtId="0" fontId="69" fillId="3" borderId="8" xfId="1" applyFont="1" applyFill="1" applyBorder="1" applyAlignment="1" applyProtection="1">
      <alignment horizontal="left"/>
    </xf>
    <xf numFmtId="0" fontId="69" fillId="3" borderId="10" xfId="1" applyFont="1" applyFill="1" applyBorder="1" applyAlignment="1" applyProtection="1">
      <alignment horizontal="left"/>
    </xf>
    <xf numFmtId="0" fontId="69" fillId="0" borderId="4" xfId="1" applyFont="1" applyBorder="1" applyAlignment="1" applyProtection="1">
      <alignment horizontal="left"/>
    </xf>
    <xf numFmtId="0" fontId="69" fillId="0" borderId="8" xfId="1" applyFont="1" applyBorder="1" applyAlignment="1" applyProtection="1">
      <alignment horizontal="left"/>
    </xf>
    <xf numFmtId="0" fontId="69" fillId="0" borderId="10" xfId="1" applyFont="1" applyBorder="1" applyAlignment="1" applyProtection="1">
      <alignment horizontal="left"/>
    </xf>
    <xf numFmtId="0" fontId="97" fillId="5" borderId="34" xfId="0" applyFont="1" applyFill="1" applyBorder="1" applyAlignment="1">
      <alignment horizontal="center" vertical="center" wrapText="1"/>
    </xf>
    <xf numFmtId="0" fontId="97" fillId="5" borderId="5" xfId="0" applyFont="1" applyFill="1" applyBorder="1" applyAlignment="1">
      <alignment horizontal="center" vertical="center" wrapText="1"/>
    </xf>
    <xf numFmtId="0" fontId="97" fillId="5" borderId="6" xfId="0" applyFont="1" applyFill="1" applyBorder="1" applyAlignment="1">
      <alignment horizontal="center" vertical="center" wrapText="1"/>
    </xf>
    <xf numFmtId="0" fontId="67" fillId="5" borderId="34" xfId="0" applyFont="1" applyFill="1" applyBorder="1" applyAlignment="1">
      <alignment horizontal="left" vertical="center" wrapText="1"/>
    </xf>
    <xf numFmtId="0" fontId="67" fillId="5" borderId="5" xfId="0" applyFont="1" applyFill="1" applyBorder="1" applyAlignment="1">
      <alignment horizontal="left" vertical="center" wrapText="1"/>
    </xf>
    <xf numFmtId="0" fontId="67" fillId="5" borderId="6" xfId="0" applyFont="1" applyFill="1" applyBorder="1" applyAlignment="1">
      <alignment horizontal="left" vertical="center" wrapText="1"/>
    </xf>
    <xf numFmtId="0" fontId="43" fillId="4" borderId="4" xfId="0" applyFont="1" applyFill="1" applyBorder="1" applyAlignment="1">
      <alignment horizontal="center" vertical="center" wrapText="1"/>
    </xf>
    <xf numFmtId="0" fontId="43" fillId="4" borderId="8" xfId="0" applyFont="1" applyFill="1" applyBorder="1" applyAlignment="1">
      <alignment horizontal="center" vertical="center" wrapText="1"/>
    </xf>
    <xf numFmtId="0" fontId="43" fillId="4" borderId="10" xfId="0" applyFont="1" applyFill="1" applyBorder="1" applyAlignment="1">
      <alignment horizontal="center" vertical="center" wrapText="1"/>
    </xf>
    <xf numFmtId="0" fontId="69" fillId="0" borderId="4" xfId="1" applyFont="1" applyFill="1" applyBorder="1" applyAlignment="1" applyProtection="1">
      <alignment horizontal="left" vertical="top"/>
    </xf>
    <xf numFmtId="0" fontId="69" fillId="0" borderId="8" xfId="1" applyFont="1" applyFill="1" applyBorder="1" applyAlignment="1" applyProtection="1">
      <alignment horizontal="left" vertical="top"/>
    </xf>
    <xf numFmtId="0" fontId="69" fillId="0" borderId="10" xfId="1" applyFont="1" applyFill="1" applyBorder="1" applyAlignment="1" applyProtection="1">
      <alignment horizontal="left" vertical="top"/>
    </xf>
    <xf numFmtId="0" fontId="74" fillId="0" borderId="0" xfId="0" applyFont="1" applyAlignment="1">
      <alignment horizontal="center" wrapText="1"/>
    </xf>
    <xf numFmtId="0" fontId="58" fillId="3" borderId="0" xfId="0" applyFont="1" applyFill="1" applyAlignment="1">
      <alignment horizontal="center"/>
    </xf>
    <xf numFmtId="0" fontId="74" fillId="0" borderId="0" xfId="0" applyFont="1" applyAlignment="1">
      <alignment horizontal="center"/>
    </xf>
    <xf numFmtId="0" fontId="32" fillId="3" borderId="12" xfId="0" applyFont="1" applyFill="1" applyBorder="1" applyAlignment="1">
      <alignment horizontal="left" wrapText="1"/>
    </xf>
    <xf numFmtId="0" fontId="32" fillId="3" borderId="11" xfId="0" applyFont="1" applyFill="1" applyBorder="1" applyAlignment="1">
      <alignment horizontal="left" wrapText="1"/>
    </xf>
    <xf numFmtId="0" fontId="32" fillId="3" borderId="13" xfId="0" applyFont="1" applyFill="1" applyBorder="1" applyAlignment="1">
      <alignment horizontal="left" wrapText="1"/>
    </xf>
    <xf numFmtId="0" fontId="32" fillId="3" borderId="24" xfId="0" applyFont="1" applyFill="1" applyBorder="1" applyAlignment="1">
      <alignment horizontal="left" wrapText="1"/>
    </xf>
    <xf numFmtId="0" fontId="32" fillId="3" borderId="0" xfId="0" applyFont="1" applyFill="1" applyAlignment="1">
      <alignment horizontal="left" wrapText="1"/>
    </xf>
    <xf numFmtId="0" fontId="32" fillId="3" borderId="26" xfId="0" applyFont="1" applyFill="1" applyBorder="1" applyAlignment="1">
      <alignment horizontal="left" wrapText="1"/>
    </xf>
    <xf numFmtId="0" fontId="88" fillId="3" borderId="24" xfId="0" applyFont="1" applyFill="1" applyBorder="1" applyAlignment="1">
      <alignment horizontal="left" wrapText="1"/>
    </xf>
    <xf numFmtId="0" fontId="88" fillId="3" borderId="0" xfId="0" applyFont="1" applyFill="1" applyAlignment="1">
      <alignment horizontal="left" wrapText="1"/>
    </xf>
    <xf numFmtId="0" fontId="88" fillId="3" borderId="26" xfId="0" applyFont="1" applyFill="1" applyBorder="1" applyAlignment="1">
      <alignment horizontal="left" wrapText="1"/>
    </xf>
    <xf numFmtId="0" fontId="23" fillId="6" borderId="0" xfId="0" applyFont="1" applyFill="1" applyAlignment="1">
      <alignment horizontal="center"/>
    </xf>
    <xf numFmtId="0" fontId="0" fillId="6" borderId="0" xfId="0" applyFill="1" applyAlignment="1">
      <alignment horizontal="center"/>
    </xf>
    <xf numFmtId="0" fontId="43" fillId="3" borderId="12" xfId="0" applyFont="1" applyFill="1" applyBorder="1" applyAlignment="1">
      <alignment horizontal="center" vertical="center"/>
    </xf>
    <xf numFmtId="0" fontId="43" fillId="3" borderId="11" xfId="0" applyFont="1" applyFill="1" applyBorder="1" applyAlignment="1">
      <alignment horizontal="center" vertical="center"/>
    </xf>
    <xf numFmtId="0" fontId="43" fillId="3" borderId="13" xfId="0" applyFont="1" applyFill="1" applyBorder="1" applyAlignment="1">
      <alignment horizontal="center" vertical="center"/>
    </xf>
    <xf numFmtId="0" fontId="36" fillId="4" borderId="64" xfId="0" applyFont="1" applyFill="1" applyBorder="1" applyAlignment="1">
      <alignment horizontal="center" vertical="center" wrapText="1"/>
    </xf>
    <xf numFmtId="0" fontId="36" fillId="4" borderId="33" xfId="0" applyFont="1" applyFill="1" applyBorder="1" applyAlignment="1">
      <alignment horizontal="center" vertical="center" wrapText="1"/>
    </xf>
    <xf numFmtId="0" fontId="104" fillId="0" borderId="15" xfId="0" applyFont="1" applyBorder="1" applyAlignment="1">
      <alignment horizontal="center" vertical="center" wrapText="1"/>
    </xf>
    <xf numFmtId="0" fontId="104" fillId="0" borderId="60" xfId="0" applyFont="1" applyBorder="1" applyAlignment="1">
      <alignment horizontal="center" vertical="center" wrapText="1"/>
    </xf>
    <xf numFmtId="0" fontId="104" fillId="3" borderId="17" xfId="1" applyFont="1" applyFill="1" applyBorder="1" applyAlignment="1" applyProtection="1">
      <alignment horizontal="center" vertical="center" wrapText="1"/>
    </xf>
    <xf numFmtId="0" fontId="104" fillId="3" borderId="56" xfId="1" applyFont="1" applyFill="1" applyBorder="1" applyAlignment="1" applyProtection="1">
      <alignment horizontal="center" vertical="center" wrapText="1"/>
    </xf>
    <xf numFmtId="0" fontId="104" fillId="0" borderId="17" xfId="0" applyFont="1" applyBorder="1" applyAlignment="1">
      <alignment horizontal="center" vertical="center" wrapText="1"/>
    </xf>
    <xf numFmtId="0" fontId="104" fillId="0" borderId="56" xfId="0" applyFont="1" applyBorder="1" applyAlignment="1">
      <alignment horizontal="center" vertical="center" wrapText="1"/>
    </xf>
    <xf numFmtId="49" fontId="104" fillId="0" borderId="23" xfId="0" applyNumberFormat="1" applyFont="1" applyBorder="1" applyAlignment="1">
      <alignment horizontal="center" vertical="center" wrapText="1"/>
    </xf>
    <xf numFmtId="49" fontId="104" fillId="0" borderId="38" xfId="0" applyNumberFormat="1" applyFont="1" applyBorder="1" applyAlignment="1">
      <alignment horizontal="center" vertical="center" wrapText="1"/>
    </xf>
    <xf numFmtId="49" fontId="104" fillId="0" borderId="23" xfId="0" applyNumberFormat="1" applyFont="1" applyBorder="1" applyAlignment="1">
      <alignment horizontal="center" vertical="center"/>
    </xf>
    <xf numFmtId="49" fontId="104" fillId="0" borderId="38" xfId="0" applyNumberFormat="1" applyFont="1" applyBorder="1" applyAlignment="1">
      <alignment horizontal="center" vertical="center"/>
    </xf>
    <xf numFmtId="0" fontId="36" fillId="3" borderId="12" xfId="0" applyFont="1" applyFill="1" applyBorder="1" applyAlignment="1">
      <alignment horizontal="center" vertical="center"/>
    </xf>
    <xf numFmtId="0" fontId="36" fillId="3" borderId="11" xfId="0" applyFont="1" applyFill="1" applyBorder="1" applyAlignment="1">
      <alignment horizontal="center" vertical="center"/>
    </xf>
    <xf numFmtId="0" fontId="36" fillId="3" borderId="13" xfId="0" applyFont="1" applyFill="1" applyBorder="1" applyAlignment="1">
      <alignment horizontal="center" vertical="center"/>
    </xf>
    <xf numFmtId="0" fontId="105" fillId="0" borderId="17" xfId="0" applyFont="1" applyBorder="1" applyAlignment="1">
      <alignment horizontal="left" vertical="center" wrapText="1"/>
    </xf>
    <xf numFmtId="0" fontId="105" fillId="0" borderId="56" xfId="0" applyFont="1" applyBorder="1" applyAlignment="1">
      <alignment horizontal="left" vertical="center" wrapText="1"/>
    </xf>
    <xf numFmtId="0" fontId="43" fillId="3" borderId="51" xfId="0" applyFont="1" applyFill="1" applyBorder="1" applyAlignment="1">
      <alignment horizontal="center" vertical="center"/>
    </xf>
    <xf numFmtId="0" fontId="43" fillId="3" borderId="14" xfId="0" applyFont="1" applyFill="1" applyBorder="1" applyAlignment="1">
      <alignment horizontal="center" vertical="center"/>
    </xf>
    <xf numFmtId="0" fontId="43" fillId="3" borderId="57" xfId="0" applyFont="1" applyFill="1" applyBorder="1" applyAlignment="1">
      <alignment horizontal="center" vertical="center"/>
    </xf>
    <xf numFmtId="0" fontId="105" fillId="0" borderId="15" xfId="0" applyFont="1" applyBorder="1" applyAlignment="1">
      <alignment horizontal="left" vertical="center" wrapText="1"/>
    </xf>
    <xf numFmtId="0" fontId="105" fillId="0" borderId="60" xfId="0" applyFont="1" applyBorder="1" applyAlignment="1">
      <alignment horizontal="left" vertical="center" wrapText="1"/>
    </xf>
    <xf numFmtId="49" fontId="104" fillId="0" borderId="32" xfId="0" applyNumberFormat="1" applyFont="1" applyBorder="1" applyAlignment="1">
      <alignment horizontal="center" vertical="center"/>
    </xf>
    <xf numFmtId="49" fontId="104" fillId="0" borderId="35" xfId="0" applyNumberFormat="1" applyFont="1" applyBorder="1" applyAlignment="1">
      <alignment horizontal="center" vertical="center"/>
    </xf>
    <xf numFmtId="49" fontId="104" fillId="0" borderId="20" xfId="0" applyNumberFormat="1" applyFont="1" applyBorder="1" applyAlignment="1">
      <alignment horizontal="center" vertical="center"/>
    </xf>
    <xf numFmtId="49" fontId="104" fillId="0" borderId="50" xfId="0" applyNumberFormat="1" applyFont="1" applyBorder="1" applyAlignment="1">
      <alignment horizontal="center" vertical="center"/>
    </xf>
    <xf numFmtId="49" fontId="104" fillId="0" borderId="16" xfId="0" applyNumberFormat="1" applyFont="1" applyBorder="1" applyAlignment="1">
      <alignment horizontal="center" vertical="center"/>
    </xf>
    <xf numFmtId="0" fontId="105" fillId="0" borderId="17" xfId="0" applyFont="1" applyBorder="1" applyAlignment="1">
      <alignment vertical="center" wrapText="1"/>
    </xf>
    <xf numFmtId="0" fontId="105" fillId="0" borderId="56" xfId="0" applyFont="1" applyBorder="1" applyAlignment="1">
      <alignment vertical="center" wrapText="1"/>
    </xf>
    <xf numFmtId="0" fontId="117" fillId="4" borderId="5" xfId="0" applyFont="1" applyFill="1" applyBorder="1" applyAlignment="1">
      <alignment horizontal="center" wrapText="1"/>
    </xf>
    <xf numFmtId="0" fontId="117" fillId="4" borderId="6" xfId="0" applyFont="1" applyFill="1" applyBorder="1" applyAlignment="1">
      <alignment horizontal="center" wrapText="1"/>
    </xf>
    <xf numFmtId="0" fontId="105" fillId="0" borderId="51" xfId="0" applyFont="1" applyBorder="1" applyAlignment="1">
      <alignment horizontal="left" vertical="center" wrapText="1"/>
    </xf>
    <xf numFmtId="0" fontId="105" fillId="0" borderId="57" xfId="0" applyFont="1" applyBorder="1" applyAlignment="1">
      <alignment horizontal="left" vertical="center" wrapText="1"/>
    </xf>
    <xf numFmtId="0" fontId="53" fillId="4" borderId="4" xfId="0" applyFont="1" applyFill="1" applyBorder="1" applyAlignment="1">
      <alignment horizontal="center" vertical="center"/>
    </xf>
    <xf numFmtId="0" fontId="53" fillId="4" borderId="8" xfId="0" applyFont="1" applyFill="1" applyBorder="1" applyAlignment="1">
      <alignment horizontal="center" vertical="center"/>
    </xf>
    <xf numFmtId="0" fontId="53" fillId="4" borderId="10" xfId="0" applyFont="1" applyFill="1" applyBorder="1" applyAlignment="1">
      <alignment horizontal="center" vertical="center"/>
    </xf>
    <xf numFmtId="0" fontId="30" fillId="0" borderId="17" xfId="0" applyFont="1" applyBorder="1" applyAlignment="1">
      <alignment vertical="center"/>
    </xf>
    <xf numFmtId="0" fontId="30" fillId="0" borderId="56" xfId="0" applyFont="1" applyBorder="1" applyAlignment="1">
      <alignment vertical="center"/>
    </xf>
    <xf numFmtId="0" fontId="43" fillId="4" borderId="59" xfId="0" applyFont="1" applyFill="1" applyBorder="1" applyAlignment="1">
      <alignment horizontal="center" vertical="center" wrapText="1"/>
    </xf>
    <xf numFmtId="0" fontId="53" fillId="4" borderId="12" xfId="0" applyFont="1" applyFill="1" applyBorder="1" applyAlignment="1">
      <alignment horizontal="center" vertical="center"/>
    </xf>
    <xf numFmtId="0" fontId="53" fillId="4" borderId="11" xfId="0" applyFont="1" applyFill="1" applyBorder="1" applyAlignment="1">
      <alignment horizontal="center" vertical="center"/>
    </xf>
    <xf numFmtId="0" fontId="53" fillId="4" borderId="13" xfId="0" applyFont="1" applyFill="1" applyBorder="1" applyAlignment="1">
      <alignment horizontal="center" vertical="center"/>
    </xf>
    <xf numFmtId="0" fontId="53" fillId="4" borderId="25" xfId="0" applyFont="1" applyFill="1" applyBorder="1" applyAlignment="1">
      <alignment horizontal="center" vertical="center"/>
    </xf>
    <xf numFmtId="0" fontId="53" fillId="4" borderId="7" xfId="0" applyFont="1" applyFill="1" applyBorder="1" applyAlignment="1">
      <alignment horizontal="center" vertical="center"/>
    </xf>
    <xf numFmtId="0" fontId="53" fillId="4" borderId="27"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8" xfId="0" applyFont="1" applyFill="1" applyBorder="1" applyAlignment="1">
      <alignment horizontal="center" vertical="center"/>
    </xf>
    <xf numFmtId="0" fontId="43" fillId="3" borderId="10" xfId="0" applyFont="1" applyFill="1" applyBorder="1" applyAlignment="1">
      <alignment horizontal="center" vertical="center"/>
    </xf>
    <xf numFmtId="0" fontId="43" fillId="0" borderId="51" xfId="0" applyFont="1" applyBorder="1" applyAlignment="1">
      <alignment horizontal="center" vertical="center"/>
    </xf>
    <xf numFmtId="0" fontId="43" fillId="0" borderId="14" xfId="0" applyFont="1" applyBorder="1" applyAlignment="1">
      <alignment horizontal="center" vertical="center"/>
    </xf>
    <xf numFmtId="0" fontId="43" fillId="0" borderId="57" xfId="0" applyFont="1" applyBorder="1" applyAlignment="1">
      <alignment horizontal="center" vertical="center"/>
    </xf>
    <xf numFmtId="0" fontId="74" fillId="0" borderId="38" xfId="0" applyFont="1" applyBorder="1" applyAlignment="1">
      <alignment horizontal="center" vertical="center" wrapText="1"/>
    </xf>
    <xf numFmtId="0" fontId="36" fillId="3" borderId="51" xfId="0" applyFont="1" applyFill="1" applyBorder="1" applyAlignment="1">
      <alignment horizontal="center" vertical="center"/>
    </xf>
    <xf numFmtId="0" fontId="36" fillId="3" borderId="14" xfId="0" applyFont="1" applyFill="1" applyBorder="1" applyAlignment="1">
      <alignment horizontal="center" vertical="center"/>
    </xf>
    <xf numFmtId="0" fontId="36" fillId="3" borderId="57" xfId="0" applyFont="1" applyFill="1" applyBorder="1" applyAlignment="1">
      <alignment horizontal="center" vertical="center"/>
    </xf>
    <xf numFmtId="0" fontId="105" fillId="0" borderId="17" xfId="0" applyFont="1" applyBorder="1" applyAlignment="1">
      <alignment horizontal="left" vertical="center"/>
    </xf>
    <xf numFmtId="0" fontId="105" fillId="0" borderId="56" xfId="0" applyFont="1" applyBorder="1" applyAlignment="1">
      <alignment horizontal="left" vertical="center"/>
    </xf>
    <xf numFmtId="0" fontId="36" fillId="4" borderId="59" xfId="0" applyFont="1" applyFill="1" applyBorder="1" applyAlignment="1">
      <alignment horizontal="center" vertical="center" wrapText="1"/>
    </xf>
    <xf numFmtId="0" fontId="105" fillId="0" borderId="15" xfId="0" applyFont="1" applyBorder="1" applyAlignment="1">
      <alignment horizontal="left" vertical="center"/>
    </xf>
    <xf numFmtId="0" fontId="105" fillId="0" borderId="60" xfId="0" applyFont="1" applyBorder="1" applyAlignment="1">
      <alignment horizontal="left" vertical="center"/>
    </xf>
    <xf numFmtId="0" fontId="36" fillId="3" borderId="4" xfId="0" applyFont="1" applyFill="1" applyBorder="1" applyAlignment="1">
      <alignment horizontal="center" vertical="center"/>
    </xf>
    <xf numFmtId="0" fontId="36" fillId="3" borderId="8" xfId="0" applyFont="1" applyFill="1" applyBorder="1" applyAlignment="1">
      <alignment horizontal="center" vertical="center"/>
    </xf>
    <xf numFmtId="0" fontId="36" fillId="3" borderId="59" xfId="0" applyFont="1" applyFill="1" applyBorder="1" applyAlignment="1">
      <alignment horizontal="center" vertical="center"/>
    </xf>
    <xf numFmtId="0" fontId="54" fillId="0" borderId="23" xfId="0" applyFont="1" applyBorder="1" applyAlignment="1">
      <alignment horizontal="center" vertical="center"/>
    </xf>
    <xf numFmtId="0" fontId="109" fillId="3" borderId="17" xfId="0" applyFont="1" applyFill="1" applyBorder="1" applyAlignment="1">
      <alignment horizontal="left" vertical="center"/>
    </xf>
    <xf numFmtId="0" fontId="109" fillId="3" borderId="56" xfId="0" applyFont="1" applyFill="1" applyBorder="1" applyAlignment="1">
      <alignment horizontal="left" vertical="center"/>
    </xf>
    <xf numFmtId="0" fontId="36" fillId="0" borderId="4" xfId="0" applyFont="1" applyBorder="1" applyAlignment="1">
      <alignment horizontal="center" vertical="center"/>
    </xf>
    <xf numFmtId="0" fontId="36" fillId="0" borderId="8" xfId="0" applyFont="1" applyBorder="1" applyAlignment="1">
      <alignment horizontal="center" vertical="center"/>
    </xf>
    <xf numFmtId="0" fontId="36" fillId="0" borderId="59" xfId="0" applyFont="1" applyBorder="1" applyAlignment="1">
      <alignment horizontal="center" vertical="center"/>
    </xf>
    <xf numFmtId="0" fontId="109" fillId="0" borderId="4" xfId="0" applyFont="1" applyBorder="1" applyAlignment="1">
      <alignment horizontal="left" vertical="center" wrapText="1"/>
    </xf>
    <xf numFmtId="0" fontId="109" fillId="0" borderId="59" xfId="0" applyFont="1" applyBorder="1" applyAlignment="1">
      <alignment horizontal="left" vertical="center" wrapText="1"/>
    </xf>
    <xf numFmtId="0" fontId="109" fillId="0" borderId="15" xfId="0" applyFont="1" applyBorder="1" applyAlignment="1">
      <alignment horizontal="left" vertical="center" wrapText="1"/>
    </xf>
    <xf numFmtId="0" fontId="109" fillId="0" borderId="60" xfId="0" applyFont="1" applyBorder="1" applyAlignment="1">
      <alignment horizontal="left" vertical="center" wrapText="1"/>
    </xf>
    <xf numFmtId="0" fontId="109" fillId="0" borderId="17" xfId="0" applyFont="1" applyBorder="1" applyAlignment="1">
      <alignment horizontal="left" vertical="center" wrapText="1"/>
    </xf>
    <xf numFmtId="0" fontId="109" fillId="0" borderId="56" xfId="0" applyFont="1" applyBorder="1" applyAlignment="1">
      <alignment horizontal="left" vertical="center" wrapText="1"/>
    </xf>
    <xf numFmtId="0" fontId="109" fillId="0" borderId="51" xfId="0" applyFont="1" applyBorder="1" applyAlignment="1">
      <alignment horizontal="left" vertical="center" wrapText="1"/>
    </xf>
    <xf numFmtId="0" fontId="109" fillId="0" borderId="57" xfId="0" applyFont="1" applyBorder="1" applyAlignment="1">
      <alignment horizontal="left" vertical="center" wrapText="1"/>
    </xf>
    <xf numFmtId="0" fontId="105" fillId="0" borderId="51" xfId="0" applyFont="1" applyBorder="1" applyAlignment="1">
      <alignment vertical="center" wrapText="1"/>
    </xf>
    <xf numFmtId="0" fontId="105" fillId="0" borderId="57" xfId="0" applyFont="1" applyBorder="1" applyAlignment="1">
      <alignment vertical="center" wrapText="1"/>
    </xf>
    <xf numFmtId="0" fontId="43" fillId="3" borderId="25" xfId="0" applyFont="1" applyFill="1" applyBorder="1" applyAlignment="1">
      <alignment horizontal="center" vertical="center"/>
    </xf>
    <xf numFmtId="0" fontId="43" fillId="3" borderId="7" xfId="0" applyFont="1" applyFill="1" applyBorder="1" applyAlignment="1">
      <alignment horizontal="center" vertical="center"/>
    </xf>
    <xf numFmtId="0" fontId="43" fillId="3" borderId="27" xfId="0" applyFont="1" applyFill="1" applyBorder="1" applyAlignment="1">
      <alignment horizontal="center" vertical="center"/>
    </xf>
    <xf numFmtId="0" fontId="109" fillId="5" borderId="17" xfId="0" applyFont="1" applyFill="1" applyBorder="1" applyAlignment="1">
      <alignment horizontal="center" vertical="center" wrapText="1"/>
    </xf>
    <xf numFmtId="0" fontId="109" fillId="5" borderId="53" xfId="0" applyFont="1" applyFill="1" applyBorder="1" applyAlignment="1">
      <alignment horizontal="center" vertical="center" wrapText="1"/>
    </xf>
    <xf numFmtId="0" fontId="109" fillId="5" borderId="56" xfId="0" applyFont="1" applyFill="1" applyBorder="1" applyAlignment="1">
      <alignment horizontal="center" vertical="center" wrapText="1"/>
    </xf>
    <xf numFmtId="0" fontId="36" fillId="4" borderId="15" xfId="0" applyFont="1" applyFill="1" applyBorder="1" applyAlignment="1">
      <alignment horizontal="center" vertical="center" wrapText="1"/>
    </xf>
    <xf numFmtId="0" fontId="36" fillId="4" borderId="60" xfId="0" applyFont="1" applyFill="1" applyBorder="1" applyAlignment="1">
      <alignment horizontal="center" vertical="center" wrapText="1"/>
    </xf>
    <xf numFmtId="0" fontId="36" fillId="4" borderId="34"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104" fillId="0" borderId="21" xfId="0" applyFont="1" applyBorder="1" applyAlignment="1">
      <alignment horizontal="center" vertical="center"/>
    </xf>
    <xf numFmtId="0" fontId="104" fillId="0" borderId="49" xfId="0" applyFont="1" applyBorder="1" applyAlignment="1">
      <alignment horizontal="center" vertical="center"/>
    </xf>
    <xf numFmtId="0" fontId="36" fillId="4" borderId="39" xfId="0" applyFont="1" applyFill="1" applyBorder="1" applyAlignment="1">
      <alignment horizontal="center" vertical="center" wrapText="1"/>
    </xf>
    <xf numFmtId="0" fontId="36" fillId="4" borderId="40" xfId="0" applyFont="1" applyFill="1" applyBorder="1" applyAlignment="1">
      <alignment horizontal="center" vertical="center" wrapText="1"/>
    </xf>
    <xf numFmtId="0" fontId="104" fillId="5" borderId="29" xfId="0" applyFont="1" applyFill="1" applyBorder="1" applyAlignment="1">
      <alignment horizontal="center" vertical="center" wrapText="1"/>
    </xf>
    <xf numFmtId="0" fontId="104" fillId="5" borderId="23" xfId="0" applyFont="1" applyFill="1" applyBorder="1" applyAlignment="1">
      <alignment horizontal="center" vertical="center" wrapText="1"/>
    </xf>
    <xf numFmtId="0" fontId="30" fillId="0" borderId="29" xfId="0" applyFont="1" applyBorder="1" applyAlignment="1">
      <alignment horizontal="center"/>
    </xf>
    <xf numFmtId="0" fontId="30" fillId="0" borderId="23" xfId="0" applyFont="1" applyBorder="1" applyAlignment="1">
      <alignment horizontal="center"/>
    </xf>
    <xf numFmtId="0" fontId="30" fillId="0" borderId="31" xfId="0" applyFont="1" applyBorder="1" applyAlignment="1">
      <alignment horizontal="center"/>
    </xf>
    <xf numFmtId="0" fontId="30" fillId="0" borderId="32" xfId="0" applyFont="1" applyBorder="1" applyAlignment="1">
      <alignment horizontal="center"/>
    </xf>
    <xf numFmtId="0" fontId="104" fillId="0" borderId="47" xfId="0" applyFont="1" applyBorder="1" applyAlignment="1">
      <alignment horizontal="center" vertical="center"/>
    </xf>
    <xf numFmtId="0" fontId="104" fillId="0" borderId="46" xfId="0" applyFont="1" applyBorder="1" applyAlignment="1">
      <alignment horizontal="center" vertical="center"/>
    </xf>
    <xf numFmtId="0" fontId="104" fillId="0" borderId="66" xfId="0" applyFont="1" applyBorder="1" applyAlignment="1">
      <alignment horizontal="center" vertical="center"/>
    </xf>
    <xf numFmtId="0" fontId="104" fillId="0" borderId="17" xfId="0" applyFont="1" applyBorder="1" applyAlignment="1">
      <alignment horizontal="center" vertical="center"/>
    </xf>
    <xf numFmtId="0" fontId="104" fillId="0" borderId="56" xfId="0" applyFont="1" applyBorder="1" applyAlignment="1">
      <alignment horizontal="center" vertical="center"/>
    </xf>
    <xf numFmtId="0" fontId="74" fillId="3" borderId="4" xfId="0" applyFont="1" applyFill="1" applyBorder="1" applyAlignment="1">
      <alignment horizontal="center" vertical="center" wrapText="1"/>
    </xf>
    <xf numFmtId="0" fontId="74" fillId="3" borderId="10" xfId="0" applyFont="1" applyFill="1" applyBorder="1" applyAlignment="1">
      <alignment horizontal="center" vertical="center" wrapText="1"/>
    </xf>
    <xf numFmtId="0" fontId="74" fillId="0" borderId="71" xfId="0" applyFont="1" applyBorder="1" applyAlignment="1">
      <alignment horizontal="center" vertical="center" wrapText="1"/>
    </xf>
    <xf numFmtId="0" fontId="74" fillId="0" borderId="73" xfId="0" applyFont="1" applyBorder="1" applyAlignment="1">
      <alignment horizontal="center" vertical="center" wrapText="1"/>
    </xf>
    <xf numFmtId="0" fontId="30" fillId="0" borderId="29"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32" xfId="0" applyFont="1" applyBorder="1" applyAlignment="1">
      <alignment horizontal="center" vertical="center" wrapText="1"/>
    </xf>
    <xf numFmtId="0" fontId="30" fillId="5" borderId="17" xfId="0" applyFont="1" applyFill="1" applyBorder="1" applyAlignment="1">
      <alignment horizontal="center" vertical="center" wrapText="1"/>
    </xf>
    <xf numFmtId="0" fontId="30" fillId="5" borderId="53" xfId="0" applyFont="1" applyFill="1" applyBorder="1" applyAlignment="1">
      <alignment horizontal="center" vertical="center" wrapText="1"/>
    </xf>
    <xf numFmtId="0" fontId="30" fillId="5" borderId="56" xfId="0" applyFont="1" applyFill="1" applyBorder="1" applyAlignment="1">
      <alignment horizontal="center" vertical="center" wrapText="1"/>
    </xf>
    <xf numFmtId="0" fontId="43" fillId="3" borderId="24" xfId="0" applyFont="1" applyFill="1" applyBorder="1" applyAlignment="1">
      <alignment horizontal="center" vertical="center"/>
    </xf>
    <xf numFmtId="0" fontId="43" fillId="3" borderId="0" xfId="0" applyFont="1" applyFill="1" applyAlignment="1">
      <alignment horizontal="center" vertic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43" fillId="3" borderId="26" xfId="0" applyFont="1" applyFill="1" applyBorder="1" applyAlignment="1">
      <alignment horizontal="center" vertical="center"/>
    </xf>
    <xf numFmtId="0" fontId="30" fillId="0" borderId="28" xfId="0" applyFont="1" applyBorder="1" applyAlignment="1">
      <alignment horizontal="center" vertical="center" wrapText="1"/>
    </xf>
    <xf numFmtId="0" fontId="30" fillId="0" borderId="58" xfId="0" applyFont="1" applyBorder="1" applyAlignment="1">
      <alignment horizontal="center" vertical="center" wrapText="1"/>
    </xf>
    <xf numFmtId="0" fontId="30" fillId="0" borderId="40" xfId="0" applyFont="1" applyBorder="1" applyAlignment="1">
      <alignment horizontal="center" vertical="center" wrapText="1"/>
    </xf>
    <xf numFmtId="0" fontId="104" fillId="0" borderId="82" xfId="0" applyFont="1" applyBorder="1" applyAlignment="1">
      <alignment horizontal="center" vertical="center"/>
    </xf>
    <xf numFmtId="0" fontId="104" fillId="0" borderId="83" xfId="0" applyFont="1" applyBorder="1" applyAlignment="1">
      <alignment horizontal="center" vertical="center"/>
    </xf>
    <xf numFmtId="0" fontId="104" fillId="0" borderId="85" xfId="0" applyFont="1" applyBorder="1" applyAlignment="1">
      <alignment horizontal="center" vertical="center"/>
    </xf>
    <xf numFmtId="0" fontId="104" fillId="0" borderId="86" xfId="0" applyFont="1" applyBorder="1" applyAlignment="1">
      <alignment horizontal="center" vertical="center"/>
    </xf>
    <xf numFmtId="0" fontId="110" fillId="4" borderId="4" xfId="0" applyFont="1" applyFill="1" applyBorder="1" applyAlignment="1">
      <alignment horizontal="center" vertical="center"/>
    </xf>
    <xf numFmtId="0" fontId="110" fillId="4" borderId="8" xfId="0" applyFont="1" applyFill="1" applyBorder="1" applyAlignment="1">
      <alignment horizontal="center" vertical="center"/>
    </xf>
    <xf numFmtId="0" fontId="110" fillId="4" borderId="10" xfId="0" applyFont="1" applyFill="1" applyBorder="1" applyAlignment="1">
      <alignment horizontal="center" vertical="center"/>
    </xf>
    <xf numFmtId="0" fontId="104" fillId="0" borderId="15" xfId="0" applyFont="1" applyBorder="1" applyAlignment="1">
      <alignment horizontal="center" vertical="center"/>
    </xf>
    <xf numFmtId="0" fontId="104" fillId="0" borderId="60" xfId="0" applyFont="1" applyBorder="1" applyAlignment="1">
      <alignment horizontal="center" vertical="center"/>
    </xf>
    <xf numFmtId="0" fontId="68" fillId="3" borderId="17" xfId="1" applyFont="1" applyFill="1" applyBorder="1" applyAlignment="1" applyProtection="1">
      <alignment horizontal="center" vertical="center" wrapText="1"/>
    </xf>
    <xf numFmtId="0" fontId="68" fillId="3" borderId="56" xfId="1" applyFont="1" applyFill="1" applyBorder="1" applyAlignment="1" applyProtection="1">
      <alignment horizontal="center" vertical="center" wrapText="1"/>
    </xf>
    <xf numFmtId="0" fontId="104" fillId="0" borderId="51" xfId="0" applyFont="1" applyBorder="1" applyAlignment="1">
      <alignment horizontal="center" vertical="center" wrapText="1"/>
    </xf>
    <xf numFmtId="0" fontId="104" fillId="0" borderId="57" xfId="0" applyFont="1" applyBorder="1" applyAlignment="1">
      <alignment horizontal="center" vertical="center" wrapText="1"/>
    </xf>
    <xf numFmtId="0" fontId="32" fillId="3" borderId="24" xfId="0" applyFont="1" applyFill="1" applyBorder="1" applyAlignment="1">
      <alignment horizontal="left" vertical="center" wrapText="1"/>
    </xf>
    <xf numFmtId="0" fontId="32" fillId="3" borderId="0" xfId="0" applyFont="1" applyFill="1" applyAlignment="1">
      <alignment horizontal="left" vertical="center" wrapText="1"/>
    </xf>
    <xf numFmtId="0" fontId="32" fillId="3" borderId="26" xfId="0" applyFont="1" applyFill="1" applyBorder="1" applyAlignment="1">
      <alignment horizontal="left" vertical="center" wrapText="1"/>
    </xf>
    <xf numFmtId="0" fontId="110" fillId="4" borderId="71" xfId="0" applyFont="1" applyFill="1" applyBorder="1" applyAlignment="1">
      <alignment horizontal="center" vertical="center" wrapText="1"/>
    </xf>
    <xf numFmtId="0" fontId="110" fillId="4" borderId="72" xfId="0" applyFont="1" applyFill="1" applyBorder="1" applyAlignment="1">
      <alignment horizontal="center" vertical="center" wrapText="1"/>
    </xf>
    <xf numFmtId="0" fontId="110" fillId="4" borderId="73" xfId="0" applyFont="1" applyFill="1" applyBorder="1" applyAlignment="1">
      <alignment horizontal="center" vertical="center" wrapText="1"/>
    </xf>
    <xf numFmtId="0" fontId="112" fillId="3" borderId="74" xfId="0" applyFont="1" applyFill="1" applyBorder="1" applyAlignment="1">
      <alignment horizontal="left" vertical="center" wrapText="1"/>
    </xf>
    <xf numFmtId="0" fontId="112" fillId="3" borderId="75" xfId="0" applyFont="1" applyFill="1" applyBorder="1" applyAlignment="1">
      <alignment horizontal="left" vertical="center" wrapText="1"/>
    </xf>
    <xf numFmtId="0" fontId="112" fillId="3" borderId="76" xfId="0" applyFont="1" applyFill="1" applyBorder="1" applyAlignment="1">
      <alignment horizontal="left" vertical="center" wrapText="1"/>
    </xf>
    <xf numFmtId="0" fontId="112" fillId="3" borderId="77"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78" xfId="0" applyFont="1" applyFill="1" applyBorder="1" applyAlignment="1">
      <alignment horizontal="left" vertical="center" wrapText="1"/>
    </xf>
    <xf numFmtId="0" fontId="88" fillId="3" borderId="77" xfId="0" applyFont="1" applyFill="1" applyBorder="1" applyAlignment="1">
      <alignment horizontal="left" vertical="center" wrapText="1"/>
    </xf>
    <xf numFmtId="0" fontId="88" fillId="3" borderId="78" xfId="0" applyFont="1" applyFill="1" applyBorder="1" applyAlignment="1">
      <alignment horizontal="left" vertical="center" wrapText="1"/>
    </xf>
    <xf numFmtId="0" fontId="114" fillId="3" borderId="79" xfId="1" applyFont="1" applyFill="1" applyBorder="1" applyAlignment="1" applyProtection="1">
      <alignment horizontal="left" vertical="center" wrapText="1"/>
    </xf>
    <xf numFmtId="0" fontId="114" fillId="3" borderId="80" xfId="1" applyFont="1" applyFill="1" applyBorder="1" applyAlignment="1" applyProtection="1">
      <alignment horizontal="left" vertical="center" wrapText="1"/>
    </xf>
    <xf numFmtId="0" fontId="114" fillId="3" borderId="81" xfId="1" applyFont="1" applyFill="1" applyBorder="1" applyAlignment="1" applyProtection="1">
      <alignment horizontal="left" vertical="center" wrapText="1"/>
    </xf>
    <xf numFmtId="0" fontId="30" fillId="0" borderId="29" xfId="0" applyFont="1" applyBorder="1" applyAlignment="1">
      <alignment horizontal="center" vertical="center"/>
    </xf>
    <xf numFmtId="0" fontId="30" fillId="0" borderId="23" xfId="0" applyFont="1" applyBorder="1" applyAlignment="1">
      <alignment horizontal="center" vertical="center"/>
    </xf>
    <xf numFmtId="0" fontId="30" fillId="7" borderId="0" xfId="0" applyFont="1" applyFill="1" applyAlignment="1">
      <alignment horizontal="center" vertical="center"/>
    </xf>
    <xf numFmtId="0" fontId="88" fillId="2" borderId="12" xfId="0" applyFont="1" applyFill="1" applyBorder="1" applyAlignment="1">
      <alignment horizontal="center" vertical="center" wrapText="1"/>
    </xf>
    <xf numFmtId="0" fontId="88" fillId="2" borderId="11" xfId="0" applyFont="1" applyFill="1" applyBorder="1" applyAlignment="1">
      <alignment horizontal="center" vertical="center" wrapText="1"/>
    </xf>
    <xf numFmtId="0" fontId="65" fillId="3" borderId="13" xfId="1" applyFont="1" applyFill="1" applyBorder="1" applyAlignment="1" applyProtection="1">
      <alignment horizontal="center" vertical="center"/>
    </xf>
    <xf numFmtId="0" fontId="121" fillId="3" borderId="25" xfId="0" applyFont="1" applyFill="1" applyBorder="1" applyAlignment="1">
      <alignment horizontal="left" vertical="center"/>
    </xf>
    <xf numFmtId="0" fontId="121" fillId="3" borderId="7" xfId="0" applyFont="1" applyFill="1" applyBorder="1" applyAlignment="1">
      <alignment horizontal="left" vertical="center"/>
    </xf>
    <xf numFmtId="0" fontId="121" fillId="3" borderId="27" xfId="0" applyFont="1" applyFill="1" applyBorder="1" applyAlignment="1">
      <alignment horizontal="left" vertical="center"/>
    </xf>
    <xf numFmtId="0" fontId="59" fillId="2" borderId="33" xfId="0" applyFont="1" applyFill="1" applyBorder="1" applyAlignment="1">
      <alignment horizontal="center" vertical="center" wrapText="1"/>
    </xf>
    <xf numFmtId="0" fontId="59" fillId="2" borderId="43" xfId="0" applyFont="1" applyFill="1" applyBorder="1" applyAlignment="1">
      <alignment horizontal="center" vertical="center" wrapText="1"/>
    </xf>
    <xf numFmtId="49" fontId="63" fillId="0" borderId="2" xfId="0" applyNumberFormat="1" applyFont="1" applyBorder="1" applyAlignment="1">
      <alignment horizontal="left" vertical="center" wrapText="1"/>
    </xf>
    <xf numFmtId="49" fontId="63" fillId="0" borderId="3" xfId="0" applyNumberFormat="1" applyFont="1" applyBorder="1" applyAlignment="1">
      <alignment horizontal="left" vertical="center" wrapText="1"/>
    </xf>
    <xf numFmtId="49" fontId="54" fillId="0" borderId="23" xfId="0" applyNumberFormat="1" applyFont="1" applyBorder="1" applyAlignment="1">
      <alignment horizontal="left" vertical="center" wrapText="1"/>
    </xf>
    <xf numFmtId="49" fontId="54" fillId="0" borderId="38" xfId="0" applyNumberFormat="1" applyFont="1" applyBorder="1" applyAlignment="1">
      <alignment horizontal="left" vertical="center" wrapText="1"/>
    </xf>
    <xf numFmtId="49" fontId="63" fillId="0" borderId="23" xfId="0" applyNumberFormat="1" applyFont="1" applyBorder="1" applyAlignment="1">
      <alignment horizontal="left" vertical="center" wrapText="1"/>
    </xf>
    <xf numFmtId="49" fontId="63" fillId="0" borderId="38" xfId="0" applyNumberFormat="1" applyFont="1" applyBorder="1" applyAlignment="1">
      <alignment horizontal="left" vertical="center" wrapText="1"/>
    </xf>
    <xf numFmtId="49" fontId="54" fillId="0" borderId="32" xfId="0" applyNumberFormat="1" applyFont="1" applyBorder="1" applyAlignment="1">
      <alignment horizontal="left" vertical="center" wrapText="1"/>
    </xf>
    <xf numFmtId="49" fontId="54" fillId="0" borderId="35" xfId="0" applyNumberFormat="1" applyFont="1" applyBorder="1" applyAlignment="1">
      <alignment horizontal="left" vertical="center" wrapText="1"/>
    </xf>
    <xf numFmtId="0" fontId="122" fillId="4" borderId="4" xfId="0" applyFont="1" applyFill="1" applyBorder="1" applyAlignment="1">
      <alignment horizontal="center" vertical="center" wrapText="1"/>
    </xf>
    <xf numFmtId="0" fontId="122" fillId="4" borderId="8" xfId="0" applyFont="1" applyFill="1" applyBorder="1" applyAlignment="1">
      <alignment horizontal="center" vertical="center" wrapText="1"/>
    </xf>
    <xf numFmtId="0" fontId="122" fillId="4" borderId="10" xfId="0" applyFont="1" applyFill="1" applyBorder="1" applyAlignment="1">
      <alignment horizontal="center" vertical="center" wrapText="1"/>
    </xf>
    <xf numFmtId="0" fontId="62" fillId="2" borderId="4"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59" fillId="2" borderId="4" xfId="0" applyFont="1" applyFill="1" applyBorder="1" applyAlignment="1">
      <alignment horizontal="left" vertical="center" wrapText="1"/>
    </xf>
    <xf numFmtId="0" fontId="59" fillId="2" borderId="8" xfId="0" applyFont="1" applyFill="1" applyBorder="1" applyAlignment="1">
      <alignment horizontal="left" vertical="center" wrapText="1"/>
    </xf>
    <xf numFmtId="0" fontId="59" fillId="2" borderId="10" xfId="0" applyFont="1" applyFill="1" applyBorder="1" applyAlignment="1">
      <alignment horizontal="left" vertical="center" wrapText="1"/>
    </xf>
    <xf numFmtId="0" fontId="54" fillId="0" borderId="29" xfId="0" applyFont="1" applyBorder="1" applyAlignment="1">
      <alignment horizontal="center" vertical="center" wrapText="1"/>
    </xf>
    <xf numFmtId="0" fontId="54" fillId="0" borderId="23" xfId="0" applyFont="1" applyBorder="1" applyAlignment="1">
      <alignment horizontal="center" vertical="center" wrapText="1"/>
    </xf>
    <xf numFmtId="0" fontId="59" fillId="2" borderId="12" xfId="0" applyFont="1" applyFill="1" applyBorder="1" applyAlignment="1">
      <alignment horizontal="center" vertical="center"/>
    </xf>
    <xf numFmtId="0" fontId="59" fillId="2" borderId="11" xfId="0" applyFont="1" applyFill="1" applyBorder="1" applyAlignment="1">
      <alignment horizontal="center" vertical="center"/>
    </xf>
    <xf numFmtId="0" fontId="59" fillId="2" borderId="61" xfId="0" applyFont="1" applyFill="1" applyBorder="1" applyAlignment="1">
      <alignment horizontal="center" vertical="center"/>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88" fillId="2" borderId="4"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36" fillId="4" borderId="12" xfId="0" applyFont="1" applyFill="1" applyBorder="1" applyAlignment="1">
      <alignment horizontal="center" vertical="center"/>
    </xf>
    <xf numFmtId="0" fontId="36" fillId="4" borderId="11" xfId="0" applyFont="1" applyFill="1" applyBorder="1" applyAlignment="1">
      <alignment horizontal="center" vertical="center"/>
    </xf>
    <xf numFmtId="0" fontId="36" fillId="4" borderId="13" xfId="0" applyFont="1" applyFill="1" applyBorder="1" applyAlignment="1">
      <alignment horizontal="center" vertical="center"/>
    </xf>
    <xf numFmtId="0" fontId="59" fillId="2" borderId="5" xfId="0" applyFont="1" applyFill="1" applyBorder="1" applyAlignment="1">
      <alignment horizontal="center" vertical="center"/>
    </xf>
    <xf numFmtId="0" fontId="59" fillId="2" borderId="6" xfId="0" applyFont="1" applyFill="1" applyBorder="1" applyAlignment="1">
      <alignment horizontal="center" vertical="center"/>
    </xf>
    <xf numFmtId="0" fontId="54" fillId="0" borderId="40" xfId="0" applyFont="1" applyBorder="1" applyAlignment="1">
      <alignment horizontal="center" vertical="center" wrapText="1"/>
    </xf>
    <xf numFmtId="0" fontId="54" fillId="0" borderId="42" xfId="0" applyFont="1" applyBorder="1" applyAlignment="1">
      <alignment horizontal="center" vertical="center" wrapText="1"/>
    </xf>
    <xf numFmtId="0" fontId="54" fillId="0" borderId="38" xfId="0" applyFont="1" applyBorder="1" applyAlignment="1">
      <alignment horizontal="center" vertical="center"/>
    </xf>
    <xf numFmtId="0" fontId="59" fillId="2" borderId="8" xfId="0" applyFont="1" applyFill="1" applyBorder="1" applyAlignment="1">
      <alignment horizontal="left" vertical="center"/>
    </xf>
    <xf numFmtId="0" fontId="59" fillId="2" borderId="10" xfId="0" applyFont="1" applyFill="1" applyBorder="1" applyAlignment="1">
      <alignment horizontal="left" vertical="center"/>
    </xf>
    <xf numFmtId="0" fontId="36" fillId="4" borderId="1" xfId="0" applyFont="1" applyFill="1" applyBorder="1" applyAlignment="1">
      <alignment horizontal="center"/>
    </xf>
    <xf numFmtId="0" fontId="36" fillId="4" borderId="2" xfId="0" applyFont="1" applyFill="1" applyBorder="1" applyAlignment="1">
      <alignment horizontal="center"/>
    </xf>
    <xf numFmtId="0" fontId="36" fillId="4" borderId="3" xfId="0" applyFont="1" applyFill="1" applyBorder="1" applyAlignment="1">
      <alignment horizontal="center"/>
    </xf>
    <xf numFmtId="0" fontId="54" fillId="0" borderId="31"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38" xfId="0" applyFont="1" applyBorder="1" applyAlignment="1">
      <alignment horizontal="center" vertical="center" wrapText="1"/>
    </xf>
    <xf numFmtId="0" fontId="68" fillId="0" borderId="23" xfId="0" applyFont="1" applyBorder="1" applyAlignment="1">
      <alignment horizontal="center" vertical="center" wrapText="1"/>
    </xf>
    <xf numFmtId="0" fontId="68" fillId="0" borderId="29" xfId="0" applyFont="1" applyBorder="1" applyAlignment="1">
      <alignment horizontal="center" vertical="center" wrapText="1"/>
    </xf>
    <xf numFmtId="0" fontId="68" fillId="3" borderId="23" xfId="0" applyFont="1" applyFill="1" applyBorder="1" applyAlignment="1">
      <alignment horizontal="center" vertical="center" wrapText="1"/>
    </xf>
    <xf numFmtId="0" fontId="68" fillId="3" borderId="29" xfId="0" applyFont="1" applyFill="1" applyBorder="1" applyAlignment="1">
      <alignment horizontal="center" vertical="center" wrapText="1"/>
    </xf>
    <xf numFmtId="0" fontId="68" fillId="3" borderId="1" xfId="0" applyFont="1" applyFill="1" applyBorder="1" applyAlignment="1">
      <alignment horizontal="center" vertical="center" wrapText="1"/>
    </xf>
    <xf numFmtId="0" fontId="68" fillId="3" borderId="2" xfId="0" applyFont="1" applyFill="1" applyBorder="1" applyAlignment="1">
      <alignment horizontal="center" vertical="center" wrapText="1"/>
    </xf>
    <xf numFmtId="0" fontId="123" fillId="2" borderId="55" xfId="0" applyFont="1" applyFill="1" applyBorder="1" applyAlignment="1">
      <alignment horizontal="center" vertical="center" wrapText="1"/>
    </xf>
    <xf numFmtId="0" fontId="123" fillId="2" borderId="11" xfId="0" applyFont="1" applyFill="1" applyBorder="1" applyAlignment="1">
      <alignment horizontal="center" vertical="center" wrapText="1"/>
    </xf>
    <xf numFmtId="0" fontId="123" fillId="2" borderId="13" xfId="0" applyFont="1" applyFill="1" applyBorder="1" applyAlignment="1">
      <alignment horizontal="center" vertical="center" wrapText="1"/>
    </xf>
    <xf numFmtId="0" fontId="59" fillId="2" borderId="24" xfId="0" applyFont="1" applyFill="1" applyBorder="1" applyAlignment="1">
      <alignment horizontal="left" vertical="center" wrapText="1"/>
    </xf>
    <xf numFmtId="0" fontId="59" fillId="2" borderId="0" xfId="0" applyFont="1" applyFill="1" applyAlignment="1">
      <alignment horizontal="left" vertical="center" wrapText="1"/>
    </xf>
    <xf numFmtId="0" fontId="59" fillId="2" borderId="26" xfId="0" applyFont="1" applyFill="1" applyBorder="1" applyAlignment="1">
      <alignment horizontal="left" vertical="center" wrapText="1"/>
    </xf>
    <xf numFmtId="0" fontId="59" fillId="2" borderId="2" xfId="0" applyFont="1" applyFill="1" applyBorder="1" applyAlignment="1">
      <alignment horizontal="center" vertical="center" wrapText="1"/>
    </xf>
    <xf numFmtId="0" fontId="62" fillId="2" borderId="12"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3" xfId="0" applyFont="1" applyFill="1" applyBorder="1" applyAlignment="1">
      <alignment horizontal="left" vertical="center"/>
    </xf>
    <xf numFmtId="0" fontId="88" fillId="2" borderId="24"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26" xfId="0" applyFont="1" applyFill="1" applyBorder="1" applyAlignment="1">
      <alignment horizontal="left" vertical="center" wrapText="1"/>
    </xf>
    <xf numFmtId="0" fontId="65" fillId="3" borderId="24" xfId="1" applyFont="1" applyFill="1" applyBorder="1" applyAlignment="1" applyProtection="1">
      <alignment horizontal="left" vertical="center"/>
    </xf>
    <xf numFmtId="0" fontId="49" fillId="3" borderId="0" xfId="1" applyFont="1" applyFill="1" applyBorder="1" applyAlignment="1" applyProtection="1">
      <alignment horizontal="left" vertical="center"/>
    </xf>
    <xf numFmtId="0" fontId="49" fillId="3" borderId="26" xfId="1" applyFont="1" applyFill="1" applyBorder="1" applyAlignment="1" applyProtection="1">
      <alignment horizontal="left" vertical="center"/>
    </xf>
    <xf numFmtId="0" fontId="59" fillId="2" borderId="25" xfId="0"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27" xfId="0" applyFont="1" applyFill="1" applyBorder="1" applyAlignment="1">
      <alignment horizontal="left" vertical="center" wrapText="1"/>
    </xf>
    <xf numFmtId="0" fontId="40" fillId="4" borderId="4" xfId="0" applyFont="1" applyFill="1" applyBorder="1" applyAlignment="1">
      <alignment horizontal="center" vertical="center"/>
    </xf>
    <xf numFmtId="0" fontId="40" fillId="4" borderId="8" xfId="0" applyFont="1" applyFill="1" applyBorder="1" applyAlignment="1">
      <alignment horizontal="center" vertical="center"/>
    </xf>
    <xf numFmtId="0" fontId="40" fillId="4" borderId="10" xfId="0" applyFont="1" applyFill="1" applyBorder="1" applyAlignment="1">
      <alignment horizontal="center" vertical="center"/>
    </xf>
    <xf numFmtId="0" fontId="36" fillId="2" borderId="25" xfId="0" applyFont="1" applyFill="1" applyBorder="1" applyAlignment="1">
      <alignment horizontal="center" vertical="center"/>
    </xf>
    <xf numFmtId="0" fontId="36" fillId="2" borderId="7" xfId="0" applyFont="1" applyFill="1" applyBorder="1" applyAlignment="1">
      <alignment horizontal="center" vertical="center"/>
    </xf>
    <xf numFmtId="0" fontId="36" fillId="2" borderId="27" xfId="0" applyFont="1" applyFill="1" applyBorder="1" applyAlignment="1">
      <alignment horizontal="center" vertical="center"/>
    </xf>
    <xf numFmtId="0" fontId="123" fillId="2" borderId="64" xfId="0" applyFont="1" applyFill="1" applyBorder="1" applyAlignment="1">
      <alignment horizontal="center" vertical="center" wrapText="1"/>
    </xf>
    <xf numFmtId="0" fontId="123" fillId="2" borderId="33" xfId="0" applyFont="1" applyFill="1" applyBorder="1" applyAlignment="1">
      <alignment horizontal="center" vertical="center" wrapText="1"/>
    </xf>
    <xf numFmtId="0" fontId="68" fillId="3" borderId="31" xfId="0" applyFont="1" applyFill="1" applyBorder="1" applyAlignment="1">
      <alignment horizontal="center" vertical="center" wrapText="1"/>
    </xf>
    <xf numFmtId="0" fontId="68" fillId="3" borderId="32" xfId="0" applyFont="1" applyFill="1" applyBorder="1" applyAlignment="1">
      <alignment horizontal="center" vertical="center" wrapText="1"/>
    </xf>
    <xf numFmtId="0" fontId="68" fillId="3" borderId="38" xfId="0" applyFont="1" applyFill="1" applyBorder="1" applyAlignment="1">
      <alignment horizontal="center" vertical="center" wrapText="1"/>
    </xf>
    <xf numFmtId="0" fontId="68" fillId="3" borderId="35" xfId="0" applyFont="1" applyFill="1" applyBorder="1" applyAlignment="1">
      <alignment horizontal="center" vertical="center" wrapText="1"/>
    </xf>
    <xf numFmtId="0" fontId="30" fillId="3" borderId="28" xfId="0" applyFont="1" applyFill="1" applyBorder="1" applyAlignment="1">
      <alignment horizontal="center" vertical="center"/>
    </xf>
    <xf numFmtId="0" fontId="30" fillId="3" borderId="58" xfId="0" applyFont="1" applyFill="1" applyBorder="1" applyAlignment="1">
      <alignment horizontal="center" vertical="center"/>
    </xf>
    <xf numFmtId="0" fontId="30" fillId="3" borderId="40" xfId="0" applyFont="1" applyFill="1" applyBorder="1" applyAlignment="1">
      <alignment horizontal="center" vertical="center"/>
    </xf>
    <xf numFmtId="0" fontId="68" fillId="3" borderId="28" xfId="0" applyFont="1" applyFill="1" applyBorder="1" applyAlignment="1">
      <alignment horizontal="center" vertical="center" wrapText="1"/>
    </xf>
    <xf numFmtId="0" fontId="68" fillId="3" borderId="58" xfId="0" applyFont="1" applyFill="1" applyBorder="1" applyAlignment="1">
      <alignment horizontal="center" vertical="center" wrapText="1"/>
    </xf>
    <xf numFmtId="0" fontId="68" fillId="3" borderId="40" xfId="0" applyFont="1" applyFill="1" applyBorder="1" applyAlignment="1">
      <alignment horizontal="center" vertical="center" wrapText="1"/>
    </xf>
    <xf numFmtId="14" fontId="30" fillId="3" borderId="38" xfId="0" applyNumberFormat="1" applyFont="1" applyFill="1" applyBorder="1" applyAlignment="1">
      <alignment horizontal="center" vertical="center"/>
    </xf>
    <xf numFmtId="0" fontId="30" fillId="7" borderId="7" xfId="0" applyFont="1" applyFill="1" applyBorder="1" applyAlignment="1">
      <alignment horizontal="center" vertical="center"/>
    </xf>
    <xf numFmtId="0" fontId="30" fillId="3" borderId="38" xfId="0" applyFont="1" applyFill="1" applyBorder="1" applyAlignment="1">
      <alignment horizontal="center" vertical="center"/>
    </xf>
    <xf numFmtId="0" fontId="30" fillId="3" borderId="23" xfId="0" applyFont="1" applyFill="1" applyBorder="1" applyAlignment="1">
      <alignment horizontal="center" vertical="center" wrapText="1"/>
    </xf>
    <xf numFmtId="0" fontId="30" fillId="3" borderId="29" xfId="0" applyFont="1" applyFill="1" applyBorder="1" applyAlignment="1">
      <alignment horizontal="center" vertical="center"/>
    </xf>
    <xf numFmtId="0" fontId="59" fillId="2" borderId="25" xfId="0" applyFont="1" applyFill="1" applyBorder="1" applyAlignment="1">
      <alignment vertical="center" wrapText="1"/>
    </xf>
    <xf numFmtId="0" fontId="59" fillId="2" borderId="7" xfId="0" applyFont="1" applyFill="1" applyBorder="1" applyAlignment="1">
      <alignment vertical="center" wrapText="1"/>
    </xf>
    <xf numFmtId="0" fontId="59" fillId="2" borderId="27" xfId="0" applyFont="1" applyFill="1" applyBorder="1" applyAlignment="1">
      <alignment vertical="center" wrapText="1"/>
    </xf>
    <xf numFmtId="0" fontId="88" fillId="2" borderId="12" xfId="0" applyFont="1" applyFill="1" applyBorder="1" applyAlignment="1">
      <alignment horizontal="left" vertical="center" wrapText="1"/>
    </xf>
    <xf numFmtId="0" fontId="88" fillId="2" borderId="11"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124" fillId="0" borderId="25" xfId="1" applyFont="1" applyBorder="1" applyAlignment="1" applyProtection="1"/>
    <xf numFmtId="0" fontId="49" fillId="0" borderId="7" xfId="1" applyFont="1" applyBorder="1" applyAlignment="1" applyProtection="1"/>
    <xf numFmtId="0" fontId="49" fillId="0" borderId="27" xfId="1" applyFont="1" applyBorder="1" applyAlignment="1" applyProtection="1"/>
    <xf numFmtId="0" fontId="36" fillId="4" borderId="4" xfId="0" applyFont="1" applyFill="1" applyBorder="1" applyAlignment="1">
      <alignment horizontal="center"/>
    </xf>
    <xf numFmtId="0" fontId="36" fillId="4" borderId="8" xfId="0" applyFont="1" applyFill="1" applyBorder="1" applyAlignment="1">
      <alignment horizontal="center"/>
    </xf>
    <xf numFmtId="0" fontId="36" fillId="4" borderId="10" xfId="0" applyFont="1" applyFill="1" applyBorder="1" applyAlignment="1">
      <alignment horizontal="center"/>
    </xf>
    <xf numFmtId="0" fontId="59" fillId="2" borderId="12" xfId="0" applyFont="1" applyFill="1" applyBorder="1" applyAlignment="1">
      <alignment vertical="center" wrapText="1"/>
    </xf>
    <xf numFmtId="0" fontId="59" fillId="2" borderId="11" xfId="0" applyFont="1" applyFill="1" applyBorder="1" applyAlignment="1">
      <alignment vertical="center"/>
    </xf>
    <xf numFmtId="0" fontId="59" fillId="2" borderId="13" xfId="0" applyFont="1" applyFill="1" applyBorder="1" applyAlignment="1">
      <alignment vertical="center"/>
    </xf>
    <xf numFmtId="0" fontId="59" fillId="2" borderId="24" xfId="0" applyFont="1" applyFill="1" applyBorder="1" applyAlignment="1">
      <alignment vertical="center" wrapText="1"/>
    </xf>
    <xf numFmtId="0" fontId="59" fillId="2" borderId="0" xfId="0" applyFont="1" applyFill="1" applyAlignment="1">
      <alignment vertical="center" wrapText="1"/>
    </xf>
    <xf numFmtId="0" fontId="59" fillId="2" borderId="26" xfId="0" applyFont="1" applyFill="1" applyBorder="1" applyAlignment="1">
      <alignment vertical="center" wrapText="1"/>
    </xf>
    <xf numFmtId="0" fontId="62" fillId="2" borderId="24" xfId="0" applyFont="1" applyFill="1" applyBorder="1" applyAlignment="1">
      <alignment vertical="center" wrapText="1"/>
    </xf>
    <xf numFmtId="0" fontId="62" fillId="2" borderId="0" xfId="0" applyFont="1" applyFill="1" applyAlignment="1">
      <alignment vertical="center" wrapText="1"/>
    </xf>
    <xf numFmtId="0" fontId="62" fillId="2" borderId="26" xfId="0" applyFont="1" applyFill="1" applyBorder="1" applyAlignment="1">
      <alignment vertical="center" wrapText="1"/>
    </xf>
    <xf numFmtId="0" fontId="68" fillId="3" borderId="33" xfId="0" applyFont="1" applyFill="1" applyBorder="1" applyAlignment="1">
      <alignment horizontal="center" vertical="center" wrapText="1"/>
    </xf>
    <xf numFmtId="0" fontId="59" fillId="2" borderId="0" xfId="0" applyFont="1" applyFill="1" applyAlignment="1">
      <alignment vertical="center"/>
    </xf>
    <xf numFmtId="0" fontId="59" fillId="2" borderId="26" xfId="0" applyFont="1" applyFill="1" applyBorder="1" applyAlignment="1">
      <alignment vertical="center"/>
    </xf>
    <xf numFmtId="0" fontId="68" fillId="3" borderId="62" xfId="0" applyFont="1" applyFill="1" applyBorder="1" applyAlignment="1">
      <alignment horizontal="center" vertical="center" wrapText="1"/>
    </xf>
    <xf numFmtId="0" fontId="65" fillId="0" borderId="25" xfId="1" applyFont="1" applyBorder="1" applyAlignment="1" applyProtection="1"/>
    <xf numFmtId="0" fontId="65" fillId="0" borderId="7" xfId="1" applyFont="1" applyBorder="1" applyAlignment="1" applyProtection="1"/>
    <xf numFmtId="0" fontId="65" fillId="0" borderId="27" xfId="1" applyFont="1" applyBorder="1" applyAlignment="1" applyProtection="1"/>
    <xf numFmtId="0" fontId="75" fillId="2" borderId="12" xfId="0" applyFont="1" applyFill="1" applyBorder="1" applyAlignment="1">
      <alignment horizontal="left" vertical="center" wrapText="1"/>
    </xf>
    <xf numFmtId="0" fontId="75" fillId="2" borderId="11" xfId="0" applyFont="1" applyFill="1" applyBorder="1" applyAlignment="1">
      <alignment horizontal="left" vertical="center" wrapText="1"/>
    </xf>
    <xf numFmtId="0" fontId="75" fillId="2" borderId="13" xfId="0" applyFont="1" applyFill="1" applyBorder="1" applyAlignment="1">
      <alignment horizontal="left" vertical="center" wrapText="1"/>
    </xf>
    <xf numFmtId="0" fontId="54" fillId="0" borderId="17" xfId="0" applyFont="1" applyBorder="1" applyAlignment="1">
      <alignment horizontal="center" vertical="center"/>
    </xf>
    <xf numFmtId="0" fontId="54" fillId="0" borderId="56" xfId="0" applyFont="1" applyBorder="1" applyAlignment="1">
      <alignment horizontal="center" vertical="center"/>
    </xf>
    <xf numFmtId="0" fontId="130" fillId="0" borderId="25" xfId="1" applyFont="1" applyBorder="1" applyAlignment="1" applyProtection="1"/>
    <xf numFmtId="0" fontId="130" fillId="0" borderId="7" xfId="1" applyFont="1" applyBorder="1" applyAlignment="1" applyProtection="1"/>
    <xf numFmtId="0" fontId="130" fillId="0" borderId="27" xfId="1" applyFont="1" applyBorder="1" applyAlignment="1" applyProtection="1"/>
    <xf numFmtId="0" fontId="59" fillId="2" borderId="12" xfId="0" applyFont="1" applyFill="1" applyBorder="1" applyAlignment="1">
      <alignment horizontal="center" vertical="center" wrapText="1"/>
    </xf>
    <xf numFmtId="0" fontId="59" fillId="2" borderId="61" xfId="0" applyFont="1" applyFill="1" applyBorder="1" applyAlignment="1">
      <alignment horizontal="center" vertical="center" wrapText="1"/>
    </xf>
    <xf numFmtId="0" fontId="54" fillId="0" borderId="15" xfId="0" applyFont="1" applyBorder="1" applyAlignment="1">
      <alignment horizontal="center" vertical="center"/>
    </xf>
    <xf numFmtId="0" fontId="54" fillId="0" borderId="60" xfId="0" applyFont="1" applyBorder="1" applyAlignment="1">
      <alignment horizontal="center" vertical="center"/>
    </xf>
    <xf numFmtId="0" fontId="33" fillId="4" borderId="4" xfId="0" applyFont="1" applyFill="1" applyBorder="1" applyAlignment="1">
      <alignment horizontal="center" vertical="center"/>
    </xf>
    <xf numFmtId="0" fontId="33" fillId="4" borderId="8" xfId="0" applyFont="1" applyFill="1" applyBorder="1" applyAlignment="1">
      <alignment horizontal="center" vertical="center"/>
    </xf>
    <xf numFmtId="0" fontId="33" fillId="4" borderId="10" xfId="0" applyFont="1" applyFill="1" applyBorder="1" applyAlignment="1">
      <alignment horizontal="center" vertical="center"/>
    </xf>
    <xf numFmtId="0" fontId="62" fillId="2" borderId="12" xfId="0" applyFont="1" applyFill="1" applyBorder="1" applyAlignment="1">
      <alignment vertical="center" wrapText="1"/>
    </xf>
    <xf numFmtId="0" fontId="62" fillId="2" borderId="11" xfId="0" applyFont="1" applyFill="1" applyBorder="1" applyAlignment="1">
      <alignment vertical="center"/>
    </xf>
    <xf numFmtId="0" fontId="62" fillId="2" borderId="13" xfId="0" applyFont="1" applyFill="1" applyBorder="1" applyAlignment="1">
      <alignment vertical="center"/>
    </xf>
    <xf numFmtId="0" fontId="63" fillId="0" borderId="37" xfId="0" applyFont="1" applyBorder="1" applyAlignment="1">
      <alignment horizontal="center" vertical="center" wrapText="1"/>
    </xf>
    <xf numFmtId="0" fontId="63" fillId="0" borderId="57" xfId="0" applyFont="1" applyBorder="1" applyAlignment="1">
      <alignment horizontal="center" vertical="center" wrapText="1"/>
    </xf>
    <xf numFmtId="0" fontId="54" fillId="0" borderId="1" xfId="0" applyFont="1" applyBorder="1" applyAlignment="1">
      <alignment horizontal="center" vertical="center"/>
    </xf>
    <xf numFmtId="0" fontId="54" fillId="0" borderId="2" xfId="0" applyFont="1" applyBorder="1" applyAlignment="1">
      <alignment horizontal="center" vertical="center"/>
    </xf>
    <xf numFmtId="0" fontId="54" fillId="0" borderId="29" xfId="0" applyFont="1" applyBorder="1" applyAlignment="1">
      <alignment horizontal="center" vertical="center"/>
    </xf>
    <xf numFmtId="0" fontId="54" fillId="0" borderId="28" xfId="0" applyFont="1" applyBorder="1" applyAlignment="1">
      <alignment horizontal="center" vertical="center"/>
    </xf>
    <xf numFmtId="0" fontId="54" fillId="0" borderId="40" xfId="0" applyFont="1" applyBorder="1" applyAlignment="1">
      <alignment horizontal="center" vertical="center"/>
    </xf>
    <xf numFmtId="0" fontId="54" fillId="0" borderId="58" xfId="0" applyFont="1" applyBorder="1" applyAlignment="1">
      <alignment horizontal="center" vertical="center"/>
    </xf>
    <xf numFmtId="0" fontId="54" fillId="0" borderId="51" xfId="0" applyFont="1" applyBorder="1" applyAlignment="1">
      <alignment horizontal="center" vertical="center"/>
    </xf>
    <xf numFmtId="0" fontId="54" fillId="0" borderId="57" xfId="0" applyFont="1" applyBorder="1" applyAlignment="1">
      <alignment horizontal="center" vertical="center"/>
    </xf>
    <xf numFmtId="0" fontId="54" fillId="0" borderId="43" xfId="0" applyFont="1" applyBorder="1" applyAlignment="1">
      <alignment horizontal="center" vertical="center" wrapText="1"/>
    </xf>
    <xf numFmtId="0" fontId="54" fillId="0" borderId="69" xfId="0" applyFont="1" applyBorder="1" applyAlignment="1">
      <alignment horizontal="center" vertical="center" wrapText="1"/>
    </xf>
    <xf numFmtId="0" fontId="54" fillId="0" borderId="68" xfId="0" applyFont="1" applyBorder="1" applyAlignment="1">
      <alignment horizontal="center" vertical="center" wrapText="1"/>
    </xf>
    <xf numFmtId="0" fontId="54" fillId="3" borderId="28" xfId="0" applyFont="1" applyFill="1" applyBorder="1" applyAlignment="1">
      <alignment horizontal="center" vertical="center"/>
    </xf>
    <xf numFmtId="0" fontId="54" fillId="3" borderId="58" xfId="0" applyFont="1" applyFill="1" applyBorder="1" applyAlignment="1">
      <alignment horizontal="center" vertical="center"/>
    </xf>
    <xf numFmtId="0" fontId="54" fillId="3" borderId="40" xfId="0" applyFont="1" applyFill="1" applyBorder="1" applyAlignment="1">
      <alignment horizontal="center" vertical="center"/>
    </xf>
    <xf numFmtId="0" fontId="54" fillId="0" borderId="36" xfId="0" applyFont="1" applyBorder="1" applyAlignment="1">
      <alignment horizontal="left" vertical="center" wrapText="1"/>
    </xf>
    <xf numFmtId="0" fontId="54" fillId="0" borderId="53" xfId="0" applyFont="1" applyBorder="1" applyAlignment="1">
      <alignment horizontal="left" vertical="center"/>
    </xf>
    <xf numFmtId="0" fontId="54" fillId="0" borderId="56" xfId="0" applyFont="1" applyBorder="1" applyAlignment="1">
      <alignment horizontal="left" vertical="center"/>
    </xf>
    <xf numFmtId="0" fontId="54" fillId="0" borderId="53" xfId="0" applyFont="1" applyBorder="1" applyAlignment="1">
      <alignment horizontal="left" vertical="center" wrapText="1"/>
    </xf>
    <xf numFmtId="0" fontId="54" fillId="0" borderId="56" xfId="0" applyFont="1" applyBorder="1" applyAlignment="1">
      <alignment horizontal="left" vertical="center" wrapText="1"/>
    </xf>
    <xf numFmtId="0" fontId="54" fillId="3" borderId="36" xfId="0" applyFont="1" applyFill="1" applyBorder="1" applyAlignment="1">
      <alignment horizontal="left" vertical="center" wrapText="1"/>
    </xf>
    <xf numFmtId="0" fontId="54" fillId="3" borderId="53" xfId="0" applyFont="1" applyFill="1" applyBorder="1" applyAlignment="1">
      <alignment horizontal="left" vertical="center" wrapText="1"/>
    </xf>
    <xf numFmtId="0" fontId="54" fillId="3" borderId="56" xfId="0" applyFont="1" applyFill="1" applyBorder="1" applyAlignment="1">
      <alignment horizontal="left" vertical="center" wrapText="1"/>
    </xf>
    <xf numFmtId="0" fontId="54" fillId="3" borderId="53" xfId="0" applyFont="1" applyFill="1" applyBorder="1" applyAlignment="1">
      <alignment horizontal="left" vertical="center"/>
    </xf>
    <xf numFmtId="0" fontId="54" fillId="3" borderId="56" xfId="0" applyFont="1" applyFill="1" applyBorder="1" applyAlignment="1">
      <alignment horizontal="left" vertical="center"/>
    </xf>
    <xf numFmtId="0" fontId="131" fillId="2" borderId="5" xfId="0" applyFont="1" applyFill="1" applyBorder="1" applyAlignment="1">
      <alignment horizontal="center" vertical="center"/>
    </xf>
    <xf numFmtId="0" fontId="53" fillId="4" borderId="12" xfId="0" applyFont="1" applyFill="1" applyBorder="1" applyAlignment="1">
      <alignment horizontal="center"/>
    </xf>
    <xf numFmtId="0" fontId="53" fillId="4" borderId="11" xfId="0" applyFont="1" applyFill="1" applyBorder="1" applyAlignment="1">
      <alignment horizontal="center"/>
    </xf>
    <xf numFmtId="0" fontId="53" fillId="4" borderId="13" xfId="0" applyFont="1" applyFill="1" applyBorder="1" applyAlignment="1">
      <alignment horizontal="center"/>
    </xf>
    <xf numFmtId="0" fontId="54" fillId="3" borderId="40" xfId="0" applyFont="1" applyFill="1" applyBorder="1" applyAlignment="1">
      <alignment horizontal="left" vertical="center" wrapText="1"/>
    </xf>
    <xf numFmtId="0" fontId="54" fillId="3" borderId="23" xfId="0" applyFont="1" applyFill="1" applyBorder="1" applyAlignment="1">
      <alignment horizontal="left" vertical="center" wrapText="1"/>
    </xf>
    <xf numFmtId="0" fontId="54" fillId="3" borderId="23" xfId="0" applyFont="1" applyFill="1" applyBorder="1" applyAlignment="1">
      <alignment horizontal="left" vertical="center"/>
    </xf>
    <xf numFmtId="14" fontId="54" fillId="3" borderId="28" xfId="0" applyNumberFormat="1" applyFont="1" applyFill="1" applyBorder="1" applyAlignment="1">
      <alignment horizontal="center" vertical="center"/>
    </xf>
    <xf numFmtId="14" fontId="54" fillId="3" borderId="58" xfId="0" applyNumberFormat="1" applyFont="1" applyFill="1" applyBorder="1" applyAlignment="1">
      <alignment horizontal="center" vertical="center"/>
    </xf>
    <xf numFmtId="14" fontId="54" fillId="3" borderId="40" xfId="0" applyNumberFormat="1" applyFont="1" applyFill="1" applyBorder="1" applyAlignment="1">
      <alignment horizontal="center" vertical="center"/>
    </xf>
    <xf numFmtId="0" fontId="54" fillId="3" borderId="36" xfId="0" applyFont="1" applyFill="1" applyBorder="1" applyAlignment="1">
      <alignment horizontal="left" wrapText="1"/>
    </xf>
    <xf numFmtId="0" fontId="54" fillId="3" borderId="53" xfId="0" applyFont="1" applyFill="1" applyBorder="1" applyAlignment="1">
      <alignment horizontal="left"/>
    </xf>
    <xf numFmtId="0" fontId="54" fillId="3" borderId="56" xfId="0" applyFont="1" applyFill="1" applyBorder="1" applyAlignment="1">
      <alignment horizontal="left"/>
    </xf>
    <xf numFmtId="0" fontId="54" fillId="3" borderId="47" xfId="0" applyFont="1" applyFill="1" applyBorder="1" applyAlignment="1">
      <alignment horizontal="left" wrapText="1"/>
    </xf>
    <xf numFmtId="0" fontId="54" fillId="3" borderId="19" xfId="0" applyFont="1" applyFill="1" applyBorder="1" applyAlignment="1">
      <alignment horizontal="left" wrapText="1"/>
    </xf>
    <xf numFmtId="0" fontId="54" fillId="3" borderId="70" xfId="0" applyFont="1" applyFill="1" applyBorder="1" applyAlignment="1">
      <alignment horizontal="left" wrapText="1"/>
    </xf>
    <xf numFmtId="0" fontId="54" fillId="3" borderId="46" xfId="0" applyFont="1" applyFill="1" applyBorder="1" applyAlignment="1">
      <alignment horizontal="left" wrapText="1"/>
    </xf>
    <xf numFmtId="0" fontId="54" fillId="3" borderId="0" xfId="0" applyFont="1" applyFill="1" applyAlignment="1">
      <alignment horizontal="left" wrapText="1"/>
    </xf>
    <xf numFmtId="0" fontId="54" fillId="3" borderId="30" xfId="0" applyFont="1" applyFill="1" applyBorder="1" applyAlignment="1">
      <alignment horizontal="left" wrapText="1"/>
    </xf>
    <xf numFmtId="0" fontId="54" fillId="3" borderId="41" xfId="0" applyFont="1" applyFill="1" applyBorder="1" applyAlignment="1">
      <alignment horizontal="left" wrapText="1"/>
    </xf>
    <xf numFmtId="0" fontId="54" fillId="3" borderId="54" xfId="0" applyFont="1" applyFill="1" applyBorder="1" applyAlignment="1">
      <alignment horizontal="left" wrapText="1"/>
    </xf>
    <xf numFmtId="0" fontId="54" fillId="3" borderId="49" xfId="0" applyFont="1" applyFill="1" applyBorder="1" applyAlignment="1">
      <alignment horizontal="left" wrapText="1"/>
    </xf>
    <xf numFmtId="0" fontId="30" fillId="3" borderId="36" xfId="0" applyFont="1" applyFill="1" applyBorder="1" applyAlignment="1">
      <alignment horizontal="left" vertical="center" wrapText="1"/>
    </xf>
    <xf numFmtId="0" fontId="30" fillId="3" borderId="53" xfId="0" applyFont="1" applyFill="1" applyBorder="1" applyAlignment="1">
      <alignment horizontal="left" vertical="center"/>
    </xf>
    <xf numFmtId="0" fontId="30" fillId="3" borderId="56" xfId="0" applyFont="1" applyFill="1" applyBorder="1" applyAlignment="1">
      <alignment horizontal="left" vertical="center"/>
    </xf>
    <xf numFmtId="0" fontId="30" fillId="3" borderId="36" xfId="0" applyFont="1" applyFill="1" applyBorder="1" applyAlignment="1">
      <alignment horizontal="center"/>
    </xf>
    <xf numFmtId="0" fontId="30" fillId="3" borderId="53" xfId="0" applyFont="1" applyFill="1" applyBorder="1" applyAlignment="1">
      <alignment horizontal="center"/>
    </xf>
    <xf numFmtId="0" fontId="30" fillId="3" borderId="56" xfId="0" applyFont="1" applyFill="1" applyBorder="1" applyAlignment="1">
      <alignment horizontal="center"/>
    </xf>
  </cellXfs>
  <cellStyles count="10">
    <cellStyle name="Hyperlink" xfId="1" builtinId="8"/>
    <cellStyle name="Hyperlink 2" xfId="9" xr:uid="{0EE68BAC-6E31-429D-A942-FC3DFE49F8E6}"/>
    <cellStyle name="Normal" xfId="0" builtinId="0"/>
    <cellStyle name="Normal 2" xfId="2" xr:uid="{00000000-0005-0000-0000-000002000000}"/>
    <cellStyle name="Normal 2 2" xfId="3" xr:uid="{00000000-0005-0000-0000-000003000000}"/>
    <cellStyle name="Normal 2 2 3" xfId="4" xr:uid="{00000000-0005-0000-0000-000004000000}"/>
    <cellStyle name="Normal 3" xfId="5" xr:uid="{00000000-0005-0000-0000-000005000000}"/>
    <cellStyle name="Normal 4" xfId="8" xr:uid="{84737C43-CA94-4F68-80F7-AA0A70F8510E}"/>
    <cellStyle name="Normal_INSTRUCTION IN FILLING OUT THE MATERIALS DECLARATION FROM" xfId="6" xr:uid="{00000000-0005-0000-0000-000006000000}"/>
    <cellStyle name="Percent 2" xfId="7" xr:uid="{00000000-0005-0000-0000-000007000000}"/>
  </cellStyles>
  <dxfs count="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41AD4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Drop" dropStyle="combo" dx="22" fmlaLink="G69" fmlaRange="'Dropdown Reference'!$E$2:$E$4" sel="0" val="0"/>
</file>

<file path=xl/ctrlProps/ctrlProp11.xml><?xml version="1.0" encoding="utf-8"?>
<formControlPr xmlns="http://schemas.microsoft.com/office/spreadsheetml/2009/9/main" objectType="GBox"/>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Drop" dropStyle="combo" dx="22" fmlaLink="G79" fmlaRange="'Dropdown Reference'!$F$2:$F$4" sel="0" val="0"/>
</file>

<file path=xl/ctrlProps/ctrlProp14.xml><?xml version="1.0" encoding="utf-8"?>
<formControlPr xmlns="http://schemas.microsoft.com/office/spreadsheetml/2009/9/main" objectType="GBox"/>
</file>

<file path=xl/ctrlProps/ctrlProp15.xml><?xml version="1.0" encoding="utf-8"?>
<formControlPr xmlns="http://schemas.microsoft.com/office/spreadsheetml/2009/9/main" objectType="Drop" dropStyle="combo" dx="22" fmlaLink="G88" fmlaRange="'Dropdown Reference'!$G$2:$G$3" sel="0" val="0"/>
</file>

<file path=xl/ctrlProps/ctrlProp16.xml><?xml version="1.0" encoding="utf-8"?>
<formControlPr xmlns="http://schemas.microsoft.com/office/spreadsheetml/2009/9/main" objectType="GBox"/>
</file>

<file path=xl/ctrlProps/ctrlProp17.xml><?xml version="1.0" encoding="utf-8"?>
<formControlPr xmlns="http://schemas.microsoft.com/office/spreadsheetml/2009/9/main" objectType="Drop" dropStyle="combo" dx="22" fmlaLink="G97" fmlaRange="'Dropdown Reference'!$H$2:$H$3" sel="0" val="0"/>
</file>

<file path=xl/ctrlProps/ctrlProp18.xml><?xml version="1.0" encoding="utf-8"?>
<formControlPr xmlns="http://schemas.microsoft.com/office/spreadsheetml/2009/9/main" objectType="GBox"/>
</file>

<file path=xl/ctrlProps/ctrlProp19.xml><?xml version="1.0" encoding="utf-8"?>
<formControlPr xmlns="http://schemas.microsoft.com/office/spreadsheetml/2009/9/main" objectType="Drop" dropStyle="combo" dx="22" fmlaLink="G106" fmlaRange="'Dropdown Reference'!$I$2:$I$4" sel="0" val="0"/>
</file>

<file path=xl/ctrlProps/ctrlProp2.xml><?xml version="1.0" encoding="utf-8"?>
<formControlPr xmlns="http://schemas.microsoft.com/office/spreadsheetml/2009/9/main" objectType="Drop" dropStyle="combo" dx="22" fmlaLink="G24" fmlaRange="'Dropdown Reference'!$A$2:$A$3" sel="0" val="0"/>
</file>

<file path=xl/ctrlProps/ctrlProp20.xml><?xml version="1.0" encoding="utf-8"?>
<formControlPr xmlns="http://schemas.microsoft.com/office/spreadsheetml/2009/9/main" objectType="GBox"/>
</file>

<file path=xl/ctrlProps/ctrlProp3.xml><?xml version="1.0" encoding="utf-8"?>
<formControlPr xmlns="http://schemas.microsoft.com/office/spreadsheetml/2009/9/main" objectType="Drop" dropStyle="combo" dx="22" fmlaLink="G33" fmlaRange="'Dropdown Reference'!$A$2:$A$3" sel="0" val="0"/>
</file>

<file path=xl/ctrlProps/ctrlProp4.xml><?xml version="1.0" encoding="utf-8"?>
<formControlPr xmlns="http://schemas.microsoft.com/office/spreadsheetml/2009/9/main" objectType="GBox"/>
</file>

<file path=xl/ctrlProps/ctrlProp5.xml><?xml version="1.0" encoding="utf-8"?>
<formControlPr xmlns="http://schemas.microsoft.com/office/spreadsheetml/2009/9/main" objectType="Drop" dropStyle="combo" dx="22" fmlaLink="G42" fmlaRange="'Dropdown Reference'!$B$2:$B$4" sel="0" val="0"/>
</file>

<file path=xl/ctrlProps/ctrlProp6.xml><?xml version="1.0" encoding="utf-8"?>
<formControlPr xmlns="http://schemas.microsoft.com/office/spreadsheetml/2009/9/main" objectType="GBox"/>
</file>

<file path=xl/ctrlProps/ctrlProp7.xml><?xml version="1.0" encoding="utf-8"?>
<formControlPr xmlns="http://schemas.microsoft.com/office/spreadsheetml/2009/9/main" objectType="Drop" dropStyle="combo" dx="22" fmlaLink="G51" fmlaRange="'Dropdown Reference'!$C$2:$C$3" sel="0" val="0"/>
</file>

<file path=xl/ctrlProps/ctrlProp8.xml><?xml version="1.0" encoding="utf-8"?>
<formControlPr xmlns="http://schemas.microsoft.com/office/spreadsheetml/2009/9/main" objectType="GBox"/>
</file>

<file path=xl/ctrlProps/ctrlProp9.xml><?xml version="1.0" encoding="utf-8"?>
<formControlPr xmlns="http://schemas.microsoft.com/office/spreadsheetml/2009/9/main" objectType="Drop" dropStyle="combo" dx="22" fmlaLink="G60" fmlaRange="'Dropdown Reference'!$D$2:$D$3" sel="0"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1.png"/><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1.png"/><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11.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1.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1.pn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1.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3.png"/><Relationship Id="rId21" Type="http://schemas.openxmlformats.org/officeDocument/2006/relationships/image" Target="../media/image36.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1.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2.png"/><Relationship Id="rId6" Type="http://schemas.openxmlformats.org/officeDocument/2006/relationships/image" Target="../media/image21.jpe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23" Type="http://schemas.openxmlformats.org/officeDocument/2006/relationships/image" Target="../media/image38.jpeg"/><Relationship Id="rId10" Type="http://schemas.openxmlformats.org/officeDocument/2006/relationships/image" Target="../media/image25.png"/><Relationship Id="rId19" Type="http://schemas.openxmlformats.org/officeDocument/2006/relationships/image" Target="../media/image34.jpe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 Id="rId22" Type="http://schemas.openxmlformats.org/officeDocument/2006/relationships/image" Target="../media/image3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11.png"/><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6</xdr:col>
      <xdr:colOff>624416</xdr:colOff>
      <xdr:row>234</xdr:row>
      <xdr:rowOff>412751</xdr:rowOff>
    </xdr:from>
    <xdr:to>
      <xdr:col>14</xdr:col>
      <xdr:colOff>1468012</xdr:colOff>
      <xdr:row>244</xdr:row>
      <xdr:rowOff>1909049</xdr:rowOff>
    </xdr:to>
    <xdr:pic>
      <xdr:nvPicPr>
        <xdr:cNvPr id="24" name="Picture 23">
          <a:extLst>
            <a:ext uri="{FF2B5EF4-FFF2-40B4-BE49-F238E27FC236}">
              <a16:creationId xmlns:a16="http://schemas.microsoft.com/office/drawing/2014/main" id="{43A4890F-F5FA-4B07-10EF-1CCBDD7AA422}"/>
            </a:ext>
          </a:extLst>
        </xdr:cNvPr>
        <xdr:cNvPicPr>
          <a:picLocks noChangeAspect="1"/>
        </xdr:cNvPicPr>
      </xdr:nvPicPr>
      <xdr:blipFill>
        <a:blip xmlns:r="http://schemas.openxmlformats.org/officeDocument/2006/relationships" r:embed="rId1"/>
        <a:stretch>
          <a:fillRect/>
        </a:stretch>
      </xdr:blipFill>
      <xdr:spPr>
        <a:xfrm>
          <a:off x="5820833" y="84317418"/>
          <a:ext cx="8326012" cy="6258798"/>
        </a:xfrm>
        <a:prstGeom prst="rect">
          <a:avLst/>
        </a:prstGeom>
      </xdr:spPr>
    </xdr:pic>
    <xdr:clientData/>
  </xdr:twoCellAnchor>
  <xdr:twoCellAnchor editAs="oneCell">
    <xdr:from>
      <xdr:col>7</xdr:col>
      <xdr:colOff>1016000</xdr:colOff>
      <xdr:row>158</xdr:row>
      <xdr:rowOff>889000</xdr:rowOff>
    </xdr:from>
    <xdr:to>
      <xdr:col>16</xdr:col>
      <xdr:colOff>271025</xdr:colOff>
      <xdr:row>168</xdr:row>
      <xdr:rowOff>187941</xdr:rowOff>
    </xdr:to>
    <xdr:pic>
      <xdr:nvPicPr>
        <xdr:cNvPr id="22" name="Picture 21">
          <a:extLst>
            <a:ext uri="{FF2B5EF4-FFF2-40B4-BE49-F238E27FC236}">
              <a16:creationId xmlns:a16="http://schemas.microsoft.com/office/drawing/2014/main" id="{39AC0559-BF73-E21D-8499-42A24C645B41}"/>
            </a:ext>
          </a:extLst>
        </xdr:cNvPr>
        <xdr:cNvPicPr>
          <a:picLocks noChangeAspect="1"/>
        </xdr:cNvPicPr>
      </xdr:nvPicPr>
      <xdr:blipFill>
        <a:blip xmlns:r="http://schemas.openxmlformats.org/officeDocument/2006/relationships" r:embed="rId2"/>
        <a:stretch>
          <a:fillRect/>
        </a:stretch>
      </xdr:blipFill>
      <xdr:spPr>
        <a:xfrm>
          <a:off x="7683500" y="54980417"/>
          <a:ext cx="8240275" cy="4410691"/>
        </a:xfrm>
        <a:prstGeom prst="rect">
          <a:avLst/>
        </a:prstGeom>
      </xdr:spPr>
    </xdr:pic>
    <xdr:clientData/>
  </xdr:twoCellAnchor>
  <xdr:twoCellAnchor editAs="oneCell">
    <xdr:from>
      <xdr:col>8</xdr:col>
      <xdr:colOff>41979</xdr:colOff>
      <xdr:row>145</xdr:row>
      <xdr:rowOff>137584</xdr:rowOff>
    </xdr:from>
    <xdr:to>
      <xdr:col>16</xdr:col>
      <xdr:colOff>164030</xdr:colOff>
      <xdr:row>155</xdr:row>
      <xdr:rowOff>141234</xdr:rowOff>
    </xdr:to>
    <xdr:pic>
      <xdr:nvPicPr>
        <xdr:cNvPr id="21" name="Picture 20">
          <a:extLst>
            <a:ext uri="{FF2B5EF4-FFF2-40B4-BE49-F238E27FC236}">
              <a16:creationId xmlns:a16="http://schemas.microsoft.com/office/drawing/2014/main" id="{3A940C9C-4CD2-F47C-BD48-ACFB016F548F}"/>
            </a:ext>
          </a:extLst>
        </xdr:cNvPr>
        <xdr:cNvPicPr>
          <a:picLocks noChangeAspect="1"/>
        </xdr:cNvPicPr>
      </xdr:nvPicPr>
      <xdr:blipFill>
        <a:blip xmlns:r="http://schemas.openxmlformats.org/officeDocument/2006/relationships" r:embed="rId3"/>
        <a:stretch>
          <a:fillRect/>
        </a:stretch>
      </xdr:blipFill>
      <xdr:spPr>
        <a:xfrm>
          <a:off x="7863062" y="49762834"/>
          <a:ext cx="7953718" cy="3612567"/>
        </a:xfrm>
        <a:prstGeom prst="rect">
          <a:avLst/>
        </a:prstGeom>
      </xdr:spPr>
    </xdr:pic>
    <xdr:clientData/>
  </xdr:twoCellAnchor>
  <xdr:twoCellAnchor editAs="oneCell">
    <xdr:from>
      <xdr:col>8</xdr:col>
      <xdr:colOff>254001</xdr:colOff>
      <xdr:row>104</xdr:row>
      <xdr:rowOff>317501</xdr:rowOff>
    </xdr:from>
    <xdr:to>
      <xdr:col>15</xdr:col>
      <xdr:colOff>984230</xdr:colOff>
      <xdr:row>132</xdr:row>
      <xdr:rowOff>153672</xdr:rowOff>
    </xdr:to>
    <xdr:pic>
      <xdr:nvPicPr>
        <xdr:cNvPr id="5" name="Picture 4">
          <a:extLst>
            <a:ext uri="{FF2B5EF4-FFF2-40B4-BE49-F238E27FC236}">
              <a16:creationId xmlns:a16="http://schemas.microsoft.com/office/drawing/2014/main" id="{D9DAA01F-E0FA-DC81-6E5A-7552AF5CC40A}"/>
            </a:ext>
          </a:extLst>
        </xdr:cNvPr>
        <xdr:cNvPicPr>
          <a:picLocks noChangeAspect="1"/>
        </xdr:cNvPicPr>
      </xdr:nvPicPr>
      <xdr:blipFill>
        <a:blip xmlns:r="http://schemas.openxmlformats.org/officeDocument/2006/relationships" r:embed="rId4"/>
        <a:stretch>
          <a:fillRect/>
        </a:stretch>
      </xdr:blipFill>
      <xdr:spPr>
        <a:xfrm>
          <a:off x="8075084" y="37443834"/>
          <a:ext cx="7440063" cy="9107171"/>
        </a:xfrm>
        <a:prstGeom prst="rect">
          <a:avLst/>
        </a:prstGeom>
      </xdr:spPr>
    </xdr:pic>
    <xdr:clientData/>
  </xdr:twoCellAnchor>
  <xdr:twoCellAnchor>
    <xdr:from>
      <xdr:col>9</xdr:col>
      <xdr:colOff>499481</xdr:colOff>
      <xdr:row>90</xdr:row>
      <xdr:rowOff>34849</xdr:rowOff>
    </xdr:from>
    <xdr:to>
      <xdr:col>15</xdr:col>
      <xdr:colOff>604024</xdr:colOff>
      <xdr:row>95</xdr:row>
      <xdr:rowOff>279640</xdr:rowOff>
    </xdr:to>
    <xdr:sp macro="" textlink="">
      <xdr:nvSpPr>
        <xdr:cNvPr id="19" name="Rectangle: Rounded Corners 18">
          <a:extLst>
            <a:ext uri="{FF2B5EF4-FFF2-40B4-BE49-F238E27FC236}">
              <a16:creationId xmlns:a16="http://schemas.microsoft.com/office/drawing/2014/main" id="{00000000-0008-0000-0000-000013000000}"/>
            </a:ext>
          </a:extLst>
        </xdr:cNvPr>
        <xdr:cNvSpPr/>
      </xdr:nvSpPr>
      <xdr:spPr>
        <a:xfrm>
          <a:off x="9106829" y="31629971"/>
          <a:ext cx="5970549" cy="1325065"/>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12</xdr:col>
      <xdr:colOff>380802</xdr:colOff>
      <xdr:row>95</xdr:row>
      <xdr:rowOff>394938</xdr:rowOff>
    </xdr:from>
    <xdr:to>
      <xdr:col>13</xdr:col>
      <xdr:colOff>468302</xdr:colOff>
      <xdr:row>97</xdr:row>
      <xdr:rowOff>72634</xdr:rowOff>
    </xdr:to>
    <xdr:sp macro="" textlink="">
      <xdr:nvSpPr>
        <xdr:cNvPr id="20" name="Arrow: Right 19">
          <a:extLst>
            <a:ext uri="{FF2B5EF4-FFF2-40B4-BE49-F238E27FC236}">
              <a16:creationId xmlns:a16="http://schemas.microsoft.com/office/drawing/2014/main" id="{00000000-0008-0000-0000-000014000000}"/>
            </a:ext>
          </a:extLst>
        </xdr:cNvPr>
        <xdr:cNvSpPr/>
      </xdr:nvSpPr>
      <xdr:spPr>
        <a:xfrm rot="16200000">
          <a:off x="11998280" y="32871240"/>
          <a:ext cx="293337" cy="69152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112448</xdr:colOff>
      <xdr:row>105</xdr:row>
      <xdr:rowOff>158750</xdr:rowOff>
    </xdr:from>
    <xdr:to>
      <xdr:col>6</xdr:col>
      <xdr:colOff>1035843</xdr:colOff>
      <xdr:row>125</xdr:row>
      <xdr:rowOff>1068916</xdr:rowOff>
    </xdr:to>
    <xdr:sp macro="" textlink="">
      <xdr:nvSpPr>
        <xdr:cNvPr id="32" name="TextBox 10">
          <a:extLst>
            <a:ext uri="{FF2B5EF4-FFF2-40B4-BE49-F238E27FC236}">
              <a16:creationId xmlns:a16="http://schemas.microsoft.com/office/drawing/2014/main" id="{00000000-0008-0000-0000-000020000000}"/>
            </a:ext>
          </a:extLst>
        </xdr:cNvPr>
        <xdr:cNvSpPr txBox="1"/>
      </xdr:nvSpPr>
      <xdr:spPr>
        <a:xfrm>
          <a:off x="472281" y="37613167"/>
          <a:ext cx="5759979" cy="6815666"/>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Please review the declaration of Materials Compliance Conformity form by regulations under each questionnaire.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In total, there are (8) regulations</a:t>
          </a:r>
          <a:r>
            <a:rPr lang="en-US" sz="1100" baseline="0">
              <a:latin typeface="Space Grotesk" pitchFamily="2" charset="0"/>
              <a:ea typeface="Meiryo" panose="020B0604030504040204" pitchFamily="34" charset="-128"/>
              <a:cs typeface="Space Grotesk" pitchFamily="2" charset="0"/>
            </a:rPr>
            <a:t> to survey</a:t>
          </a:r>
          <a:r>
            <a:rPr lang="en-US" sz="1100">
              <a:latin typeface="Space Grotesk" pitchFamily="2" charset="0"/>
              <a:ea typeface="Meiryo" panose="020B0604030504040204" pitchFamily="34" charset="-128"/>
              <a:cs typeface="Space Grotesk" pitchFamily="2" charset="0"/>
            </a:rPr>
            <a:t>.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It is recommended to review these regulations before answering these questions.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A hyperlink of the regulation is provided under each questionnaire.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In addition to that, Nidec also provides reference for these regulations, and are shown in separate excel tabs with the name- Ref-regulation. </a:t>
          </a:r>
        </a:p>
        <a:p>
          <a:pPr marL="285750" indent="-285750">
            <a:lnSpc>
              <a:spcPts val="1700"/>
            </a:lnSpc>
            <a:buFontTx/>
            <a:buChar char="-"/>
          </a:pPr>
          <a:r>
            <a:rPr lang="en-US" sz="1100">
              <a:latin typeface="Space Grotesk" pitchFamily="2" charset="0"/>
              <a:ea typeface="Meiryo" panose="020B0604030504040204" pitchFamily="34" charset="-128"/>
              <a:cs typeface="Space Grotesk" pitchFamily="2" charset="0"/>
            </a:rPr>
            <a:t>Chemical threshold (wt.%) and declarable exemption are also listed in the reference tabs. </a:t>
          </a:r>
        </a:p>
        <a:p>
          <a:pPr marL="285750" indent="-285750">
            <a:lnSpc>
              <a:spcPts val="1800"/>
            </a:lnSpc>
            <a:buFontTx/>
            <a:buChar char="-"/>
          </a:pPr>
          <a:r>
            <a:rPr lang="en-US" sz="1100">
              <a:latin typeface="Space Grotesk" pitchFamily="2" charset="0"/>
              <a:ea typeface="Meiryo" panose="020B0604030504040204" pitchFamily="34" charset="-128"/>
              <a:cs typeface="Space Grotesk" pitchFamily="2" charset="0"/>
            </a:rPr>
            <a:t>After supplier’s reviewing the material compliance status on the part(s) supplied to Nidec. </a:t>
          </a:r>
        </a:p>
        <a:p>
          <a:pPr marL="742950" lvl="1" indent="-285750">
            <a:lnSpc>
              <a:spcPts val="1700"/>
            </a:lnSpc>
            <a:buFontTx/>
            <a:buChar char="-"/>
          </a:pPr>
          <a:r>
            <a:rPr lang="en-US" sz="1100">
              <a:latin typeface="Space Grotesk" pitchFamily="2" charset="0"/>
              <a:ea typeface="Meiryo" panose="020B0604030504040204" pitchFamily="34" charset="-128"/>
              <a:cs typeface="Space Grotesk" pitchFamily="2" charset="0"/>
            </a:rPr>
            <a:t>If supplier comply with these regulations, please select appropriate claim box accordingly.  </a:t>
          </a:r>
        </a:p>
        <a:p>
          <a:pPr marL="742950" lvl="1" indent="-285750">
            <a:lnSpc>
              <a:spcPts val="1800"/>
            </a:lnSpc>
            <a:buFontTx/>
            <a:buChar char="-"/>
          </a:pPr>
          <a:r>
            <a:rPr lang="en-US" sz="1100">
              <a:latin typeface="Space Grotesk" pitchFamily="2" charset="0"/>
              <a:ea typeface="Meiryo" panose="020B0604030504040204" pitchFamily="34" charset="-128"/>
              <a:cs typeface="Space Grotesk" pitchFamily="2" charset="0"/>
            </a:rPr>
            <a:t>If answer is “Yes, Compliant” or “No SVHC present”, then a supplier certifies that carries out all applicable obligations in your role in concerned substance per listed regulations. </a:t>
          </a:r>
        </a:p>
        <a:p>
          <a:pPr marL="742950" marR="0" lvl="1" indent="-285750" algn="l" defTabSz="914400" rtl="0" eaLnBrk="1" fontAlgn="auto" latinLnBrk="0" hangingPunct="1">
            <a:lnSpc>
              <a:spcPts val="1800"/>
            </a:lnSpc>
            <a:spcBef>
              <a:spcPts val="0"/>
            </a:spcBef>
            <a:spcAft>
              <a:spcPts val="0"/>
            </a:spcAft>
            <a:buClrTx/>
            <a:buSzTx/>
            <a:buFontTx/>
            <a:buChar char="-"/>
            <a:tabLst/>
            <a:defRPr/>
          </a:pPr>
          <a:r>
            <a:rPr lang="en-US" sz="1100" kern="1200">
              <a:solidFill>
                <a:schemeClr val="tx1"/>
              </a:solidFill>
              <a:effectLst/>
              <a:latin typeface="Space Grotesk" pitchFamily="2" charset="0"/>
              <a:ea typeface="Meiryo" panose="020B0604030504040204" pitchFamily="34" charset="-128"/>
              <a:cs typeface="Space Grotesk" pitchFamily="2" charset="0"/>
            </a:rPr>
            <a:t>If presence of concerned is over the chemical threshold, supplier(s) need to declare the substance and its concentration in the Hazardous Material Declaration Form </a:t>
          </a:r>
        </a:p>
        <a:p>
          <a:pPr marL="285750" indent="-285750">
            <a:lnSpc>
              <a:spcPts val="1800"/>
            </a:lnSpc>
            <a:buFontTx/>
            <a:buChar char="-"/>
          </a:pPr>
          <a:r>
            <a:rPr lang="en-US" sz="1100" b="0">
              <a:solidFill>
                <a:schemeClr val="tx1"/>
              </a:solidFill>
              <a:latin typeface="Space Grotesk" pitchFamily="2" charset="0"/>
              <a:ea typeface="Meiryo" panose="020B0604030504040204" pitchFamily="34" charset="-128"/>
              <a:cs typeface="Space Grotesk" pitchFamily="2" charset="0"/>
            </a:rPr>
            <a:t>By answering “Yes, Compliant”, </a:t>
          </a:r>
          <a:r>
            <a:rPr lang="en-US" sz="1100">
              <a:latin typeface="Space Grotesk" pitchFamily="2" charset="0"/>
              <a:ea typeface="Meiryo" panose="020B0604030504040204" pitchFamily="34" charset="-128"/>
              <a:cs typeface="Space Grotesk" pitchFamily="2" charset="0"/>
            </a:rPr>
            <a:t>Supplier also certifies that part(s) supplied to Nidec is/are compliant to related substance regulated</a:t>
          </a:r>
          <a:r>
            <a:rPr lang="en-US" sz="1100" baseline="0">
              <a:latin typeface="Space Grotesk" pitchFamily="2" charset="0"/>
              <a:ea typeface="Meiryo" panose="020B0604030504040204" pitchFamily="34" charset="-128"/>
              <a:cs typeface="Space Grotesk" pitchFamily="2" charset="0"/>
            </a:rPr>
            <a:t> by inquired regulation</a:t>
          </a:r>
          <a:r>
            <a:rPr lang="en-US" sz="1100" kern="1200" baseline="0">
              <a:solidFill>
                <a:schemeClr val="tx1"/>
              </a:solidFill>
              <a:effectLst/>
              <a:latin typeface="Space Grotesk" pitchFamily="2" charset="0"/>
              <a:ea typeface="Meiryo" panose="020B0604030504040204" pitchFamily="34" charset="-128"/>
              <a:cs typeface="Space Grotesk" pitchFamily="2" charset="0"/>
            </a:rPr>
            <a:t>. </a:t>
          </a:r>
          <a:r>
            <a:rPr lang="en-US" sz="1100" baseline="0">
              <a:latin typeface="Space Grotesk" pitchFamily="2" charset="0"/>
              <a:ea typeface="Meiryo" panose="020B0604030504040204" pitchFamily="34" charset="-128"/>
              <a:cs typeface="Space Grotesk" pitchFamily="2" charset="0"/>
            </a:rPr>
            <a:t> </a:t>
          </a:r>
        </a:p>
        <a:p>
          <a:pPr marL="285750" marR="0" lvl="0" indent="-285750" algn="l" defTabSz="914400" rtl="0" eaLnBrk="1" fontAlgn="auto" latinLnBrk="0" hangingPunct="1">
            <a:lnSpc>
              <a:spcPts val="1800"/>
            </a:lnSpc>
            <a:spcBef>
              <a:spcPts val="0"/>
            </a:spcBef>
            <a:spcAft>
              <a:spcPts val="0"/>
            </a:spcAft>
            <a:buClrTx/>
            <a:buSzTx/>
            <a:buFontTx/>
            <a:buChar char="-"/>
            <a:tabLst/>
            <a:defRPr/>
          </a:pPr>
          <a:r>
            <a:rPr lang="en-US" sz="1100" kern="1200">
              <a:solidFill>
                <a:schemeClr val="tx1"/>
              </a:solidFill>
              <a:effectLst/>
              <a:latin typeface="Space Grotesk" pitchFamily="2" charset="0"/>
              <a:ea typeface="Meiryo" panose="020B0604030504040204" pitchFamily="34" charset="-128"/>
              <a:cs typeface="Space Grotesk" pitchFamily="2" charset="0"/>
            </a:rPr>
            <a:t>Supplier(s), regardless types of the commodity sold to Nidec, is NEEDED to declare EU REACH, EU RoHS, EU Mercury and EU POPs regulation. </a:t>
          </a:r>
        </a:p>
        <a:p>
          <a:pPr marL="285750" marR="0" lvl="0" indent="-285750" algn="l" defTabSz="914400" rtl="0" eaLnBrk="1" fontAlgn="auto" latinLnBrk="0" hangingPunct="1">
            <a:lnSpc>
              <a:spcPts val="1800"/>
            </a:lnSpc>
            <a:spcBef>
              <a:spcPts val="0"/>
            </a:spcBef>
            <a:spcAft>
              <a:spcPts val="0"/>
            </a:spcAft>
            <a:buClrTx/>
            <a:buSzTx/>
            <a:buFontTx/>
            <a:buChar char="-"/>
            <a:tabLst/>
            <a:defRPr/>
          </a:pPr>
          <a:r>
            <a:rPr lang="en-US" sz="1100" kern="1200">
              <a:solidFill>
                <a:schemeClr val="tx1"/>
              </a:solidFill>
              <a:effectLst/>
              <a:latin typeface="Space Grotesk" pitchFamily="2" charset="0"/>
              <a:ea typeface="Meiryo" panose="020B0604030504040204" pitchFamily="34" charset="-128"/>
              <a:cs typeface="Space Grotesk" pitchFamily="2" charset="0"/>
            </a:rPr>
            <a:t>For in-scope commodities, and its related supplier(s), such as battery, package etc. Supplier(s) is NEEDED to declare. For out-of-scope commodity, supplier(s) shall select “Out of Product Scope” .</a:t>
          </a:r>
        </a:p>
        <a:p>
          <a:pPr marL="285750" indent="-285750">
            <a:lnSpc>
              <a:spcPts val="1800"/>
            </a:lnSpc>
            <a:buFontTx/>
            <a:buChar char="-"/>
          </a:pPr>
          <a:endParaRPr lang="en-US" sz="1100">
            <a:latin typeface="Meiryo" panose="020B0604030504040204" pitchFamily="34" charset="-128"/>
            <a:ea typeface="Meiryo" panose="020B0604030504040204" pitchFamily="34" charset="-128"/>
          </a:endParaRPr>
        </a:p>
      </xdr:txBody>
    </xdr:sp>
    <xdr:clientData/>
  </xdr:twoCellAnchor>
  <xdr:twoCellAnchor>
    <xdr:from>
      <xdr:col>6</xdr:col>
      <xdr:colOff>1059031</xdr:colOff>
      <xdr:row>113</xdr:row>
      <xdr:rowOff>123393</xdr:rowOff>
    </xdr:from>
    <xdr:to>
      <xdr:col>9</xdr:col>
      <xdr:colOff>839460</xdr:colOff>
      <xdr:row>115</xdr:row>
      <xdr:rowOff>109343</xdr:rowOff>
    </xdr:to>
    <xdr:sp macro="" textlink="">
      <xdr:nvSpPr>
        <xdr:cNvPr id="33" name="Arrow: Right 32">
          <a:extLst>
            <a:ext uri="{FF2B5EF4-FFF2-40B4-BE49-F238E27FC236}">
              <a16:creationId xmlns:a16="http://schemas.microsoft.com/office/drawing/2014/main" id="{00000000-0008-0000-0000-000021000000}"/>
            </a:ext>
          </a:extLst>
        </xdr:cNvPr>
        <xdr:cNvSpPr/>
      </xdr:nvSpPr>
      <xdr:spPr>
        <a:xfrm>
          <a:off x="6250156" y="38890143"/>
          <a:ext cx="3209429" cy="366950"/>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855608</xdr:colOff>
      <xdr:row>112</xdr:row>
      <xdr:rowOff>86198</xdr:rowOff>
    </xdr:from>
    <xdr:to>
      <xdr:col>14</xdr:col>
      <xdr:colOff>904090</xdr:colOff>
      <xdr:row>116</xdr:row>
      <xdr:rowOff>43548</xdr:rowOff>
    </xdr:to>
    <xdr:sp macro="" textlink="">
      <xdr:nvSpPr>
        <xdr:cNvPr id="34" name="Rectangle: Rounded Corners 33">
          <a:extLst>
            <a:ext uri="{FF2B5EF4-FFF2-40B4-BE49-F238E27FC236}">
              <a16:creationId xmlns:a16="http://schemas.microsoft.com/office/drawing/2014/main" id="{00000000-0008-0000-0000-000022000000}"/>
            </a:ext>
          </a:extLst>
        </xdr:cNvPr>
        <xdr:cNvSpPr/>
      </xdr:nvSpPr>
      <xdr:spPr>
        <a:xfrm>
          <a:off x="9475733" y="38662448"/>
          <a:ext cx="4064857" cy="7511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240964</xdr:colOff>
      <xdr:row>145</xdr:row>
      <xdr:rowOff>366384</xdr:rowOff>
    </xdr:from>
    <xdr:to>
      <xdr:col>6</xdr:col>
      <xdr:colOff>1246381</xdr:colOff>
      <xdr:row>152</xdr:row>
      <xdr:rowOff>84666</xdr:rowOff>
    </xdr:to>
    <xdr:sp macro="" textlink="">
      <xdr:nvSpPr>
        <xdr:cNvPr id="40" name="TextBox 10">
          <a:extLst>
            <a:ext uri="{FF2B5EF4-FFF2-40B4-BE49-F238E27FC236}">
              <a16:creationId xmlns:a16="http://schemas.microsoft.com/office/drawing/2014/main" id="{00000000-0008-0000-0000-000028000000}"/>
            </a:ext>
          </a:extLst>
        </xdr:cNvPr>
        <xdr:cNvSpPr txBox="1"/>
      </xdr:nvSpPr>
      <xdr:spPr>
        <a:xfrm>
          <a:off x="600797" y="49991634"/>
          <a:ext cx="5842001" cy="2628699"/>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kern="1200">
              <a:solidFill>
                <a:schemeClr val="tx1"/>
              </a:solidFill>
              <a:effectLst/>
              <a:latin typeface="Space Grotesk" pitchFamily="2" charset="0"/>
              <a:ea typeface="Meiryo" panose="020B0604030504040204" pitchFamily="34" charset="-128"/>
              <a:cs typeface="Space Grotesk" pitchFamily="2" charset="0"/>
            </a:rPr>
            <a:t>-For declaring the in-scope commodity families, let us use EU Prior Informed Consent as an example. </a:t>
          </a:r>
        </a:p>
        <a:p>
          <a:r>
            <a:rPr lang="en-US" sz="1100" kern="1200">
              <a:solidFill>
                <a:schemeClr val="tx1"/>
              </a:solidFill>
              <a:effectLst/>
              <a:latin typeface="Space Grotesk" pitchFamily="2" charset="0"/>
              <a:ea typeface="Meiryo" panose="020B0604030504040204" pitchFamily="34" charset="-128"/>
              <a:cs typeface="Space Grotesk" pitchFamily="2" charset="0"/>
            </a:rPr>
            <a:t>-The EU Prior Informed Consent (PIC) Regulation is a EU law to regulate Certain Hazardous Chemicals and Pesticides in international trade. </a:t>
          </a:r>
        </a:p>
        <a:p>
          <a:r>
            <a:rPr lang="en-US" sz="1100" kern="1200">
              <a:solidFill>
                <a:schemeClr val="tx1"/>
              </a:solidFill>
              <a:effectLst/>
              <a:latin typeface="Space Grotesk" pitchFamily="2" charset="0"/>
              <a:ea typeface="Meiryo" panose="020B0604030504040204" pitchFamily="34" charset="-128"/>
              <a:cs typeface="Space Grotesk" pitchFamily="2" charset="0"/>
            </a:rPr>
            <a:t>-It is applicable to restricted chemicals, by itself, or in a mixture or in preparation form. Regulation is not driven by finish good or manufactured product. </a:t>
          </a:r>
        </a:p>
        <a:p>
          <a:r>
            <a:rPr lang="en-US" sz="1100" kern="1200">
              <a:solidFill>
                <a:schemeClr val="tx1"/>
              </a:solidFill>
              <a:effectLst/>
              <a:latin typeface="Space Grotesk" pitchFamily="2" charset="0"/>
              <a:ea typeface="Meiryo" panose="020B0604030504040204" pitchFamily="34" charset="-128"/>
              <a:cs typeface="Space Grotesk" pitchFamily="2" charset="0"/>
            </a:rPr>
            <a:t>-The EU PIC in-scope commodities for motor and power generator industry are: resin, varnish, lubricant, solvent or detergent.</a:t>
          </a:r>
        </a:p>
        <a:p>
          <a:r>
            <a:rPr lang="en-US" sz="1100" kern="1200">
              <a:solidFill>
                <a:schemeClr val="tx1"/>
              </a:solidFill>
              <a:effectLst/>
              <a:latin typeface="Space Grotesk" pitchFamily="2" charset="0"/>
              <a:ea typeface="Meiryo" panose="020B0604030504040204" pitchFamily="34" charset="-128"/>
              <a:cs typeface="Space Grotesk" pitchFamily="2" charset="0"/>
            </a:rPr>
            <a:t>-If supplier(s) sold above mentioned commodity to Nidec, supplier(s) is NEEDED to answer this </a:t>
          </a:r>
          <a:r>
            <a:rPr lang="en-US" sz="1100" b="0" kern="1200">
              <a:solidFill>
                <a:schemeClr val="tx1"/>
              </a:solidFill>
              <a:effectLst/>
              <a:latin typeface="Space Grotesk" pitchFamily="2" charset="0"/>
              <a:ea typeface="Meiryo" panose="020B0604030504040204" pitchFamily="34" charset="-128"/>
              <a:cs typeface="Space Grotesk" pitchFamily="2" charset="0"/>
            </a:rPr>
            <a:t>question</a:t>
          </a:r>
          <a:r>
            <a:rPr lang="en-US" sz="1100" b="0" kern="1200" baseline="0">
              <a:solidFill>
                <a:schemeClr val="tx1"/>
              </a:solidFill>
              <a:effectLst/>
              <a:latin typeface="Space Grotesk" pitchFamily="2" charset="0"/>
              <a:ea typeface="Meiryo" panose="020B0604030504040204" pitchFamily="34" charset="-128"/>
              <a:cs typeface="Space Grotesk" pitchFamily="2" charset="0"/>
            </a:rPr>
            <a:t> a</a:t>
          </a:r>
          <a:r>
            <a:rPr lang="en-US" sz="1100" b="0" kern="1200">
              <a:solidFill>
                <a:schemeClr val="tx1"/>
              </a:solidFill>
              <a:effectLst/>
              <a:latin typeface="Space Grotesk" pitchFamily="2" charset="0"/>
              <a:ea typeface="Meiryo" panose="020B0604030504040204" pitchFamily="34" charset="-128"/>
              <a:cs typeface="Space Grotesk" pitchFamily="2" charset="0"/>
            </a:rPr>
            <a:t>nd </a:t>
          </a:r>
          <a:r>
            <a:rPr lang="en-US" sz="1100" kern="1200">
              <a:solidFill>
                <a:schemeClr val="tx1"/>
              </a:solidFill>
              <a:effectLst/>
              <a:latin typeface="Space Grotesk" pitchFamily="2" charset="0"/>
              <a:ea typeface="Meiryo" panose="020B0604030504040204" pitchFamily="34" charset="-128"/>
              <a:cs typeface="Space Grotesk" pitchFamily="2" charset="0"/>
            </a:rPr>
            <a:t>declare the presence of restricted substance. </a:t>
          </a:r>
        </a:p>
        <a:p>
          <a:r>
            <a:rPr lang="en-US" sz="1100" kern="1200">
              <a:solidFill>
                <a:schemeClr val="tx1"/>
              </a:solidFill>
              <a:effectLst/>
              <a:latin typeface="Space Grotesk" pitchFamily="2" charset="0"/>
              <a:ea typeface="Meiryo" panose="020B0604030504040204" pitchFamily="34" charset="-128"/>
              <a:cs typeface="Space Grotesk" pitchFamily="2" charset="0"/>
            </a:rPr>
            <a:t>-If supplier(s) did not supply above mentioned commodity to Nidec, supplier(s) can select “Out of Product Scope”. No further action is needed. </a:t>
          </a:r>
        </a:p>
      </xdr:txBody>
    </xdr:sp>
    <xdr:clientData/>
  </xdr:twoCellAnchor>
  <xdr:twoCellAnchor>
    <xdr:from>
      <xdr:col>6</xdr:col>
      <xdr:colOff>1370670</xdr:colOff>
      <xdr:row>152</xdr:row>
      <xdr:rowOff>198146</xdr:rowOff>
    </xdr:from>
    <xdr:to>
      <xdr:col>9</xdr:col>
      <xdr:colOff>839460</xdr:colOff>
      <xdr:row>154</xdr:row>
      <xdr:rowOff>157028</xdr:rowOff>
    </xdr:to>
    <xdr:sp macro="" textlink="">
      <xdr:nvSpPr>
        <xdr:cNvPr id="41" name="Arrow: Right 40">
          <a:extLst>
            <a:ext uri="{FF2B5EF4-FFF2-40B4-BE49-F238E27FC236}">
              <a16:creationId xmlns:a16="http://schemas.microsoft.com/office/drawing/2014/main" id="{00000000-0008-0000-0000-000029000000}"/>
            </a:ext>
          </a:extLst>
        </xdr:cNvPr>
        <xdr:cNvSpPr/>
      </xdr:nvSpPr>
      <xdr:spPr>
        <a:xfrm>
          <a:off x="6551341" y="50471561"/>
          <a:ext cx="2895467" cy="388668"/>
        </a:xfrm>
        <a:prstGeom prst="rightArrow">
          <a:avLst>
            <a:gd name="adj1" fmla="val 50000"/>
            <a:gd name="adj2" fmla="val 50000"/>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851299</xdr:colOff>
      <xdr:row>152</xdr:row>
      <xdr:rowOff>62743</xdr:rowOff>
    </xdr:from>
    <xdr:to>
      <xdr:col>14</xdr:col>
      <xdr:colOff>904363</xdr:colOff>
      <xdr:row>155</xdr:row>
      <xdr:rowOff>69307</xdr:rowOff>
    </xdr:to>
    <xdr:sp macro="" textlink="">
      <xdr:nvSpPr>
        <xdr:cNvPr id="42" name="Rectangle: Rounded Corners 41">
          <a:extLst>
            <a:ext uri="{FF2B5EF4-FFF2-40B4-BE49-F238E27FC236}">
              <a16:creationId xmlns:a16="http://schemas.microsoft.com/office/drawing/2014/main" id="{00000000-0008-0000-0000-00002A000000}"/>
            </a:ext>
          </a:extLst>
        </xdr:cNvPr>
        <xdr:cNvSpPr/>
      </xdr:nvSpPr>
      <xdr:spPr>
        <a:xfrm>
          <a:off x="9471424" y="50545243"/>
          <a:ext cx="4069439" cy="625689"/>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211917</xdr:colOff>
      <xdr:row>159</xdr:row>
      <xdr:rowOff>349443</xdr:rowOff>
    </xdr:from>
    <xdr:to>
      <xdr:col>6</xdr:col>
      <xdr:colOff>1212105</xdr:colOff>
      <xdr:row>167</xdr:row>
      <xdr:rowOff>116417</xdr:rowOff>
    </xdr:to>
    <xdr:sp macro="" textlink="">
      <xdr:nvSpPr>
        <xdr:cNvPr id="39" name="TextBox 5">
          <a:extLst>
            <a:ext uri="{FF2B5EF4-FFF2-40B4-BE49-F238E27FC236}">
              <a16:creationId xmlns:a16="http://schemas.microsoft.com/office/drawing/2014/main" id="{00000000-0008-0000-0000-000027000000}"/>
            </a:ext>
          </a:extLst>
        </xdr:cNvPr>
        <xdr:cNvSpPr txBox="1"/>
      </xdr:nvSpPr>
      <xdr:spPr>
        <a:xfrm>
          <a:off x="571750" y="55403943"/>
          <a:ext cx="5836772" cy="3682807"/>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r>
            <a:rPr lang="en-US" sz="1100" kern="1200">
              <a:solidFill>
                <a:schemeClr val="tx1"/>
              </a:solidFill>
              <a:effectLst/>
              <a:latin typeface="Space Grotesk" pitchFamily="2" charset="0"/>
              <a:ea typeface="Meiryo" panose="020B0604030504040204" pitchFamily="34" charset="-128"/>
              <a:cs typeface="Space Grotesk" pitchFamily="2" charset="0"/>
            </a:rPr>
            <a:t>- As another example to declare the in-scope commodity family, let's use the EU Packaging and Packaging Waste Directive as an example.</a:t>
          </a:r>
        </a:p>
        <a:p>
          <a:pPr lvl="0"/>
          <a:r>
            <a:rPr lang="en-US" sz="1100" kern="1200">
              <a:solidFill>
                <a:schemeClr val="tx1"/>
              </a:solidFill>
              <a:effectLst/>
              <a:latin typeface="Space Grotesk" pitchFamily="2" charset="0"/>
              <a:ea typeface="Meiryo" panose="020B0604030504040204" pitchFamily="34" charset="-128"/>
              <a:cs typeface="Space Grotesk" pitchFamily="2" charset="0"/>
            </a:rPr>
            <a:t>- The EU Packaging and Packaging Waste Directive (Directive 94/62/EC) is a legislative measure aimed at reducing the environmental impact of packaging waste. The directive sets standards for the management of packaging and packaging waste within the European Union.</a:t>
          </a:r>
        </a:p>
        <a:p>
          <a:pPr lvl="0"/>
          <a:r>
            <a:rPr lang="en-US" sz="1100" kern="1200">
              <a:solidFill>
                <a:schemeClr val="tx1"/>
              </a:solidFill>
              <a:effectLst/>
              <a:latin typeface="Space Grotesk" pitchFamily="2" charset="0"/>
              <a:ea typeface="Meiryo" panose="020B0604030504040204" pitchFamily="34" charset="-128"/>
              <a:cs typeface="Space Grotesk" pitchFamily="2" charset="0"/>
            </a:rPr>
            <a:t>- For the in-scope packaging material sold to Nidec, suppliers are REQUIRED to answer this questionnaire. If the packaging material contains heavy metals (Lead, Cadmium, Mercury, and Hexavalent Chromium) and the sum of chemical concentrations is less than 0.01 wt.%, please select "Yes, Compliant." No further action is needed.</a:t>
          </a:r>
        </a:p>
        <a:p>
          <a:pPr lvl="0"/>
          <a:r>
            <a:rPr lang="en-US" sz="1100" kern="1200">
              <a:solidFill>
                <a:schemeClr val="tx1"/>
              </a:solidFill>
              <a:effectLst/>
              <a:latin typeface="Space Grotesk" pitchFamily="2" charset="0"/>
              <a:ea typeface="Meiryo" panose="020B0604030504040204" pitchFamily="34" charset="-128"/>
              <a:cs typeface="Space Grotesk" pitchFamily="2" charset="0"/>
            </a:rPr>
            <a:t>For the in-scope packaging material sold to Nidec, if the sum of chemical concentrations exceeds 0.01 wt.%, please (1) select "No", (2) declare the presence of Lead, Cadmium, Mercury, or Hexavalent Chromium through the drop-down selection in the Full/Hazardous Materials Declaration Form. After that, (3) Nidec expects suppliers to take measures to use compliant packaging materials.</a:t>
          </a:r>
        </a:p>
        <a:p>
          <a:pPr lvl="0"/>
          <a:r>
            <a:rPr lang="en-US" sz="1100" kern="1200">
              <a:solidFill>
                <a:schemeClr val="tx1"/>
              </a:solidFill>
              <a:effectLst/>
              <a:latin typeface="Space Grotesk" pitchFamily="2" charset="0"/>
              <a:ea typeface="Meiryo" panose="020B0604030504040204" pitchFamily="34" charset="-128"/>
              <a:cs typeface="Space Grotesk" pitchFamily="2" charset="0"/>
            </a:rPr>
            <a:t>- If the product(s) sold to Nidec are not related to packaging material or components, please select "Out of Product Scope."</a:t>
          </a:r>
        </a:p>
      </xdr:txBody>
    </xdr:sp>
    <xdr:clientData/>
  </xdr:twoCellAnchor>
  <xdr:twoCellAnchor>
    <xdr:from>
      <xdr:col>7</xdr:col>
      <xdr:colOff>917727</xdr:colOff>
      <xdr:row>179</xdr:row>
      <xdr:rowOff>78619</xdr:rowOff>
    </xdr:from>
    <xdr:to>
      <xdr:col>7</xdr:col>
      <xdr:colOff>1325259</xdr:colOff>
      <xdr:row>180</xdr:row>
      <xdr:rowOff>53106</xdr:rowOff>
    </xdr:to>
    <xdr:sp macro="" textlink="">
      <xdr:nvSpPr>
        <xdr:cNvPr id="47" name="Arrow: Right 46">
          <a:extLst>
            <a:ext uri="{FF2B5EF4-FFF2-40B4-BE49-F238E27FC236}">
              <a16:creationId xmlns:a16="http://schemas.microsoft.com/office/drawing/2014/main" id="{00000000-0008-0000-0000-00002F000000}"/>
            </a:ext>
          </a:extLst>
        </xdr:cNvPr>
        <xdr:cNvSpPr/>
      </xdr:nvSpPr>
      <xdr:spPr>
        <a:xfrm>
          <a:off x="6854977" y="52243869"/>
          <a:ext cx="407532" cy="57773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667660</xdr:colOff>
      <xdr:row>164</xdr:row>
      <xdr:rowOff>204124</xdr:rowOff>
    </xdr:from>
    <xdr:to>
      <xdr:col>14</xdr:col>
      <xdr:colOff>706104</xdr:colOff>
      <xdr:row>168</xdr:row>
      <xdr:rowOff>132340</xdr:rowOff>
    </xdr:to>
    <xdr:sp macro="" textlink="">
      <xdr:nvSpPr>
        <xdr:cNvPr id="38" name="Rectangle: Rounded Corners 37">
          <a:extLst>
            <a:ext uri="{FF2B5EF4-FFF2-40B4-BE49-F238E27FC236}">
              <a16:creationId xmlns:a16="http://schemas.microsoft.com/office/drawing/2014/main" id="{00000000-0008-0000-0000-000026000000}"/>
            </a:ext>
          </a:extLst>
        </xdr:cNvPr>
        <xdr:cNvSpPr/>
      </xdr:nvSpPr>
      <xdr:spPr>
        <a:xfrm>
          <a:off x="9534569" y="54694051"/>
          <a:ext cx="4153244" cy="73178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86747</xdr:colOff>
      <xdr:row>190</xdr:row>
      <xdr:rowOff>149679</xdr:rowOff>
    </xdr:from>
    <xdr:to>
      <xdr:col>6</xdr:col>
      <xdr:colOff>1408340</xdr:colOff>
      <xdr:row>192</xdr:row>
      <xdr:rowOff>129269</xdr:rowOff>
    </xdr:to>
    <xdr:sp macro="" textlink="">
      <xdr:nvSpPr>
        <xdr:cNvPr id="48" name="Callout: Up Arrow 47">
          <a:extLst>
            <a:ext uri="{FF2B5EF4-FFF2-40B4-BE49-F238E27FC236}">
              <a16:creationId xmlns:a16="http://schemas.microsoft.com/office/drawing/2014/main" id="{00000000-0008-0000-0000-000030000000}"/>
            </a:ext>
          </a:extLst>
        </xdr:cNvPr>
        <xdr:cNvSpPr/>
      </xdr:nvSpPr>
      <xdr:spPr>
        <a:xfrm>
          <a:off x="454140" y="56292750"/>
          <a:ext cx="5430950" cy="360590"/>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238125</xdr:colOff>
      <xdr:row>189</xdr:row>
      <xdr:rowOff>1443</xdr:rowOff>
    </xdr:from>
    <xdr:to>
      <xdr:col>5</xdr:col>
      <xdr:colOff>1</xdr:colOff>
      <xdr:row>190</xdr:row>
      <xdr:rowOff>72678</xdr:rowOff>
    </xdr:to>
    <xdr:sp macro="" textlink="">
      <xdr:nvSpPr>
        <xdr:cNvPr id="49" name="TextBox 6">
          <a:extLst>
            <a:ext uri="{FF2B5EF4-FFF2-40B4-BE49-F238E27FC236}">
              <a16:creationId xmlns:a16="http://schemas.microsoft.com/office/drawing/2014/main" id="{00000000-0008-0000-0000-000031000000}"/>
            </a:ext>
          </a:extLst>
        </xdr:cNvPr>
        <xdr:cNvSpPr txBox="1"/>
      </xdr:nvSpPr>
      <xdr:spPr>
        <a:xfrm>
          <a:off x="2862792" y="70370026"/>
          <a:ext cx="1465792" cy="272319"/>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latin typeface="Space Grotesk" pitchFamily="2" charset="0"/>
              <a:ea typeface="Meiryo" panose="020B0604030504040204" pitchFamily="34" charset="-128"/>
              <a:cs typeface="Space Grotesk" pitchFamily="2" charset="0"/>
            </a:rPr>
            <a:t>Part information </a:t>
          </a:r>
        </a:p>
      </xdr:txBody>
    </xdr:sp>
    <xdr:clientData/>
  </xdr:twoCellAnchor>
  <xdr:twoCellAnchor>
    <xdr:from>
      <xdr:col>6</xdr:col>
      <xdr:colOff>1343362</xdr:colOff>
      <xdr:row>166</xdr:row>
      <xdr:rowOff>31368</xdr:rowOff>
    </xdr:from>
    <xdr:to>
      <xdr:col>9</xdr:col>
      <xdr:colOff>651164</xdr:colOff>
      <xdr:row>167</xdr:row>
      <xdr:rowOff>166254</xdr:rowOff>
    </xdr:to>
    <xdr:sp macro="" textlink="">
      <xdr:nvSpPr>
        <xdr:cNvPr id="44" name="Arrow: Right 43">
          <a:extLst>
            <a:ext uri="{FF2B5EF4-FFF2-40B4-BE49-F238E27FC236}">
              <a16:creationId xmlns:a16="http://schemas.microsoft.com/office/drawing/2014/main" id="{00000000-0008-0000-0000-00002C000000}"/>
            </a:ext>
          </a:extLst>
        </xdr:cNvPr>
        <xdr:cNvSpPr/>
      </xdr:nvSpPr>
      <xdr:spPr>
        <a:xfrm>
          <a:off x="6677362" y="54964641"/>
          <a:ext cx="2840711" cy="31499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456860</xdr:colOff>
      <xdr:row>191</xdr:row>
      <xdr:rowOff>9866</xdr:rowOff>
    </xdr:from>
    <xdr:to>
      <xdr:col>7</xdr:col>
      <xdr:colOff>1040266</xdr:colOff>
      <xdr:row>192</xdr:row>
      <xdr:rowOff>123824</xdr:rowOff>
    </xdr:to>
    <xdr:sp macro="" textlink="">
      <xdr:nvSpPr>
        <xdr:cNvPr id="51" name="Arrow: Up 50">
          <a:extLst>
            <a:ext uri="{FF2B5EF4-FFF2-40B4-BE49-F238E27FC236}">
              <a16:creationId xmlns:a16="http://schemas.microsoft.com/office/drawing/2014/main" id="{00000000-0008-0000-0000-000033000000}"/>
            </a:ext>
          </a:extLst>
        </xdr:cNvPr>
        <xdr:cNvSpPr/>
      </xdr:nvSpPr>
      <xdr:spPr>
        <a:xfrm>
          <a:off x="6390935" y="56159741"/>
          <a:ext cx="583406" cy="294933"/>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6</xdr:col>
      <xdr:colOff>599098</xdr:colOff>
      <xdr:row>188</xdr:row>
      <xdr:rowOff>28123</xdr:rowOff>
    </xdr:from>
    <xdr:to>
      <xdr:col>8</xdr:col>
      <xdr:colOff>404812</xdr:colOff>
      <xdr:row>190</xdr:row>
      <xdr:rowOff>100314</xdr:rowOff>
    </xdr:to>
    <xdr:sp macro="" textlink="">
      <xdr:nvSpPr>
        <xdr:cNvPr id="52" name="TextBox 6">
          <a:extLst>
            <a:ext uri="{FF2B5EF4-FFF2-40B4-BE49-F238E27FC236}">
              <a16:creationId xmlns:a16="http://schemas.microsoft.com/office/drawing/2014/main" id="{00000000-0008-0000-0000-000034000000}"/>
            </a:ext>
          </a:extLst>
        </xdr:cNvPr>
        <xdr:cNvSpPr txBox="1"/>
      </xdr:nvSpPr>
      <xdr:spPr>
        <a:xfrm>
          <a:off x="5795515" y="70185040"/>
          <a:ext cx="2430380" cy="484941"/>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Drop down selection,</a:t>
          </a:r>
          <a:r>
            <a:rPr lang="en-US" sz="800" b="1" baseline="0">
              <a:latin typeface="Space Grotesk" pitchFamily="2" charset="0"/>
              <a:ea typeface="Meiryo" panose="020B0604030504040204" pitchFamily="34" charset="-128"/>
              <a:cs typeface="Space Grotesk" pitchFamily="2" charset="0"/>
            </a:rPr>
            <a:t> for Class D declaration please select "Full Materials Declaration" for all substances</a:t>
          </a:r>
          <a:endParaRPr lang="en-US" sz="800" b="1">
            <a:latin typeface="Space Grotesk" pitchFamily="2" charset="0"/>
            <a:ea typeface="Meiryo" panose="020B0604030504040204" pitchFamily="34" charset="-128"/>
            <a:cs typeface="Space Grotesk" pitchFamily="2" charset="0"/>
          </a:endParaRPr>
        </a:p>
      </xdr:txBody>
    </xdr:sp>
    <xdr:clientData/>
  </xdr:twoCellAnchor>
  <xdr:twoCellAnchor>
    <xdr:from>
      <xdr:col>9</xdr:col>
      <xdr:colOff>953294</xdr:colOff>
      <xdr:row>188</xdr:row>
      <xdr:rowOff>15875</xdr:rowOff>
    </xdr:from>
    <xdr:to>
      <xdr:col>11</xdr:col>
      <xdr:colOff>860424</xdr:colOff>
      <xdr:row>191</xdr:row>
      <xdr:rowOff>342219</xdr:rowOff>
    </xdr:to>
    <xdr:sp macro="" textlink="">
      <xdr:nvSpPr>
        <xdr:cNvPr id="54" name="TextBox 6">
          <a:extLst>
            <a:ext uri="{FF2B5EF4-FFF2-40B4-BE49-F238E27FC236}">
              <a16:creationId xmlns:a16="http://schemas.microsoft.com/office/drawing/2014/main" id="{00000000-0008-0000-0000-000036000000}"/>
            </a:ext>
          </a:extLst>
        </xdr:cNvPr>
        <xdr:cNvSpPr txBox="1"/>
      </xdr:nvSpPr>
      <xdr:spPr>
        <a:xfrm>
          <a:off x="10256044" y="64849375"/>
          <a:ext cx="1843880" cy="913719"/>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Total amount of part/component weight. If bill of material level is 1 (single part), then same value</a:t>
          </a:r>
        </a:p>
      </xdr:txBody>
    </xdr:sp>
    <xdr:clientData/>
  </xdr:twoCellAnchor>
  <xdr:twoCellAnchor>
    <xdr:from>
      <xdr:col>8</xdr:col>
      <xdr:colOff>438151</xdr:colOff>
      <xdr:row>189</xdr:row>
      <xdr:rowOff>90487</xdr:rowOff>
    </xdr:from>
    <xdr:to>
      <xdr:col>9</xdr:col>
      <xdr:colOff>1013968</xdr:colOff>
      <xdr:row>193</xdr:row>
      <xdr:rowOff>29633</xdr:rowOff>
    </xdr:to>
    <xdr:sp macro="" textlink="">
      <xdr:nvSpPr>
        <xdr:cNvPr id="55" name="Arrow: Bent 54">
          <a:extLst>
            <a:ext uri="{FF2B5EF4-FFF2-40B4-BE49-F238E27FC236}">
              <a16:creationId xmlns:a16="http://schemas.microsoft.com/office/drawing/2014/main" id="{00000000-0008-0000-0000-000037000000}"/>
            </a:ext>
          </a:extLst>
        </xdr:cNvPr>
        <xdr:cNvSpPr/>
      </xdr:nvSpPr>
      <xdr:spPr>
        <a:xfrm>
          <a:off x="7791451" y="55830787"/>
          <a:ext cx="1385442" cy="748771"/>
        </a:xfrm>
        <a:prstGeom prst="bentArrow">
          <a:avLst>
            <a:gd name="adj1" fmla="val 16095"/>
            <a:gd name="adj2" fmla="val 22097"/>
            <a:gd name="adj3" fmla="val 23728"/>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12</xdr:col>
      <xdr:colOff>1936</xdr:colOff>
      <xdr:row>189</xdr:row>
      <xdr:rowOff>150019</xdr:rowOff>
    </xdr:from>
    <xdr:to>
      <xdr:col>12</xdr:col>
      <xdr:colOff>535781</xdr:colOff>
      <xdr:row>193</xdr:row>
      <xdr:rowOff>77258</xdr:rowOff>
    </xdr:to>
    <xdr:sp macro="" textlink="">
      <xdr:nvSpPr>
        <xdr:cNvPr id="56" name="Arrow: Bent 55">
          <a:extLst>
            <a:ext uri="{FF2B5EF4-FFF2-40B4-BE49-F238E27FC236}">
              <a16:creationId xmlns:a16="http://schemas.microsoft.com/office/drawing/2014/main" id="{00000000-0008-0000-0000-000038000000}"/>
            </a:ext>
          </a:extLst>
        </xdr:cNvPr>
        <xdr:cNvSpPr/>
      </xdr:nvSpPr>
      <xdr:spPr>
        <a:xfrm flipH="1">
          <a:off x="10784236" y="55890319"/>
          <a:ext cx="533845" cy="736864"/>
        </a:xfrm>
        <a:prstGeom prst="bentArrow">
          <a:avLst>
            <a:gd name="adj1" fmla="val 25000"/>
            <a:gd name="adj2" fmla="val 22097"/>
            <a:gd name="adj3" fmla="val 25000"/>
            <a:gd name="adj4" fmla="val 32139"/>
          </a:avLst>
        </a:prstGeom>
        <a:gradFill flip="none" rotWithShape="1">
          <a:gsLst>
            <a:gs pos="0">
              <a:schemeClr val="bg1">
                <a:lumMod val="65000"/>
                <a:tint val="66000"/>
                <a:satMod val="160000"/>
              </a:schemeClr>
            </a:gs>
            <a:gs pos="50000">
              <a:schemeClr val="bg1">
                <a:lumMod val="65000"/>
                <a:tint val="44500"/>
                <a:satMod val="160000"/>
              </a:schemeClr>
            </a:gs>
            <a:gs pos="100000">
              <a:schemeClr val="bg1">
                <a:lumMod val="6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26195</xdr:colOff>
      <xdr:row>193</xdr:row>
      <xdr:rowOff>7145</xdr:rowOff>
    </xdr:from>
    <xdr:to>
      <xdr:col>9</xdr:col>
      <xdr:colOff>1057276</xdr:colOff>
      <xdr:row>194</xdr:row>
      <xdr:rowOff>9526</xdr:rowOff>
    </xdr:to>
    <xdr:sp macro="" textlink="">
      <xdr:nvSpPr>
        <xdr:cNvPr id="57" name="Rectangle: Rounded Corners 56">
          <a:extLst>
            <a:ext uri="{FF2B5EF4-FFF2-40B4-BE49-F238E27FC236}">
              <a16:creationId xmlns:a16="http://schemas.microsoft.com/office/drawing/2014/main" id="{00000000-0008-0000-0000-000039000000}"/>
            </a:ext>
          </a:extLst>
        </xdr:cNvPr>
        <xdr:cNvSpPr/>
      </xdr:nvSpPr>
      <xdr:spPr>
        <a:xfrm>
          <a:off x="8189120" y="56557070"/>
          <a:ext cx="1031081" cy="37385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128633</xdr:colOff>
      <xdr:row>194</xdr:row>
      <xdr:rowOff>121398</xdr:rowOff>
    </xdr:from>
    <xdr:to>
      <xdr:col>9</xdr:col>
      <xdr:colOff>489811</xdr:colOff>
      <xdr:row>196</xdr:row>
      <xdr:rowOff>11905</xdr:rowOff>
    </xdr:to>
    <xdr:sp macro="" textlink="">
      <xdr:nvSpPr>
        <xdr:cNvPr id="58" name="Arrow: Right 57">
          <a:extLst>
            <a:ext uri="{FF2B5EF4-FFF2-40B4-BE49-F238E27FC236}">
              <a16:creationId xmlns:a16="http://schemas.microsoft.com/office/drawing/2014/main" id="{00000000-0008-0000-0000-00003A000000}"/>
            </a:ext>
          </a:extLst>
        </xdr:cNvPr>
        <xdr:cNvSpPr/>
      </xdr:nvSpPr>
      <xdr:spPr>
        <a:xfrm rot="16200000">
          <a:off x="9400812" y="53964251"/>
          <a:ext cx="27150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47626</xdr:colOff>
      <xdr:row>196</xdr:row>
      <xdr:rowOff>87811</xdr:rowOff>
    </xdr:from>
    <xdr:to>
      <xdr:col>9</xdr:col>
      <xdr:colOff>971549</xdr:colOff>
      <xdr:row>200</xdr:row>
      <xdr:rowOff>10583</xdr:rowOff>
    </xdr:to>
    <xdr:sp macro="" textlink="">
      <xdr:nvSpPr>
        <xdr:cNvPr id="59" name="TextBox 6">
          <a:extLst>
            <a:ext uri="{FF2B5EF4-FFF2-40B4-BE49-F238E27FC236}">
              <a16:creationId xmlns:a16="http://schemas.microsoft.com/office/drawing/2014/main" id="{00000000-0008-0000-0000-00003B000000}"/>
            </a:ext>
          </a:extLst>
        </xdr:cNvPr>
        <xdr:cNvSpPr txBox="1"/>
      </xdr:nvSpPr>
      <xdr:spPr>
        <a:xfrm>
          <a:off x="7868709" y="72340228"/>
          <a:ext cx="1738840" cy="854105"/>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Unit of measurement</a:t>
          </a:r>
        </a:p>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(g,Kg,lbs). Once select a unit, all the rest weight unit will be </a:t>
          </a:r>
          <a:r>
            <a:rPr lang="en-US" sz="800" b="1" i="0" u="sng" kern="1200" baseline="0">
              <a:solidFill>
                <a:schemeClr val="tx1"/>
              </a:solidFill>
              <a:effectLst/>
              <a:latin typeface="Space Grotesk" pitchFamily="2" charset="0"/>
              <a:ea typeface="Meiryo" panose="020B0604030504040204" pitchFamily="34" charset="-128"/>
              <a:cs typeface="Space Grotesk" pitchFamily="2" charset="0"/>
            </a:rPr>
            <a:t>automatically</a:t>
          </a:r>
          <a:r>
            <a:rPr lang="en-US" sz="800" b="1" i="0" kern="1200" baseline="0">
              <a:solidFill>
                <a:schemeClr val="tx1"/>
              </a:solidFill>
              <a:effectLst/>
              <a:latin typeface="Space Grotesk" pitchFamily="2" charset="0"/>
              <a:ea typeface="Meiryo" panose="020B0604030504040204" pitchFamily="34" charset="-128"/>
              <a:cs typeface="Space Grotesk" pitchFamily="2" charset="0"/>
            </a:rPr>
            <a:t> generated.</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10</xdr:col>
      <xdr:colOff>357186</xdr:colOff>
      <xdr:row>199</xdr:row>
      <xdr:rowOff>109166</xdr:rowOff>
    </xdr:from>
    <xdr:to>
      <xdr:col>12</xdr:col>
      <xdr:colOff>333373</xdr:colOff>
      <xdr:row>200</xdr:row>
      <xdr:rowOff>230404</xdr:rowOff>
    </xdr:to>
    <xdr:sp macro="" textlink="">
      <xdr:nvSpPr>
        <xdr:cNvPr id="61" name="TextBox 6">
          <a:extLst>
            <a:ext uri="{FF2B5EF4-FFF2-40B4-BE49-F238E27FC236}">
              <a16:creationId xmlns:a16="http://schemas.microsoft.com/office/drawing/2014/main" id="{00000000-0008-0000-0000-00003D000000}"/>
            </a:ext>
          </a:extLst>
        </xdr:cNvPr>
        <xdr:cNvSpPr txBox="1"/>
      </xdr:nvSpPr>
      <xdr:spPr>
        <a:xfrm>
          <a:off x="9966853" y="73060083"/>
          <a:ext cx="1817687" cy="354071"/>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Homogeneous / Base Materials that make-up  the part</a:t>
          </a:r>
          <a:endParaRPr lang="en-US" sz="1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11</xdr:col>
      <xdr:colOff>297657</xdr:colOff>
      <xdr:row>196</xdr:row>
      <xdr:rowOff>35719</xdr:rowOff>
    </xdr:from>
    <xdr:to>
      <xdr:col>11</xdr:col>
      <xdr:colOff>658835</xdr:colOff>
      <xdr:row>198</xdr:row>
      <xdr:rowOff>11905</xdr:rowOff>
    </xdr:to>
    <xdr:sp macro="" textlink="">
      <xdr:nvSpPr>
        <xdr:cNvPr id="62" name="Arrow: Right 61">
          <a:extLst>
            <a:ext uri="{FF2B5EF4-FFF2-40B4-BE49-F238E27FC236}">
              <a16:creationId xmlns:a16="http://schemas.microsoft.com/office/drawing/2014/main" id="{00000000-0008-0000-0000-00003E000000}"/>
            </a:ext>
          </a:extLst>
        </xdr:cNvPr>
        <xdr:cNvSpPr/>
      </xdr:nvSpPr>
      <xdr:spPr>
        <a:xfrm rot="16200000">
          <a:off x="10134216" y="54302411"/>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164987</xdr:colOff>
      <xdr:row>188</xdr:row>
      <xdr:rowOff>95250</xdr:rowOff>
    </xdr:from>
    <xdr:to>
      <xdr:col>15</xdr:col>
      <xdr:colOff>960060</xdr:colOff>
      <xdr:row>189</xdr:row>
      <xdr:rowOff>136662</xdr:rowOff>
    </xdr:to>
    <xdr:sp macro="" textlink="">
      <xdr:nvSpPr>
        <xdr:cNvPr id="63" name="TextBox 5">
          <a:extLst>
            <a:ext uri="{FF2B5EF4-FFF2-40B4-BE49-F238E27FC236}">
              <a16:creationId xmlns:a16="http://schemas.microsoft.com/office/drawing/2014/main" id="{00000000-0008-0000-0000-00003F000000}"/>
            </a:ext>
          </a:extLst>
        </xdr:cNvPr>
        <xdr:cNvSpPr txBox="1"/>
      </xdr:nvSpPr>
      <xdr:spPr>
        <a:xfrm>
          <a:off x="10887416" y="55721250"/>
          <a:ext cx="3747823" cy="354376"/>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Identify substances consist of the base /homogeneous material </a:t>
          </a:r>
        </a:p>
      </xdr:txBody>
    </xdr:sp>
    <xdr:clientData/>
  </xdr:twoCellAnchor>
  <xdr:twoCellAnchor>
    <xdr:from>
      <xdr:col>14</xdr:col>
      <xdr:colOff>383647</xdr:colOff>
      <xdr:row>194</xdr:row>
      <xdr:rowOff>166687</xdr:rowOff>
    </xdr:from>
    <xdr:to>
      <xdr:col>14</xdr:col>
      <xdr:colOff>1324241</xdr:colOff>
      <xdr:row>202</xdr:row>
      <xdr:rowOff>178593</xdr:rowOff>
    </xdr:to>
    <xdr:sp macro="" textlink="">
      <xdr:nvSpPr>
        <xdr:cNvPr id="64" name="Rectangle: Rounded Corners 63">
          <a:extLst>
            <a:ext uri="{FF2B5EF4-FFF2-40B4-BE49-F238E27FC236}">
              <a16:creationId xmlns:a16="http://schemas.microsoft.com/office/drawing/2014/main" id="{00000000-0008-0000-0000-000040000000}"/>
            </a:ext>
          </a:extLst>
        </xdr:cNvPr>
        <xdr:cNvSpPr/>
      </xdr:nvSpPr>
      <xdr:spPr>
        <a:xfrm>
          <a:off x="12342814" y="56332437"/>
          <a:ext cx="940594"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254795</xdr:colOff>
      <xdr:row>190</xdr:row>
      <xdr:rowOff>76199</xdr:rowOff>
    </xdr:from>
    <xdr:to>
      <xdr:col>14</xdr:col>
      <xdr:colOff>657228</xdr:colOff>
      <xdr:row>194</xdr:row>
      <xdr:rowOff>59530</xdr:rowOff>
    </xdr:to>
    <xdr:sp macro="" textlink="">
      <xdr:nvSpPr>
        <xdr:cNvPr id="65" name="Arrow: Right 64">
          <a:extLst>
            <a:ext uri="{FF2B5EF4-FFF2-40B4-BE49-F238E27FC236}">
              <a16:creationId xmlns:a16="http://schemas.microsoft.com/office/drawing/2014/main" id="{00000000-0008-0000-0000-000041000000}"/>
            </a:ext>
          </a:extLst>
        </xdr:cNvPr>
        <xdr:cNvSpPr/>
      </xdr:nvSpPr>
      <xdr:spPr>
        <a:xfrm rot="16200000">
          <a:off x="11980071" y="56302273"/>
          <a:ext cx="954881" cy="402433"/>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59530</xdr:colOff>
      <xdr:row>194</xdr:row>
      <xdr:rowOff>166687</xdr:rowOff>
    </xdr:from>
    <xdr:to>
      <xdr:col>15</xdr:col>
      <xdr:colOff>928687</xdr:colOff>
      <xdr:row>202</xdr:row>
      <xdr:rowOff>178593</xdr:rowOff>
    </xdr:to>
    <xdr:sp macro="" textlink="">
      <xdr:nvSpPr>
        <xdr:cNvPr id="66" name="Rectangle: Rounded Corners 65">
          <a:extLst>
            <a:ext uri="{FF2B5EF4-FFF2-40B4-BE49-F238E27FC236}">
              <a16:creationId xmlns:a16="http://schemas.microsoft.com/office/drawing/2014/main" id="{00000000-0008-0000-0000-000042000000}"/>
            </a:ext>
          </a:extLst>
        </xdr:cNvPr>
        <xdr:cNvSpPr/>
      </xdr:nvSpPr>
      <xdr:spPr>
        <a:xfrm>
          <a:off x="13049249" y="54054375"/>
          <a:ext cx="869157"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1324241</xdr:colOff>
      <xdr:row>190</xdr:row>
      <xdr:rowOff>185765</xdr:rowOff>
    </xdr:from>
    <xdr:to>
      <xdr:col>17</xdr:col>
      <xdr:colOff>333378</xdr:colOff>
      <xdr:row>192</xdr:row>
      <xdr:rowOff>75963</xdr:rowOff>
    </xdr:to>
    <xdr:sp macro="" textlink="">
      <xdr:nvSpPr>
        <xdr:cNvPr id="67" name="TextBox 5">
          <a:extLst>
            <a:ext uri="{FF2B5EF4-FFF2-40B4-BE49-F238E27FC236}">
              <a16:creationId xmlns:a16="http://schemas.microsoft.com/office/drawing/2014/main" id="{00000000-0008-0000-0000-000043000000}"/>
            </a:ext>
          </a:extLst>
        </xdr:cNvPr>
        <xdr:cNvSpPr txBox="1"/>
      </xdr:nvSpPr>
      <xdr:spPr>
        <a:xfrm>
          <a:off x="13987807" y="67922568"/>
          <a:ext cx="2584915" cy="49917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Identify CAS Nos of substances consist of the base /homogeneous material </a:t>
          </a:r>
        </a:p>
      </xdr:txBody>
    </xdr:sp>
    <xdr:clientData/>
  </xdr:twoCellAnchor>
  <xdr:twoCellAnchor>
    <xdr:from>
      <xdr:col>15</xdr:col>
      <xdr:colOff>64295</xdr:colOff>
      <xdr:row>193</xdr:row>
      <xdr:rowOff>19049</xdr:rowOff>
    </xdr:from>
    <xdr:to>
      <xdr:col>15</xdr:col>
      <xdr:colOff>397672</xdr:colOff>
      <xdr:row>194</xdr:row>
      <xdr:rowOff>102391</xdr:rowOff>
    </xdr:to>
    <xdr:sp macro="" textlink="">
      <xdr:nvSpPr>
        <xdr:cNvPr id="68" name="Arrow: Right 67">
          <a:extLst>
            <a:ext uri="{FF2B5EF4-FFF2-40B4-BE49-F238E27FC236}">
              <a16:creationId xmlns:a16="http://schemas.microsoft.com/office/drawing/2014/main" id="{00000000-0008-0000-0000-000044000000}"/>
            </a:ext>
          </a:extLst>
        </xdr:cNvPr>
        <xdr:cNvSpPr/>
      </xdr:nvSpPr>
      <xdr:spPr>
        <a:xfrm rot="16200000">
          <a:off x="13738625" y="56629694"/>
          <a:ext cx="45481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140228</xdr:colOff>
      <xdr:row>201</xdr:row>
      <xdr:rowOff>183887</xdr:rowOff>
    </xdr:from>
    <xdr:to>
      <xdr:col>23</xdr:col>
      <xdr:colOff>234156</xdr:colOff>
      <xdr:row>204</xdr:row>
      <xdr:rowOff>169334</xdr:rowOff>
    </xdr:to>
    <xdr:sp macro="" textlink="">
      <xdr:nvSpPr>
        <xdr:cNvPr id="69" name="TextBox 5">
          <a:extLst>
            <a:ext uri="{FF2B5EF4-FFF2-40B4-BE49-F238E27FC236}">
              <a16:creationId xmlns:a16="http://schemas.microsoft.com/office/drawing/2014/main" id="{00000000-0008-0000-0000-000045000000}"/>
            </a:ext>
          </a:extLst>
        </xdr:cNvPr>
        <xdr:cNvSpPr txBox="1"/>
      </xdr:nvSpPr>
      <xdr:spPr>
        <a:xfrm>
          <a:off x="17772061" y="73600470"/>
          <a:ext cx="3480595" cy="683947"/>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Type in the weight percentage of each substance. The total weight percentage of the substances must be equal to 100% of the base material </a:t>
          </a:r>
        </a:p>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(Column M)</a:t>
          </a:r>
        </a:p>
      </xdr:txBody>
    </xdr:sp>
    <xdr:clientData/>
  </xdr:twoCellAnchor>
  <xdr:twoCellAnchor>
    <xdr:from>
      <xdr:col>16</xdr:col>
      <xdr:colOff>11907</xdr:colOff>
      <xdr:row>194</xdr:row>
      <xdr:rowOff>154780</xdr:rowOff>
    </xdr:from>
    <xdr:to>
      <xdr:col>16</xdr:col>
      <xdr:colOff>560917</xdr:colOff>
      <xdr:row>202</xdr:row>
      <xdr:rowOff>166686</xdr:rowOff>
    </xdr:to>
    <xdr:sp macro="" textlink="">
      <xdr:nvSpPr>
        <xdr:cNvPr id="70" name="Rectangle: Rounded Corners 69">
          <a:extLst>
            <a:ext uri="{FF2B5EF4-FFF2-40B4-BE49-F238E27FC236}">
              <a16:creationId xmlns:a16="http://schemas.microsoft.com/office/drawing/2014/main" id="{00000000-0008-0000-0000-000046000000}"/>
            </a:ext>
          </a:extLst>
        </xdr:cNvPr>
        <xdr:cNvSpPr/>
      </xdr:nvSpPr>
      <xdr:spPr>
        <a:xfrm>
          <a:off x="14712157" y="56320530"/>
          <a:ext cx="549010"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721178</xdr:colOff>
      <xdr:row>188</xdr:row>
      <xdr:rowOff>105833</xdr:rowOff>
    </xdr:from>
    <xdr:to>
      <xdr:col>23</xdr:col>
      <xdr:colOff>181126</xdr:colOff>
      <xdr:row>191</xdr:row>
      <xdr:rowOff>27214</xdr:rowOff>
    </xdr:to>
    <xdr:sp macro="" textlink="">
      <xdr:nvSpPr>
        <xdr:cNvPr id="73" name="TextBox 5">
          <a:extLst>
            <a:ext uri="{FF2B5EF4-FFF2-40B4-BE49-F238E27FC236}">
              <a16:creationId xmlns:a16="http://schemas.microsoft.com/office/drawing/2014/main" id="{00000000-0008-0000-0000-000049000000}"/>
            </a:ext>
          </a:extLst>
        </xdr:cNvPr>
        <xdr:cNvSpPr txBox="1"/>
      </xdr:nvSpPr>
      <xdr:spPr>
        <a:xfrm>
          <a:off x="18353011" y="70262750"/>
          <a:ext cx="2846615" cy="514047"/>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Select the declarable regulatory </a:t>
          </a:r>
          <a:r>
            <a:rPr lang="en-US" sz="800" b="1">
              <a:solidFill>
                <a:srgbClr val="000000"/>
              </a:solidFill>
              <a:latin typeface="Space Grotesk" pitchFamily="2" charset="0"/>
              <a:ea typeface="Meiryo" panose="020B0604030504040204" pitchFamily="34" charset="-128"/>
              <a:cs typeface="Space Grotesk" pitchFamily="2" charset="0"/>
            </a:rPr>
            <a:t>e</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xemption and code from drop down list. </a:t>
          </a:r>
        </a:p>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The list of exemptions are in the reference tabs</a:t>
          </a:r>
        </a:p>
      </xdr:txBody>
    </xdr:sp>
    <xdr:clientData/>
  </xdr:twoCellAnchor>
  <xdr:twoCellAnchor>
    <xdr:from>
      <xdr:col>20</xdr:col>
      <xdr:colOff>255588</xdr:colOff>
      <xdr:row>191</xdr:row>
      <xdr:rowOff>92077</xdr:rowOff>
    </xdr:from>
    <xdr:to>
      <xdr:col>20</xdr:col>
      <xdr:colOff>588965</xdr:colOff>
      <xdr:row>193</xdr:row>
      <xdr:rowOff>32809</xdr:rowOff>
    </xdr:to>
    <xdr:sp macro="" textlink="">
      <xdr:nvSpPr>
        <xdr:cNvPr id="74" name="Arrow: Right 73">
          <a:extLst>
            <a:ext uri="{FF2B5EF4-FFF2-40B4-BE49-F238E27FC236}">
              <a16:creationId xmlns:a16="http://schemas.microsoft.com/office/drawing/2014/main" id="{00000000-0008-0000-0000-00004A000000}"/>
            </a:ext>
          </a:extLst>
        </xdr:cNvPr>
        <xdr:cNvSpPr/>
      </xdr:nvSpPr>
      <xdr:spPr>
        <a:xfrm rot="5400000">
          <a:off x="16958736" y="56245654"/>
          <a:ext cx="340782"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166687</xdr:colOff>
      <xdr:row>216</xdr:row>
      <xdr:rowOff>119061</xdr:rowOff>
    </xdr:from>
    <xdr:to>
      <xdr:col>15</xdr:col>
      <xdr:colOff>904875</xdr:colOff>
      <xdr:row>220</xdr:row>
      <xdr:rowOff>178594</xdr:rowOff>
    </xdr:to>
    <xdr:sp macro="" textlink="">
      <xdr:nvSpPr>
        <xdr:cNvPr id="75" name="Rectangle: Rounded Corners 74">
          <a:extLst>
            <a:ext uri="{FF2B5EF4-FFF2-40B4-BE49-F238E27FC236}">
              <a16:creationId xmlns:a16="http://schemas.microsoft.com/office/drawing/2014/main" id="{00000000-0008-0000-0000-00004B000000}"/>
            </a:ext>
          </a:extLst>
        </xdr:cNvPr>
        <xdr:cNvSpPr/>
      </xdr:nvSpPr>
      <xdr:spPr>
        <a:xfrm>
          <a:off x="10965656" y="59924155"/>
          <a:ext cx="2928938" cy="97631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646851</xdr:colOff>
      <xdr:row>213</xdr:row>
      <xdr:rowOff>67979</xdr:rowOff>
    </xdr:from>
    <xdr:to>
      <xdr:col>14</xdr:col>
      <xdr:colOff>1146916</xdr:colOff>
      <xdr:row>216</xdr:row>
      <xdr:rowOff>56603</xdr:rowOff>
    </xdr:to>
    <xdr:sp macro="" textlink="">
      <xdr:nvSpPr>
        <xdr:cNvPr id="76" name="Arrow: Right 75">
          <a:extLst>
            <a:ext uri="{FF2B5EF4-FFF2-40B4-BE49-F238E27FC236}">
              <a16:creationId xmlns:a16="http://schemas.microsoft.com/office/drawing/2014/main" id="{00000000-0008-0000-0000-00004C000000}"/>
            </a:ext>
          </a:extLst>
        </xdr:cNvPr>
        <xdr:cNvSpPr/>
      </xdr:nvSpPr>
      <xdr:spPr>
        <a:xfrm rot="5400000">
          <a:off x="13136732" y="73490475"/>
          <a:ext cx="847436"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21</xdr:col>
      <xdr:colOff>299808</xdr:colOff>
      <xdr:row>191</xdr:row>
      <xdr:rowOff>98275</xdr:rowOff>
    </xdr:from>
    <xdr:to>
      <xdr:col>21</xdr:col>
      <xdr:colOff>633185</xdr:colOff>
      <xdr:row>193</xdr:row>
      <xdr:rowOff>14968</xdr:rowOff>
    </xdr:to>
    <xdr:sp macro="" textlink="">
      <xdr:nvSpPr>
        <xdr:cNvPr id="77" name="Arrow: Right 76">
          <a:extLst>
            <a:ext uri="{FF2B5EF4-FFF2-40B4-BE49-F238E27FC236}">
              <a16:creationId xmlns:a16="http://schemas.microsoft.com/office/drawing/2014/main" id="{00000000-0008-0000-0000-00004D000000}"/>
            </a:ext>
          </a:extLst>
        </xdr:cNvPr>
        <xdr:cNvSpPr/>
      </xdr:nvSpPr>
      <xdr:spPr>
        <a:xfrm rot="5400000">
          <a:off x="17891275" y="56239833"/>
          <a:ext cx="316743"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16</xdr:col>
      <xdr:colOff>433917</xdr:colOff>
      <xdr:row>203</xdr:row>
      <xdr:rowOff>50364</xdr:rowOff>
    </xdr:from>
    <xdr:to>
      <xdr:col>18</xdr:col>
      <xdr:colOff>560917</xdr:colOff>
      <xdr:row>205</xdr:row>
      <xdr:rowOff>127000</xdr:rowOff>
    </xdr:to>
    <xdr:sp macro="" textlink="">
      <xdr:nvSpPr>
        <xdr:cNvPr id="78" name="Arrow: Bent 77">
          <a:extLst>
            <a:ext uri="{FF2B5EF4-FFF2-40B4-BE49-F238E27FC236}">
              <a16:creationId xmlns:a16="http://schemas.microsoft.com/office/drawing/2014/main" id="{00000000-0008-0000-0000-00004E000000}"/>
            </a:ext>
          </a:extLst>
        </xdr:cNvPr>
        <xdr:cNvSpPr/>
      </xdr:nvSpPr>
      <xdr:spPr>
        <a:xfrm flipV="1">
          <a:off x="15271750" y="65582364"/>
          <a:ext cx="1354667" cy="457636"/>
        </a:xfrm>
        <a:prstGeom prst="ben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17</xdr:col>
      <xdr:colOff>66674</xdr:colOff>
      <xdr:row>194</xdr:row>
      <xdr:rowOff>169334</xdr:rowOff>
    </xdr:from>
    <xdr:to>
      <xdr:col>17</xdr:col>
      <xdr:colOff>591343</xdr:colOff>
      <xdr:row>202</xdr:row>
      <xdr:rowOff>181240</xdr:rowOff>
    </xdr:to>
    <xdr:sp macro="" textlink="">
      <xdr:nvSpPr>
        <xdr:cNvPr id="79" name="Rectangle: Rounded Corners 78">
          <a:extLst>
            <a:ext uri="{FF2B5EF4-FFF2-40B4-BE49-F238E27FC236}">
              <a16:creationId xmlns:a16="http://schemas.microsoft.com/office/drawing/2014/main" id="{00000000-0008-0000-0000-00004F000000}"/>
            </a:ext>
          </a:extLst>
        </xdr:cNvPr>
        <xdr:cNvSpPr/>
      </xdr:nvSpPr>
      <xdr:spPr>
        <a:xfrm>
          <a:off x="15411449" y="57090734"/>
          <a:ext cx="524669" cy="1535906"/>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18</xdr:col>
      <xdr:colOff>58210</xdr:colOff>
      <xdr:row>197</xdr:row>
      <xdr:rowOff>47623</xdr:rowOff>
    </xdr:from>
    <xdr:to>
      <xdr:col>18</xdr:col>
      <xdr:colOff>402167</xdr:colOff>
      <xdr:row>199</xdr:row>
      <xdr:rowOff>0</xdr:rowOff>
    </xdr:to>
    <xdr:sp macro="" textlink="">
      <xdr:nvSpPr>
        <xdr:cNvPr id="80" name="Arrow: Right 79">
          <a:extLst>
            <a:ext uri="{FF2B5EF4-FFF2-40B4-BE49-F238E27FC236}">
              <a16:creationId xmlns:a16="http://schemas.microsoft.com/office/drawing/2014/main" id="{00000000-0008-0000-0000-000050000000}"/>
            </a:ext>
          </a:extLst>
        </xdr:cNvPr>
        <xdr:cNvSpPr/>
      </xdr:nvSpPr>
      <xdr:spPr>
        <a:xfrm>
          <a:off x="15986127" y="56784873"/>
          <a:ext cx="343957"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19</xdr:col>
      <xdr:colOff>69547</xdr:colOff>
      <xdr:row>196</xdr:row>
      <xdr:rowOff>4537</xdr:rowOff>
    </xdr:from>
    <xdr:to>
      <xdr:col>24</xdr:col>
      <xdr:colOff>245686</xdr:colOff>
      <xdr:row>198</xdr:row>
      <xdr:rowOff>31751</xdr:rowOff>
    </xdr:to>
    <xdr:sp macro="" textlink="">
      <xdr:nvSpPr>
        <xdr:cNvPr id="82" name="TextBox 5">
          <a:extLst>
            <a:ext uri="{FF2B5EF4-FFF2-40B4-BE49-F238E27FC236}">
              <a16:creationId xmlns:a16="http://schemas.microsoft.com/office/drawing/2014/main" id="{00000000-0008-0000-0000-000052000000}"/>
            </a:ext>
          </a:extLst>
        </xdr:cNvPr>
        <xdr:cNvSpPr txBox="1"/>
      </xdr:nvSpPr>
      <xdr:spPr>
        <a:xfrm>
          <a:off x="17701380" y="72256954"/>
          <a:ext cx="4176639" cy="492880"/>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The weight of each substance is driven by the in-put of weight percentage, and will be </a:t>
          </a:r>
          <a:r>
            <a:rPr lang="en-US" sz="800" b="1" i="0" u="sng" strike="noStrike" baseline="0">
              <a:solidFill>
                <a:srgbClr val="000000"/>
              </a:solidFill>
              <a:latin typeface="Space Grotesk" pitchFamily="2" charset="0"/>
              <a:ea typeface="Meiryo" panose="020B0604030504040204" pitchFamily="34" charset="-128"/>
              <a:cs typeface="Space Grotesk" pitchFamily="2" charset="0"/>
            </a:rPr>
            <a:t>automatically </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generated </a:t>
          </a:r>
          <a:r>
            <a:rPr lang="en-US" sz="800" b="1">
              <a:solidFill>
                <a:srgbClr val="000000"/>
              </a:solidFill>
              <a:latin typeface="Space Grotesk" pitchFamily="2" charset="0"/>
              <a:ea typeface="Meiryo" panose="020B0604030504040204" pitchFamily="34" charset="-128"/>
              <a:cs typeface="Space Grotesk" pitchFamily="2" charset="0"/>
            </a:rPr>
            <a:t>once a value put into the percentage column</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 </a:t>
          </a:r>
        </a:p>
      </xdr:txBody>
    </xdr:sp>
    <xdr:clientData/>
  </xdr:twoCellAnchor>
  <xdr:twoCellAnchor>
    <xdr:from>
      <xdr:col>1</xdr:col>
      <xdr:colOff>171601</xdr:colOff>
      <xdr:row>238</xdr:row>
      <xdr:rowOff>476249</xdr:rowOff>
    </xdr:from>
    <xdr:to>
      <xdr:col>5</xdr:col>
      <xdr:colOff>542017</xdr:colOff>
      <xdr:row>241</xdr:row>
      <xdr:rowOff>201084</xdr:rowOff>
    </xdr:to>
    <xdr:sp macro="" textlink="">
      <xdr:nvSpPr>
        <xdr:cNvPr id="101" name="TextBox 10">
          <a:extLst>
            <a:ext uri="{FF2B5EF4-FFF2-40B4-BE49-F238E27FC236}">
              <a16:creationId xmlns:a16="http://schemas.microsoft.com/office/drawing/2014/main" id="{00000000-0008-0000-0000-000065000000}"/>
            </a:ext>
          </a:extLst>
        </xdr:cNvPr>
        <xdr:cNvSpPr txBox="1"/>
      </xdr:nvSpPr>
      <xdr:spPr>
        <a:xfrm>
          <a:off x="531434" y="86402332"/>
          <a:ext cx="4339166" cy="1153585"/>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285750" marR="0" lvl="0" indent="-285750" algn="l" defTabSz="914400" rtl="0" eaLnBrk="1" fontAlgn="auto" latinLnBrk="0" hangingPunct="1">
            <a:lnSpc>
              <a:spcPct val="100000"/>
            </a:lnSpc>
            <a:spcBef>
              <a:spcPts val="0"/>
            </a:spcBef>
            <a:spcAft>
              <a:spcPts val="0"/>
            </a:spcAft>
            <a:buClrTx/>
            <a:buSzTx/>
            <a:buFontTx/>
            <a:buChar char="-"/>
            <a:tabLst/>
            <a:defRPr/>
          </a:pPr>
          <a:r>
            <a:rPr lang="en-US" sz="1000" b="1">
              <a:latin typeface="Space Grotesk" pitchFamily="2" charset="0"/>
              <a:ea typeface="Meiryo" panose="020B0604030504040204" pitchFamily="34" charset="-128"/>
              <a:cs typeface="Space Grotesk" pitchFamily="2" charset="0"/>
            </a:rPr>
            <a:t>If substance within part(s) is over </a:t>
          </a:r>
          <a:r>
            <a:rPr lang="en-US" sz="1000" b="1" kern="1200">
              <a:solidFill>
                <a:schemeClr val="tx1"/>
              </a:solidFill>
              <a:effectLst/>
              <a:latin typeface="Space Grotesk" pitchFamily="2" charset="0"/>
              <a:ea typeface="Meiryo" panose="020B0604030504040204" pitchFamily="34" charset="-128"/>
              <a:cs typeface="Space Grotesk" pitchFamily="2" charset="0"/>
            </a:rPr>
            <a:t>chemical </a:t>
          </a:r>
          <a:r>
            <a:rPr lang="en-US" sz="1000" b="1">
              <a:latin typeface="Space Grotesk" pitchFamily="2" charset="0"/>
              <a:ea typeface="Meiryo" panose="020B0604030504040204" pitchFamily="34" charset="-128"/>
              <a:cs typeface="Space Grotesk" pitchFamily="2" charset="0"/>
            </a:rPr>
            <a:t>threshold per regulatory </a:t>
          </a:r>
          <a:r>
            <a:rPr lang="en-US" sz="1000" b="1" kern="1200">
              <a:solidFill>
                <a:schemeClr val="tx1"/>
              </a:solidFill>
              <a:effectLst/>
              <a:latin typeface="Space Grotesk" pitchFamily="2" charset="0"/>
              <a:ea typeface="Meiryo" panose="020B0604030504040204" pitchFamily="34" charset="-128"/>
              <a:cs typeface="Space Grotesk" pitchFamily="2" charset="0"/>
            </a:rPr>
            <a:t>requirement</a:t>
          </a:r>
          <a:r>
            <a:rPr lang="en-US" sz="1000" b="1">
              <a:latin typeface="Space Grotesk" pitchFamily="2" charset="0"/>
              <a:ea typeface="Meiryo" panose="020B0604030504040204" pitchFamily="34" charset="-128"/>
              <a:cs typeface="Space Grotesk" pitchFamily="2" charset="0"/>
            </a:rPr>
            <a:t>. </a:t>
          </a:r>
        </a:p>
        <a:p>
          <a:pPr marL="285750" indent="-285750">
            <a:buFontTx/>
            <a:buChar char="-"/>
          </a:pPr>
          <a:r>
            <a:rPr lang="en-US" sz="1000" b="1">
              <a:latin typeface="Space Grotesk" pitchFamily="2" charset="0"/>
              <a:ea typeface="Meiryo" panose="020B0604030504040204" pitchFamily="34" charset="-128"/>
              <a:cs typeface="Space Grotesk" pitchFamily="2" charset="0"/>
            </a:rPr>
            <a:t>Supplier must select the answer accordingly. </a:t>
          </a:r>
        </a:p>
        <a:p>
          <a:pPr marL="285750" indent="-285750">
            <a:buFontTx/>
            <a:buChar char="-"/>
          </a:pPr>
          <a:r>
            <a:rPr lang="en-US" sz="1000" b="1">
              <a:latin typeface="Space Grotesk" pitchFamily="2" charset="0"/>
              <a:ea typeface="Meiryo" panose="020B0604030504040204" pitchFamily="34" charset="-128"/>
              <a:cs typeface="Space Grotesk" pitchFamily="2" charset="0"/>
            </a:rPr>
            <a:t>And proceed to fill “Full/Hazardous Materials Declaration” to report hazardous substance and claim</a:t>
          </a:r>
          <a:r>
            <a:rPr lang="en-US" sz="1000" b="1" baseline="0">
              <a:latin typeface="Space Grotesk" pitchFamily="2" charset="0"/>
              <a:ea typeface="Meiryo" panose="020B0604030504040204" pitchFamily="34" charset="-128"/>
              <a:cs typeface="Space Grotesk" pitchFamily="2" charset="0"/>
            </a:rPr>
            <a:t> applicable exemption. </a:t>
          </a:r>
          <a:endParaRPr lang="en-US" sz="1000" b="1">
            <a:latin typeface="Space Grotesk" pitchFamily="2" charset="0"/>
            <a:ea typeface="Meiryo" panose="020B0604030504040204" pitchFamily="34" charset="-128"/>
            <a:cs typeface="Space Grotesk" pitchFamily="2" charset="0"/>
          </a:endParaRPr>
        </a:p>
      </xdr:txBody>
    </xdr:sp>
    <xdr:clientData/>
  </xdr:twoCellAnchor>
  <xdr:twoCellAnchor editAs="oneCell">
    <xdr:from>
      <xdr:col>5</xdr:col>
      <xdr:colOff>862542</xdr:colOff>
      <xdr:row>266</xdr:row>
      <xdr:rowOff>441609</xdr:rowOff>
    </xdr:from>
    <xdr:to>
      <xdr:col>9</xdr:col>
      <xdr:colOff>175111</xdr:colOff>
      <xdr:row>272</xdr:row>
      <xdr:rowOff>38099</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5"/>
        <a:stretch>
          <a:fillRect/>
        </a:stretch>
      </xdr:blipFill>
      <xdr:spPr>
        <a:xfrm>
          <a:off x="4310592" y="86538084"/>
          <a:ext cx="3616947" cy="2711166"/>
        </a:xfrm>
        <a:prstGeom prst="rect">
          <a:avLst/>
        </a:prstGeom>
      </xdr:spPr>
    </xdr:pic>
    <xdr:clientData/>
  </xdr:twoCellAnchor>
  <xdr:twoCellAnchor>
    <xdr:from>
      <xdr:col>6</xdr:col>
      <xdr:colOff>0</xdr:colOff>
      <xdr:row>266</xdr:row>
      <xdr:rowOff>139098</xdr:rowOff>
    </xdr:from>
    <xdr:to>
      <xdr:col>7</xdr:col>
      <xdr:colOff>857646</xdr:colOff>
      <xdr:row>266</xdr:row>
      <xdr:rowOff>441224</xdr:rowOff>
    </xdr:to>
    <xdr:sp macro="" textlink="">
      <xdr:nvSpPr>
        <xdr:cNvPr id="107" name="TextBox 6">
          <a:extLst>
            <a:ext uri="{FF2B5EF4-FFF2-40B4-BE49-F238E27FC236}">
              <a16:creationId xmlns:a16="http://schemas.microsoft.com/office/drawing/2014/main" id="{00000000-0008-0000-0000-00006B000000}"/>
            </a:ext>
          </a:extLst>
        </xdr:cNvPr>
        <xdr:cNvSpPr txBox="1"/>
      </xdr:nvSpPr>
      <xdr:spPr>
        <a:xfrm rot="10800000" flipV="1">
          <a:off x="5194448" y="95704752"/>
          <a:ext cx="2325160" cy="302126"/>
        </a:xfrm>
        <a:prstGeom prst="rect">
          <a:avLst/>
        </a:prstGeom>
        <a:no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latin typeface="Space Grotesk" pitchFamily="2" charset="0"/>
              <a:ea typeface="Meiryo" panose="020B0604030504040204" pitchFamily="34" charset="-128"/>
              <a:cs typeface="Space Grotesk" pitchFamily="2" charset="0"/>
            </a:rPr>
            <a:t>Example: A thermal protector</a:t>
          </a:r>
        </a:p>
      </xdr:txBody>
    </xdr:sp>
    <xdr:clientData/>
  </xdr:twoCellAnchor>
  <xdr:twoCellAnchor>
    <xdr:from>
      <xdr:col>2</xdr:col>
      <xdr:colOff>1</xdr:colOff>
      <xdr:row>263</xdr:row>
      <xdr:rowOff>10582</xdr:rowOff>
    </xdr:from>
    <xdr:to>
      <xdr:col>3</xdr:col>
      <xdr:colOff>42334</xdr:colOff>
      <xdr:row>264</xdr:row>
      <xdr:rowOff>24736</xdr:rowOff>
    </xdr:to>
    <xdr:sp macro="" textlink="">
      <xdr:nvSpPr>
        <xdr:cNvPr id="109" name="Rectangle: Rounded Corners 108">
          <a:extLst>
            <a:ext uri="{FF2B5EF4-FFF2-40B4-BE49-F238E27FC236}">
              <a16:creationId xmlns:a16="http://schemas.microsoft.com/office/drawing/2014/main" id="{00000000-0008-0000-0000-00006D000000}"/>
            </a:ext>
          </a:extLst>
        </xdr:cNvPr>
        <xdr:cNvSpPr/>
      </xdr:nvSpPr>
      <xdr:spPr>
        <a:xfrm>
          <a:off x="1111251" y="73469499"/>
          <a:ext cx="1153583" cy="490404"/>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423332</xdr:colOff>
      <xdr:row>264</xdr:row>
      <xdr:rowOff>201080</xdr:rowOff>
    </xdr:from>
    <xdr:to>
      <xdr:col>5</xdr:col>
      <xdr:colOff>920750</xdr:colOff>
      <xdr:row>269</xdr:row>
      <xdr:rowOff>169331</xdr:rowOff>
    </xdr:to>
    <xdr:sp macro="" textlink="">
      <xdr:nvSpPr>
        <xdr:cNvPr id="110" name="Arrow: Bent 109">
          <a:extLst>
            <a:ext uri="{FF2B5EF4-FFF2-40B4-BE49-F238E27FC236}">
              <a16:creationId xmlns:a16="http://schemas.microsoft.com/office/drawing/2014/main" id="{00000000-0008-0000-0000-00006E000000}"/>
            </a:ext>
          </a:extLst>
        </xdr:cNvPr>
        <xdr:cNvSpPr/>
      </xdr:nvSpPr>
      <xdr:spPr>
        <a:xfrm flipV="1">
          <a:off x="1534582" y="74136247"/>
          <a:ext cx="2836335" cy="2349501"/>
        </a:xfrm>
        <a:prstGeom prst="bentArrow">
          <a:avLst>
            <a:gd name="adj1" fmla="val 13288"/>
            <a:gd name="adj2" fmla="val 13964"/>
            <a:gd name="adj3" fmla="val 26351"/>
            <a:gd name="adj4" fmla="val 64076"/>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327706</xdr:colOff>
      <xdr:row>260</xdr:row>
      <xdr:rowOff>142461</xdr:rowOff>
    </xdr:from>
    <xdr:to>
      <xdr:col>6</xdr:col>
      <xdr:colOff>1287197</xdr:colOff>
      <xdr:row>260</xdr:row>
      <xdr:rowOff>414075</xdr:rowOff>
    </xdr:to>
    <xdr:sp macro="" textlink="">
      <xdr:nvSpPr>
        <xdr:cNvPr id="111" name="Callout: Up Arrow 110">
          <a:extLst>
            <a:ext uri="{FF2B5EF4-FFF2-40B4-BE49-F238E27FC236}">
              <a16:creationId xmlns:a16="http://schemas.microsoft.com/office/drawing/2014/main" id="{00000000-0008-0000-0000-00006F000000}"/>
            </a:ext>
          </a:extLst>
        </xdr:cNvPr>
        <xdr:cNvSpPr/>
      </xdr:nvSpPr>
      <xdr:spPr>
        <a:xfrm>
          <a:off x="327706" y="86927117"/>
          <a:ext cx="6138710" cy="271614"/>
        </a:xfrm>
        <a:prstGeom prst="upArrowCallout">
          <a:avLst>
            <a:gd name="adj1" fmla="val 265365"/>
            <a:gd name="adj2" fmla="val 274792"/>
            <a:gd name="adj3" fmla="val 25000"/>
            <a:gd name="adj4" fmla="val 64977"/>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1163500</xdr:colOff>
      <xdr:row>258</xdr:row>
      <xdr:rowOff>88937</xdr:rowOff>
    </xdr:from>
    <xdr:to>
      <xdr:col>5</xdr:col>
      <xdr:colOff>116780</xdr:colOff>
      <xdr:row>260</xdr:row>
      <xdr:rowOff>52562</xdr:rowOff>
    </xdr:to>
    <xdr:sp macro="" textlink="">
      <xdr:nvSpPr>
        <xdr:cNvPr id="112" name="TextBox 6">
          <a:extLst>
            <a:ext uri="{FF2B5EF4-FFF2-40B4-BE49-F238E27FC236}">
              <a16:creationId xmlns:a16="http://schemas.microsoft.com/office/drawing/2014/main" id="{00000000-0008-0000-0000-000070000000}"/>
            </a:ext>
          </a:extLst>
        </xdr:cNvPr>
        <xdr:cNvSpPr txBox="1"/>
      </xdr:nvSpPr>
      <xdr:spPr>
        <a:xfrm>
          <a:off x="2386304" y="92700255"/>
          <a:ext cx="2055341" cy="298287"/>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100" b="1">
              <a:latin typeface="Space Grotesk" pitchFamily="2" charset="0"/>
              <a:ea typeface="Meiryo" panose="020B0604030504040204" pitchFamily="34" charset="-128"/>
              <a:cs typeface="Space Grotesk" pitchFamily="2" charset="0"/>
            </a:rPr>
            <a:t>Part information </a:t>
          </a:r>
        </a:p>
      </xdr:txBody>
    </xdr:sp>
    <xdr:clientData/>
  </xdr:twoCellAnchor>
  <xdr:twoCellAnchor>
    <xdr:from>
      <xdr:col>7</xdr:col>
      <xdr:colOff>678128</xdr:colOff>
      <xdr:row>260</xdr:row>
      <xdr:rowOff>93225</xdr:rowOff>
    </xdr:from>
    <xdr:to>
      <xdr:col>7</xdr:col>
      <xdr:colOff>1261534</xdr:colOff>
      <xdr:row>260</xdr:row>
      <xdr:rowOff>397230</xdr:rowOff>
    </xdr:to>
    <xdr:sp macro="" textlink="">
      <xdr:nvSpPr>
        <xdr:cNvPr id="113" name="Arrow: Up 112">
          <a:extLst>
            <a:ext uri="{FF2B5EF4-FFF2-40B4-BE49-F238E27FC236}">
              <a16:creationId xmlns:a16="http://schemas.microsoft.com/office/drawing/2014/main" id="{00000000-0008-0000-0000-000071000000}"/>
            </a:ext>
          </a:extLst>
        </xdr:cNvPr>
        <xdr:cNvSpPr/>
      </xdr:nvSpPr>
      <xdr:spPr>
        <a:xfrm>
          <a:off x="7336103" y="86913600"/>
          <a:ext cx="583406" cy="304005"/>
        </a:xfrm>
        <a:prstGeom prst="upArrow">
          <a:avLst/>
        </a:prstGeom>
        <a:gradFill flip="none" rotWithShape="1">
          <a:gsLst>
            <a:gs pos="0">
              <a:schemeClr val="tx2">
                <a:lumMod val="40000"/>
                <a:lumOff val="60000"/>
                <a:tint val="66000"/>
                <a:satMod val="160000"/>
              </a:schemeClr>
            </a:gs>
            <a:gs pos="50000">
              <a:schemeClr val="tx2">
                <a:lumMod val="40000"/>
                <a:lumOff val="60000"/>
                <a:tint val="44500"/>
                <a:satMod val="160000"/>
              </a:schemeClr>
            </a:gs>
            <a:gs pos="100000">
              <a:schemeClr val="tx2">
                <a:lumMod val="40000"/>
                <a:lumOff val="60000"/>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405222</xdr:colOff>
      <xdr:row>256</xdr:row>
      <xdr:rowOff>158750</xdr:rowOff>
    </xdr:from>
    <xdr:to>
      <xdr:col>8</xdr:col>
      <xdr:colOff>102661</xdr:colOff>
      <xdr:row>259</xdr:row>
      <xdr:rowOff>117021</xdr:rowOff>
    </xdr:to>
    <xdr:sp macro="" textlink="">
      <xdr:nvSpPr>
        <xdr:cNvPr id="115" name="TextBox 10">
          <a:extLst>
            <a:ext uri="{FF2B5EF4-FFF2-40B4-BE49-F238E27FC236}">
              <a16:creationId xmlns:a16="http://schemas.microsoft.com/office/drawing/2014/main" id="{00000000-0008-0000-0000-000073000000}"/>
            </a:ext>
          </a:extLst>
        </xdr:cNvPr>
        <xdr:cNvSpPr txBox="1"/>
      </xdr:nvSpPr>
      <xdr:spPr>
        <a:xfrm>
          <a:off x="4733805" y="95747417"/>
          <a:ext cx="3189939" cy="85785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-Drop down selection, please select declarable regulations within the list. </a:t>
          </a:r>
        </a:p>
        <a:p>
          <a:r>
            <a:rPr lang="en-US" sz="800" b="1">
              <a:latin typeface="Space Grotesk" pitchFamily="2" charset="0"/>
              <a:ea typeface="Meiryo" panose="020B0604030504040204" pitchFamily="34" charset="-128"/>
              <a:cs typeface="Space Grotesk" pitchFamily="2" charset="0"/>
            </a:rPr>
            <a:t>-If reportable substance shall restrict commonality across different regulations, such as Lead and Cadmium. You can select it as "full material declaration” under drop down manual. Or select "EU RoHS".</a:t>
          </a:r>
        </a:p>
      </xdr:txBody>
    </xdr:sp>
    <xdr:clientData/>
  </xdr:twoCellAnchor>
  <xdr:twoCellAnchor>
    <xdr:from>
      <xdr:col>7</xdr:col>
      <xdr:colOff>693661</xdr:colOff>
      <xdr:row>263</xdr:row>
      <xdr:rowOff>162361</xdr:rowOff>
    </xdr:from>
    <xdr:to>
      <xdr:col>9</xdr:col>
      <xdr:colOff>901700</xdr:colOff>
      <xdr:row>268</xdr:row>
      <xdr:rowOff>445110</xdr:rowOff>
    </xdr:to>
    <xdr:cxnSp macro="">
      <xdr:nvCxnSpPr>
        <xdr:cNvPr id="116" name="Connector: Elbow 115">
          <a:extLst>
            <a:ext uri="{FF2B5EF4-FFF2-40B4-BE49-F238E27FC236}">
              <a16:creationId xmlns:a16="http://schemas.microsoft.com/office/drawing/2014/main" id="{00000000-0008-0000-0000-000074000000}"/>
            </a:ext>
          </a:extLst>
        </xdr:cNvPr>
        <xdr:cNvCxnSpPr/>
      </xdr:nvCxnSpPr>
      <xdr:spPr>
        <a:xfrm flipV="1">
          <a:off x="6475336" y="84830086"/>
          <a:ext cx="2865514" cy="2663999"/>
        </a:xfrm>
        <a:prstGeom prst="bentConnector3">
          <a:avLst>
            <a:gd name="adj1" fmla="val 77974"/>
          </a:avLst>
        </a:prstGeom>
        <a:ln w="76200">
          <a:solidFill>
            <a:schemeClr val="accent6">
              <a:lumMod val="60000"/>
              <a:lumOff val="40000"/>
            </a:schemeClr>
          </a:solidFill>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9</xdr:col>
      <xdr:colOff>920750</xdr:colOff>
      <xdr:row>263</xdr:row>
      <xdr:rowOff>62441</xdr:rowOff>
    </xdr:from>
    <xdr:to>
      <xdr:col>11</xdr:col>
      <xdr:colOff>58209</xdr:colOff>
      <xdr:row>263</xdr:row>
      <xdr:rowOff>450059</xdr:rowOff>
    </xdr:to>
    <xdr:sp macro="" textlink="">
      <xdr:nvSpPr>
        <xdr:cNvPr id="118" name="Rectangle: Rounded Corners 117">
          <a:extLst>
            <a:ext uri="{FF2B5EF4-FFF2-40B4-BE49-F238E27FC236}">
              <a16:creationId xmlns:a16="http://schemas.microsoft.com/office/drawing/2014/main" id="{00000000-0008-0000-0000-000076000000}"/>
            </a:ext>
          </a:extLst>
        </xdr:cNvPr>
        <xdr:cNvSpPr/>
      </xdr:nvSpPr>
      <xdr:spPr>
        <a:xfrm>
          <a:off x="9083675" y="73166816"/>
          <a:ext cx="842434" cy="387618"/>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521758</xdr:colOff>
      <xdr:row>270</xdr:row>
      <xdr:rowOff>88900</xdr:rowOff>
    </xdr:from>
    <xdr:to>
      <xdr:col>7</xdr:col>
      <xdr:colOff>1008592</xdr:colOff>
      <xdr:row>270</xdr:row>
      <xdr:rowOff>448733</xdr:rowOff>
    </xdr:to>
    <xdr:sp macro="" textlink="">
      <xdr:nvSpPr>
        <xdr:cNvPr id="119" name="Oval 118">
          <a:extLst>
            <a:ext uri="{FF2B5EF4-FFF2-40B4-BE49-F238E27FC236}">
              <a16:creationId xmlns:a16="http://schemas.microsoft.com/office/drawing/2014/main" id="{00000000-0008-0000-0000-000077000000}"/>
            </a:ext>
          </a:extLst>
        </xdr:cNvPr>
        <xdr:cNvSpPr/>
      </xdr:nvSpPr>
      <xdr:spPr>
        <a:xfrm flipV="1">
          <a:off x="6303433" y="88090375"/>
          <a:ext cx="486834" cy="359833"/>
        </a:xfrm>
        <a:prstGeom prst="ellipse">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1200150</xdr:colOff>
      <xdr:row>265</xdr:row>
      <xdr:rowOff>19049</xdr:rowOff>
    </xdr:from>
    <xdr:to>
      <xdr:col>10</xdr:col>
      <xdr:colOff>533399</xdr:colOff>
      <xdr:row>270</xdr:row>
      <xdr:rowOff>257174</xdr:rowOff>
    </xdr:to>
    <xdr:sp macro="" textlink="">
      <xdr:nvSpPr>
        <xdr:cNvPr id="120" name="Arrow: Bent 119">
          <a:extLst>
            <a:ext uri="{FF2B5EF4-FFF2-40B4-BE49-F238E27FC236}">
              <a16:creationId xmlns:a16="http://schemas.microsoft.com/office/drawing/2014/main" id="{00000000-0008-0000-0000-000078000000}"/>
            </a:ext>
          </a:extLst>
        </xdr:cNvPr>
        <xdr:cNvSpPr/>
      </xdr:nvSpPr>
      <xdr:spPr>
        <a:xfrm rot="16200000" flipV="1">
          <a:off x="7153274" y="85467825"/>
          <a:ext cx="2619375" cy="2962274"/>
        </a:xfrm>
        <a:prstGeom prst="bentArrow">
          <a:avLst>
            <a:gd name="adj1" fmla="val 7970"/>
            <a:gd name="adj2" fmla="val 8654"/>
            <a:gd name="adj3" fmla="val 35323"/>
            <a:gd name="adj4" fmla="val 87500"/>
          </a:avLst>
        </a:prstGeom>
        <a:gradFill flip="none" rotWithShape="1">
          <a:gsLst>
            <a:gs pos="0">
              <a:srgbClr val="41AD49">
                <a:tint val="66000"/>
                <a:satMod val="160000"/>
              </a:srgbClr>
            </a:gs>
            <a:gs pos="50000">
              <a:srgbClr val="41AD49">
                <a:tint val="44500"/>
                <a:satMod val="160000"/>
              </a:srgbClr>
            </a:gs>
            <a:gs pos="100000">
              <a:srgbClr val="41AD49">
                <a:tint val="23500"/>
                <a:satMod val="160000"/>
              </a:srgb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9</xdr:col>
      <xdr:colOff>913341</xdr:colOff>
      <xdr:row>264</xdr:row>
      <xdr:rowOff>43391</xdr:rowOff>
    </xdr:from>
    <xdr:to>
      <xdr:col>11</xdr:col>
      <xdr:colOff>50800</xdr:colOff>
      <xdr:row>264</xdr:row>
      <xdr:rowOff>431009</xdr:rowOff>
    </xdr:to>
    <xdr:sp macro="" textlink="">
      <xdr:nvSpPr>
        <xdr:cNvPr id="121" name="Rectangle: Rounded Corners 120">
          <a:extLst>
            <a:ext uri="{FF2B5EF4-FFF2-40B4-BE49-F238E27FC236}">
              <a16:creationId xmlns:a16="http://schemas.microsoft.com/office/drawing/2014/main" id="{00000000-0008-0000-0000-000079000000}"/>
            </a:ext>
          </a:extLst>
        </xdr:cNvPr>
        <xdr:cNvSpPr/>
      </xdr:nvSpPr>
      <xdr:spPr>
        <a:xfrm>
          <a:off x="9076266" y="73624016"/>
          <a:ext cx="842434" cy="387618"/>
        </a:xfrm>
        <a:prstGeom prst="roundRect">
          <a:avLst/>
        </a:prstGeom>
        <a:noFill/>
        <a:ln w="38100">
          <a:solidFill>
            <a:srgbClr val="41AD49"/>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102660</xdr:colOff>
      <xdr:row>263</xdr:row>
      <xdr:rowOff>84666</xdr:rowOff>
    </xdr:from>
    <xdr:to>
      <xdr:col>8</xdr:col>
      <xdr:colOff>742951</xdr:colOff>
      <xdr:row>263</xdr:row>
      <xdr:rowOff>387617</xdr:rowOff>
    </xdr:to>
    <xdr:sp macro="" textlink="">
      <xdr:nvSpPr>
        <xdr:cNvPr id="122" name="Rectangle: Rounded Corners 121">
          <a:extLst>
            <a:ext uri="{FF2B5EF4-FFF2-40B4-BE49-F238E27FC236}">
              <a16:creationId xmlns:a16="http://schemas.microsoft.com/office/drawing/2014/main" id="{00000000-0008-0000-0000-00007A000000}"/>
            </a:ext>
          </a:extLst>
        </xdr:cNvPr>
        <xdr:cNvSpPr/>
      </xdr:nvSpPr>
      <xdr:spPr>
        <a:xfrm>
          <a:off x="7455960" y="73189041"/>
          <a:ext cx="640291" cy="30295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1008592</xdr:colOff>
      <xdr:row>265</xdr:row>
      <xdr:rowOff>156103</xdr:rowOff>
    </xdr:from>
    <xdr:to>
      <xdr:col>9</xdr:col>
      <xdr:colOff>246815</xdr:colOff>
      <xdr:row>266</xdr:row>
      <xdr:rowOff>374482</xdr:rowOff>
    </xdr:to>
    <xdr:sp macro="" textlink="">
      <xdr:nvSpPr>
        <xdr:cNvPr id="123" name="TextBox 6">
          <a:extLst>
            <a:ext uri="{FF2B5EF4-FFF2-40B4-BE49-F238E27FC236}">
              <a16:creationId xmlns:a16="http://schemas.microsoft.com/office/drawing/2014/main" id="{00000000-0008-0000-0000-00007B000000}"/>
            </a:ext>
          </a:extLst>
        </xdr:cNvPr>
        <xdr:cNvSpPr txBox="1"/>
      </xdr:nvSpPr>
      <xdr:spPr>
        <a:xfrm>
          <a:off x="7670554" y="95245507"/>
          <a:ext cx="1198601" cy="694629"/>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The total amount of weight for the part number (Example: protector)</a:t>
          </a:r>
        </a:p>
      </xdr:txBody>
    </xdr:sp>
    <xdr:clientData/>
  </xdr:twoCellAnchor>
  <xdr:twoCellAnchor>
    <xdr:from>
      <xdr:col>8</xdr:col>
      <xdr:colOff>11640</xdr:colOff>
      <xdr:row>263</xdr:row>
      <xdr:rowOff>430740</xdr:rowOff>
    </xdr:from>
    <xdr:to>
      <xdr:col>8</xdr:col>
      <xdr:colOff>345017</xdr:colOff>
      <xdr:row>265</xdr:row>
      <xdr:rowOff>81491</xdr:rowOff>
    </xdr:to>
    <xdr:sp macro="" textlink="">
      <xdr:nvSpPr>
        <xdr:cNvPr id="124" name="Arrow: Right 123">
          <a:extLst>
            <a:ext uri="{FF2B5EF4-FFF2-40B4-BE49-F238E27FC236}">
              <a16:creationId xmlns:a16="http://schemas.microsoft.com/office/drawing/2014/main" id="{00000000-0008-0000-0000-00007C000000}"/>
            </a:ext>
          </a:extLst>
        </xdr:cNvPr>
        <xdr:cNvSpPr/>
      </xdr:nvSpPr>
      <xdr:spPr>
        <a:xfrm rot="16200000">
          <a:off x="7230003" y="73670052"/>
          <a:ext cx="603251"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123339</xdr:colOff>
      <xdr:row>261</xdr:row>
      <xdr:rowOff>285750</xdr:rowOff>
    </xdr:from>
    <xdr:to>
      <xdr:col>9</xdr:col>
      <xdr:colOff>484517</xdr:colOff>
      <xdr:row>262</xdr:row>
      <xdr:rowOff>27975</xdr:rowOff>
    </xdr:to>
    <xdr:sp macro="" textlink="">
      <xdr:nvSpPr>
        <xdr:cNvPr id="125" name="Arrow: Right 124">
          <a:extLst>
            <a:ext uri="{FF2B5EF4-FFF2-40B4-BE49-F238E27FC236}">
              <a16:creationId xmlns:a16="http://schemas.microsoft.com/office/drawing/2014/main" id="{00000000-0008-0000-0000-00007D000000}"/>
            </a:ext>
          </a:extLst>
        </xdr:cNvPr>
        <xdr:cNvSpPr/>
      </xdr:nvSpPr>
      <xdr:spPr>
        <a:xfrm rot="16200000">
          <a:off x="9433940" y="72720816"/>
          <a:ext cx="21847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431800</xdr:colOff>
      <xdr:row>262</xdr:row>
      <xdr:rowOff>70613</xdr:rowOff>
    </xdr:from>
    <xdr:to>
      <xdr:col>9</xdr:col>
      <xdr:colOff>962025</xdr:colOff>
      <xdr:row>262</xdr:row>
      <xdr:rowOff>447674</xdr:rowOff>
    </xdr:to>
    <xdr:sp macro="" textlink="">
      <xdr:nvSpPr>
        <xdr:cNvPr id="126" name="TextBox 6">
          <a:extLst>
            <a:ext uri="{FF2B5EF4-FFF2-40B4-BE49-F238E27FC236}">
              <a16:creationId xmlns:a16="http://schemas.microsoft.com/office/drawing/2014/main" id="{00000000-0008-0000-0000-00007E000000}"/>
            </a:ext>
          </a:extLst>
        </xdr:cNvPr>
        <xdr:cNvSpPr txBox="1"/>
      </xdr:nvSpPr>
      <xdr:spPr>
        <a:xfrm>
          <a:off x="7785100" y="72698738"/>
          <a:ext cx="1339850" cy="377061"/>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Unit of measurement</a:t>
          </a:r>
        </a:p>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(g,Kg,lbs)</a:t>
          </a:r>
          <a:endParaRPr lang="en-US" sz="4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10</xdr:col>
      <xdr:colOff>734219</xdr:colOff>
      <xdr:row>266</xdr:row>
      <xdr:rowOff>60340</xdr:rowOff>
    </xdr:from>
    <xdr:to>
      <xdr:col>13</xdr:col>
      <xdr:colOff>103187</xdr:colOff>
      <xdr:row>267</xdr:row>
      <xdr:rowOff>81643</xdr:rowOff>
    </xdr:to>
    <xdr:sp macro="" textlink="">
      <xdr:nvSpPr>
        <xdr:cNvPr id="127" name="TextBox 6">
          <a:extLst>
            <a:ext uri="{FF2B5EF4-FFF2-40B4-BE49-F238E27FC236}">
              <a16:creationId xmlns:a16="http://schemas.microsoft.com/office/drawing/2014/main" id="{00000000-0008-0000-0000-00007F000000}"/>
            </a:ext>
          </a:extLst>
        </xdr:cNvPr>
        <xdr:cNvSpPr txBox="1"/>
      </xdr:nvSpPr>
      <xdr:spPr>
        <a:xfrm>
          <a:off x="11048433" y="87064411"/>
          <a:ext cx="1818254" cy="497553"/>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i="0" kern="1200" baseline="0">
              <a:solidFill>
                <a:schemeClr val="tx1"/>
              </a:solidFill>
              <a:effectLst/>
              <a:latin typeface="Space Grotesk" pitchFamily="2" charset="0"/>
              <a:ea typeface="Meiryo" panose="020B0604030504040204" pitchFamily="34" charset="-128"/>
              <a:cs typeface="Space Grotesk" pitchFamily="2" charset="0"/>
            </a:rPr>
            <a:t>Homogeneous / Base Materials consists of article</a:t>
          </a:r>
          <a:endParaRPr lang="en-US" sz="800" b="1">
            <a:effectLst/>
            <a:latin typeface="Space Grotesk" pitchFamily="2" charset="0"/>
            <a:ea typeface="Meiryo" panose="020B0604030504040204" pitchFamily="34" charset="-128"/>
            <a:cs typeface="Space Grotesk" pitchFamily="2" charset="0"/>
          </a:endParaRPr>
        </a:p>
      </xdr:txBody>
    </xdr:sp>
    <xdr:clientData/>
  </xdr:twoCellAnchor>
  <xdr:twoCellAnchor>
    <xdr:from>
      <xdr:col>11</xdr:col>
      <xdr:colOff>314857</xdr:colOff>
      <xdr:row>265</xdr:row>
      <xdr:rowOff>67468</xdr:rowOff>
    </xdr:from>
    <xdr:to>
      <xdr:col>11</xdr:col>
      <xdr:colOff>676035</xdr:colOff>
      <xdr:row>265</xdr:row>
      <xdr:rowOff>424654</xdr:rowOff>
    </xdr:to>
    <xdr:sp macro="" textlink="">
      <xdr:nvSpPr>
        <xdr:cNvPr id="128" name="Arrow: Right 127">
          <a:extLst>
            <a:ext uri="{FF2B5EF4-FFF2-40B4-BE49-F238E27FC236}">
              <a16:creationId xmlns:a16="http://schemas.microsoft.com/office/drawing/2014/main" id="{00000000-0008-0000-0000-000080000000}"/>
            </a:ext>
          </a:extLst>
        </xdr:cNvPr>
        <xdr:cNvSpPr/>
      </xdr:nvSpPr>
      <xdr:spPr>
        <a:xfrm rot="16200000">
          <a:off x="10187134" y="74539066"/>
          <a:ext cx="357186"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317500</xdr:colOff>
      <xdr:row>257</xdr:row>
      <xdr:rowOff>2646</xdr:rowOff>
    </xdr:from>
    <xdr:to>
      <xdr:col>13</xdr:col>
      <xdr:colOff>359834</xdr:colOff>
      <xdr:row>259</xdr:row>
      <xdr:rowOff>31750</xdr:rowOff>
    </xdr:to>
    <xdr:sp macro="" textlink="">
      <xdr:nvSpPr>
        <xdr:cNvPr id="129" name="TextBox 6">
          <a:extLst>
            <a:ext uri="{FF2B5EF4-FFF2-40B4-BE49-F238E27FC236}">
              <a16:creationId xmlns:a16="http://schemas.microsoft.com/office/drawing/2014/main" id="{00000000-0008-0000-0000-000081000000}"/>
            </a:ext>
          </a:extLst>
        </xdr:cNvPr>
        <xdr:cNvSpPr txBox="1"/>
      </xdr:nvSpPr>
      <xdr:spPr>
        <a:xfrm>
          <a:off x="10865556" y="92342229"/>
          <a:ext cx="1524000" cy="717021"/>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The weight of each article consists of a part. </a:t>
          </a:r>
        </a:p>
      </xdr:txBody>
    </xdr:sp>
    <xdr:clientData/>
  </xdr:twoCellAnchor>
  <xdr:twoCellAnchor>
    <xdr:from>
      <xdr:col>12</xdr:col>
      <xdr:colOff>105834</xdr:colOff>
      <xdr:row>259</xdr:row>
      <xdr:rowOff>74086</xdr:rowOff>
    </xdr:from>
    <xdr:to>
      <xdr:col>12</xdr:col>
      <xdr:colOff>467012</xdr:colOff>
      <xdr:row>261</xdr:row>
      <xdr:rowOff>95251</xdr:rowOff>
    </xdr:to>
    <xdr:sp macro="" textlink="">
      <xdr:nvSpPr>
        <xdr:cNvPr id="130" name="Arrow: Right 129">
          <a:extLst>
            <a:ext uri="{FF2B5EF4-FFF2-40B4-BE49-F238E27FC236}">
              <a16:creationId xmlns:a16="http://schemas.microsoft.com/office/drawing/2014/main" id="{00000000-0008-0000-0000-000082000000}"/>
            </a:ext>
          </a:extLst>
        </xdr:cNvPr>
        <xdr:cNvSpPr/>
      </xdr:nvSpPr>
      <xdr:spPr>
        <a:xfrm rot="5400000">
          <a:off x="10848590" y="72092997"/>
          <a:ext cx="33866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11</xdr:col>
      <xdr:colOff>83154</xdr:colOff>
      <xdr:row>263</xdr:row>
      <xdr:rowOff>142118</xdr:rowOff>
    </xdr:from>
    <xdr:to>
      <xdr:col>11</xdr:col>
      <xdr:colOff>771070</xdr:colOff>
      <xdr:row>264</xdr:row>
      <xdr:rowOff>427868</xdr:rowOff>
    </xdr:to>
    <xdr:sp macro="" textlink="">
      <xdr:nvSpPr>
        <xdr:cNvPr id="131" name="Rectangle: Rounded Corners 130">
          <a:extLst>
            <a:ext uri="{FF2B5EF4-FFF2-40B4-BE49-F238E27FC236}">
              <a16:creationId xmlns:a16="http://schemas.microsoft.com/office/drawing/2014/main" id="{00000000-0008-0000-0000-000083000000}"/>
            </a:ext>
          </a:extLst>
        </xdr:cNvPr>
        <xdr:cNvSpPr/>
      </xdr:nvSpPr>
      <xdr:spPr>
        <a:xfrm>
          <a:off x="9936237" y="73442285"/>
          <a:ext cx="687916"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43845</xdr:colOff>
      <xdr:row>263</xdr:row>
      <xdr:rowOff>131535</xdr:rowOff>
    </xdr:from>
    <xdr:to>
      <xdr:col>13</xdr:col>
      <xdr:colOff>31751</xdr:colOff>
      <xdr:row>264</xdr:row>
      <xdr:rowOff>417285</xdr:rowOff>
    </xdr:to>
    <xdr:sp macro="" textlink="">
      <xdr:nvSpPr>
        <xdr:cNvPr id="132" name="Rectangle: Rounded Corners 131">
          <a:extLst>
            <a:ext uri="{FF2B5EF4-FFF2-40B4-BE49-F238E27FC236}">
              <a16:creationId xmlns:a16="http://schemas.microsoft.com/office/drawing/2014/main" id="{00000000-0008-0000-0000-000084000000}"/>
            </a:ext>
          </a:extLst>
        </xdr:cNvPr>
        <xdr:cNvSpPr/>
      </xdr:nvSpPr>
      <xdr:spPr>
        <a:xfrm>
          <a:off x="10775345" y="73431702"/>
          <a:ext cx="601739"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13</xdr:col>
      <xdr:colOff>455085</xdr:colOff>
      <xdr:row>256</xdr:row>
      <xdr:rowOff>158750</xdr:rowOff>
    </xdr:from>
    <xdr:to>
      <xdr:col>15</xdr:col>
      <xdr:colOff>740835</xdr:colOff>
      <xdr:row>260</xdr:row>
      <xdr:rowOff>123825</xdr:rowOff>
    </xdr:to>
    <xdr:sp macro="" textlink="">
      <xdr:nvSpPr>
        <xdr:cNvPr id="133" name="TextBox 5">
          <a:extLst>
            <a:ext uri="{FF2B5EF4-FFF2-40B4-BE49-F238E27FC236}">
              <a16:creationId xmlns:a16="http://schemas.microsoft.com/office/drawing/2014/main" id="{00000000-0008-0000-0000-000085000000}"/>
            </a:ext>
          </a:extLst>
        </xdr:cNvPr>
        <xdr:cNvSpPr txBox="1"/>
      </xdr:nvSpPr>
      <xdr:spPr>
        <a:xfrm>
          <a:off x="12520085" y="95747417"/>
          <a:ext cx="2751667" cy="1023408"/>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-Identify hazardous/reportable substances within</a:t>
          </a:r>
          <a:r>
            <a:rPr lang="en-US" sz="800" b="1" baseline="0">
              <a:latin typeface="Space Grotesk" pitchFamily="2" charset="0"/>
              <a:ea typeface="Meiryo" panose="020B0604030504040204" pitchFamily="34" charset="-128"/>
              <a:cs typeface="Space Grotesk" pitchFamily="2" charset="0"/>
            </a:rPr>
            <a:t> an article that is over threshold limit </a:t>
          </a:r>
        </a:p>
        <a:p>
          <a:r>
            <a:rPr lang="en-US" sz="800" b="1" baseline="0">
              <a:latin typeface="Space Grotesk" pitchFamily="2" charset="0"/>
              <a:ea typeface="Meiryo" panose="020B0604030504040204" pitchFamily="34" charset="-128"/>
              <a:cs typeface="Space Grotesk" pitchFamily="2" charset="0"/>
            </a:rPr>
            <a:t>-All hazardous substances can be selected under drop down manual. </a:t>
          </a:r>
        </a:p>
        <a:p>
          <a:r>
            <a:rPr lang="en-US" sz="800" b="1" baseline="0">
              <a:latin typeface="Space Grotesk" pitchFamily="2" charset="0"/>
              <a:ea typeface="Meiryo" panose="020B0604030504040204" pitchFamily="34" charset="-128"/>
              <a:cs typeface="Space Grotesk" pitchFamily="2" charset="0"/>
            </a:rPr>
            <a:t>-Selection choice of substance is driven by "Declare per Regulation"</a:t>
          </a:r>
          <a:endParaRPr lang="en-US" sz="800" b="1">
            <a:latin typeface="Space Grotesk" pitchFamily="2" charset="0"/>
            <a:ea typeface="Meiryo" panose="020B0604030504040204" pitchFamily="34" charset="-128"/>
            <a:cs typeface="Space Grotesk" pitchFamily="2" charset="0"/>
          </a:endParaRPr>
        </a:p>
      </xdr:txBody>
    </xdr:sp>
    <xdr:clientData/>
  </xdr:twoCellAnchor>
  <xdr:twoCellAnchor>
    <xdr:from>
      <xdr:col>14</xdr:col>
      <xdr:colOff>1324241</xdr:colOff>
      <xdr:row>260</xdr:row>
      <xdr:rowOff>178553</xdr:rowOff>
    </xdr:from>
    <xdr:to>
      <xdr:col>14</xdr:col>
      <xdr:colOff>1685419</xdr:colOff>
      <xdr:row>261</xdr:row>
      <xdr:rowOff>241113</xdr:rowOff>
    </xdr:to>
    <xdr:sp macro="" textlink="">
      <xdr:nvSpPr>
        <xdr:cNvPr id="134" name="Arrow: Right 133">
          <a:extLst>
            <a:ext uri="{FF2B5EF4-FFF2-40B4-BE49-F238E27FC236}">
              <a16:creationId xmlns:a16="http://schemas.microsoft.com/office/drawing/2014/main" id="{00000000-0008-0000-0000-000086000000}"/>
            </a:ext>
          </a:extLst>
        </xdr:cNvPr>
        <xdr:cNvSpPr/>
      </xdr:nvSpPr>
      <xdr:spPr>
        <a:xfrm rot="5400000">
          <a:off x="13898572" y="92532302"/>
          <a:ext cx="538810"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603248</xdr:colOff>
      <xdr:row>265</xdr:row>
      <xdr:rowOff>338667</xdr:rowOff>
    </xdr:from>
    <xdr:to>
      <xdr:col>15</xdr:col>
      <xdr:colOff>931333</xdr:colOff>
      <xdr:row>267</xdr:row>
      <xdr:rowOff>1977</xdr:rowOff>
    </xdr:to>
    <xdr:sp macro="" textlink="">
      <xdr:nvSpPr>
        <xdr:cNvPr id="135" name="TextBox 5">
          <a:extLst>
            <a:ext uri="{FF2B5EF4-FFF2-40B4-BE49-F238E27FC236}">
              <a16:creationId xmlns:a16="http://schemas.microsoft.com/office/drawing/2014/main" id="{00000000-0008-0000-0000-000087000000}"/>
            </a:ext>
          </a:extLst>
        </xdr:cNvPr>
        <xdr:cNvSpPr txBox="1"/>
      </xdr:nvSpPr>
      <xdr:spPr>
        <a:xfrm>
          <a:off x="13282081" y="99366917"/>
          <a:ext cx="2180169" cy="615810"/>
        </a:xfrm>
        <a:prstGeom prst="rect">
          <a:avLst/>
        </a:prstGeom>
        <a:solidFill>
          <a:schemeClr val="accent6">
            <a:lumMod val="60000"/>
            <a:lumOff val="40000"/>
          </a:schemeClr>
        </a:solidFill>
        <a:ln w="28575">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CAS Nos of hazardous substances consist of the base /homogeneous material will be automatically generated.</a:t>
          </a:r>
        </a:p>
      </xdr:txBody>
    </xdr:sp>
    <xdr:clientData/>
  </xdr:twoCellAnchor>
  <xdr:twoCellAnchor>
    <xdr:from>
      <xdr:col>15</xdr:col>
      <xdr:colOff>105834</xdr:colOff>
      <xdr:row>263</xdr:row>
      <xdr:rowOff>84666</xdr:rowOff>
    </xdr:from>
    <xdr:to>
      <xdr:col>15</xdr:col>
      <xdr:colOff>910167</xdr:colOff>
      <xdr:row>264</xdr:row>
      <xdr:rowOff>370416</xdr:rowOff>
    </xdr:to>
    <xdr:sp macro="" textlink="">
      <xdr:nvSpPr>
        <xdr:cNvPr id="136" name="Rectangle: Rounded Corners 135">
          <a:extLst>
            <a:ext uri="{FF2B5EF4-FFF2-40B4-BE49-F238E27FC236}">
              <a16:creationId xmlns:a16="http://schemas.microsoft.com/office/drawing/2014/main" id="{00000000-0008-0000-0000-000088000000}"/>
            </a:ext>
          </a:extLst>
        </xdr:cNvPr>
        <xdr:cNvSpPr/>
      </xdr:nvSpPr>
      <xdr:spPr>
        <a:xfrm>
          <a:off x="13800667" y="73543583"/>
          <a:ext cx="804333"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254001</xdr:colOff>
      <xdr:row>264</xdr:row>
      <xdr:rowOff>412749</xdr:rowOff>
    </xdr:from>
    <xdr:to>
      <xdr:col>15</xdr:col>
      <xdr:colOff>615179</xdr:colOff>
      <xdr:row>265</xdr:row>
      <xdr:rowOff>198434</xdr:rowOff>
    </xdr:to>
    <xdr:sp macro="" textlink="">
      <xdr:nvSpPr>
        <xdr:cNvPr id="137" name="Arrow: Right 136">
          <a:extLst>
            <a:ext uri="{FF2B5EF4-FFF2-40B4-BE49-F238E27FC236}">
              <a16:creationId xmlns:a16="http://schemas.microsoft.com/office/drawing/2014/main" id="{00000000-0008-0000-0000-000089000000}"/>
            </a:ext>
          </a:extLst>
        </xdr:cNvPr>
        <xdr:cNvSpPr/>
      </xdr:nvSpPr>
      <xdr:spPr>
        <a:xfrm rot="16200000">
          <a:off x="13998455" y="74298295"/>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95249</xdr:colOff>
      <xdr:row>265</xdr:row>
      <xdr:rowOff>306917</xdr:rowOff>
    </xdr:from>
    <xdr:to>
      <xdr:col>22</xdr:col>
      <xdr:colOff>137583</xdr:colOff>
      <xdr:row>266</xdr:row>
      <xdr:rowOff>412750</xdr:rowOff>
    </xdr:to>
    <xdr:sp macro="" textlink="">
      <xdr:nvSpPr>
        <xdr:cNvPr id="138" name="TextBox 5">
          <a:extLst>
            <a:ext uri="{FF2B5EF4-FFF2-40B4-BE49-F238E27FC236}">
              <a16:creationId xmlns:a16="http://schemas.microsoft.com/office/drawing/2014/main" id="{00000000-0008-0000-0000-00008A000000}"/>
            </a:ext>
          </a:extLst>
        </xdr:cNvPr>
        <xdr:cNvSpPr txBox="1"/>
      </xdr:nvSpPr>
      <xdr:spPr>
        <a:xfrm>
          <a:off x="16361832" y="99335167"/>
          <a:ext cx="4180418" cy="582083"/>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The weight of each hazardous substance is driven by the in-put of weight percentage, and will be </a:t>
          </a:r>
          <a:r>
            <a:rPr lang="en-US" sz="800" b="1" i="0" u="sng" strike="noStrike" baseline="0">
              <a:solidFill>
                <a:srgbClr val="000000"/>
              </a:solidFill>
              <a:latin typeface="Space Grotesk" pitchFamily="2" charset="0"/>
              <a:ea typeface="Meiryo" panose="020B0604030504040204" pitchFamily="34" charset="-128"/>
              <a:cs typeface="Space Grotesk" pitchFamily="2" charset="0"/>
            </a:rPr>
            <a:t>automatically </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generated </a:t>
          </a:r>
          <a:r>
            <a:rPr lang="en-US" sz="800" b="1">
              <a:solidFill>
                <a:srgbClr val="000000"/>
              </a:solidFill>
              <a:latin typeface="Space Grotesk" pitchFamily="2" charset="0"/>
              <a:ea typeface="Meiryo" panose="020B0604030504040204" pitchFamily="34" charset="-128"/>
              <a:cs typeface="Space Grotesk" pitchFamily="2" charset="0"/>
            </a:rPr>
            <a:t>once a value put into the percentage column</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 </a:t>
          </a:r>
        </a:p>
      </xdr:txBody>
    </xdr:sp>
    <xdr:clientData/>
  </xdr:twoCellAnchor>
  <xdr:twoCellAnchor>
    <xdr:from>
      <xdr:col>17</xdr:col>
      <xdr:colOff>52918</xdr:colOff>
      <xdr:row>263</xdr:row>
      <xdr:rowOff>63500</xdr:rowOff>
    </xdr:from>
    <xdr:to>
      <xdr:col>17</xdr:col>
      <xdr:colOff>529167</xdr:colOff>
      <xdr:row>264</xdr:row>
      <xdr:rowOff>349250</xdr:rowOff>
    </xdr:to>
    <xdr:sp macro="" textlink="">
      <xdr:nvSpPr>
        <xdr:cNvPr id="139" name="Rectangle: Rounded Corners 138">
          <a:extLst>
            <a:ext uri="{FF2B5EF4-FFF2-40B4-BE49-F238E27FC236}">
              <a16:creationId xmlns:a16="http://schemas.microsoft.com/office/drawing/2014/main" id="{00000000-0008-0000-0000-00008B000000}"/>
            </a:ext>
          </a:extLst>
        </xdr:cNvPr>
        <xdr:cNvSpPr/>
      </xdr:nvSpPr>
      <xdr:spPr>
        <a:xfrm>
          <a:off x="15367001" y="73522417"/>
          <a:ext cx="476249" cy="76200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127002</xdr:colOff>
      <xdr:row>264</xdr:row>
      <xdr:rowOff>370417</xdr:rowOff>
    </xdr:from>
    <xdr:to>
      <xdr:col>17</xdr:col>
      <xdr:colOff>488180</xdr:colOff>
      <xdr:row>265</xdr:row>
      <xdr:rowOff>156102</xdr:rowOff>
    </xdr:to>
    <xdr:sp macro="" textlink="">
      <xdr:nvSpPr>
        <xdr:cNvPr id="140" name="Arrow: Right 139">
          <a:extLst>
            <a:ext uri="{FF2B5EF4-FFF2-40B4-BE49-F238E27FC236}">
              <a16:creationId xmlns:a16="http://schemas.microsoft.com/office/drawing/2014/main" id="{00000000-0008-0000-0000-00008C000000}"/>
            </a:ext>
          </a:extLst>
        </xdr:cNvPr>
        <xdr:cNvSpPr/>
      </xdr:nvSpPr>
      <xdr:spPr>
        <a:xfrm rot="16200000">
          <a:off x="15490706" y="74255963"/>
          <a:ext cx="261935"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15</xdr:col>
      <xdr:colOff>861786</xdr:colOff>
      <xdr:row>257</xdr:row>
      <xdr:rowOff>2646</xdr:rowOff>
    </xdr:from>
    <xdr:to>
      <xdr:col>18</xdr:col>
      <xdr:colOff>542773</xdr:colOff>
      <xdr:row>258</xdr:row>
      <xdr:rowOff>0</xdr:rowOff>
    </xdr:to>
    <xdr:sp macro="" textlink="">
      <xdr:nvSpPr>
        <xdr:cNvPr id="141" name="TextBox 5">
          <a:extLst>
            <a:ext uri="{FF2B5EF4-FFF2-40B4-BE49-F238E27FC236}">
              <a16:creationId xmlns:a16="http://schemas.microsoft.com/office/drawing/2014/main" id="{00000000-0008-0000-0000-00008D000000}"/>
            </a:ext>
          </a:extLst>
        </xdr:cNvPr>
        <xdr:cNvSpPr txBox="1"/>
      </xdr:nvSpPr>
      <xdr:spPr>
        <a:xfrm>
          <a:off x="15352133" y="92342229"/>
          <a:ext cx="2018140" cy="526521"/>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Type in the weight percentage of each hazardous substance. </a:t>
          </a:r>
        </a:p>
      </xdr:txBody>
    </xdr:sp>
    <xdr:clientData/>
  </xdr:twoCellAnchor>
  <xdr:twoCellAnchor>
    <xdr:from>
      <xdr:col>16</xdr:col>
      <xdr:colOff>117741</xdr:colOff>
      <xdr:row>258</xdr:row>
      <xdr:rowOff>88939</xdr:rowOff>
    </xdr:from>
    <xdr:to>
      <xdr:col>16</xdr:col>
      <xdr:colOff>478919</xdr:colOff>
      <xdr:row>261</xdr:row>
      <xdr:rowOff>119064</xdr:rowOff>
    </xdr:to>
    <xdr:sp macro="" textlink="">
      <xdr:nvSpPr>
        <xdr:cNvPr id="142" name="Arrow: Right 141">
          <a:extLst>
            <a:ext uri="{FF2B5EF4-FFF2-40B4-BE49-F238E27FC236}">
              <a16:creationId xmlns:a16="http://schemas.microsoft.com/office/drawing/2014/main" id="{00000000-0008-0000-0000-00008E000000}"/>
            </a:ext>
          </a:extLst>
        </xdr:cNvPr>
        <xdr:cNvSpPr/>
      </xdr:nvSpPr>
      <xdr:spPr>
        <a:xfrm rot="5400000">
          <a:off x="15593823" y="93092024"/>
          <a:ext cx="62984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588966</xdr:colOff>
      <xdr:row>256</xdr:row>
      <xdr:rowOff>179916</xdr:rowOff>
    </xdr:from>
    <xdr:to>
      <xdr:col>24</xdr:col>
      <xdr:colOff>396350</xdr:colOff>
      <xdr:row>258</xdr:row>
      <xdr:rowOff>88937</xdr:rowOff>
    </xdr:to>
    <xdr:sp macro="" textlink="">
      <xdr:nvSpPr>
        <xdr:cNvPr id="143" name="TextBox 5">
          <a:extLst>
            <a:ext uri="{FF2B5EF4-FFF2-40B4-BE49-F238E27FC236}">
              <a16:creationId xmlns:a16="http://schemas.microsoft.com/office/drawing/2014/main" id="{00000000-0008-0000-0000-00008F000000}"/>
            </a:ext>
          </a:extLst>
        </xdr:cNvPr>
        <xdr:cNvSpPr txBox="1"/>
      </xdr:nvSpPr>
      <xdr:spPr>
        <a:xfrm>
          <a:off x="19236799" y="95768583"/>
          <a:ext cx="2791884" cy="649854"/>
        </a:xfrm>
        <a:prstGeom prst="rect">
          <a:avLst/>
        </a:prstGeom>
        <a:solidFill>
          <a:schemeClr val="accent6">
            <a:lumMod val="60000"/>
            <a:lumOff val="40000"/>
          </a:schemeClr>
        </a:solidFill>
        <a:ln w="28575">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Select the declarable regulatory </a:t>
          </a:r>
          <a:r>
            <a:rPr lang="en-US" sz="800" b="1">
              <a:solidFill>
                <a:srgbClr val="000000"/>
              </a:solidFill>
              <a:latin typeface="Space Grotesk" pitchFamily="2" charset="0"/>
              <a:ea typeface="Meiryo" panose="020B0604030504040204" pitchFamily="34" charset="-128"/>
              <a:cs typeface="Space Grotesk" pitchFamily="2" charset="0"/>
            </a:rPr>
            <a:t>e</a:t>
          </a: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xemption and code from drop down list. </a:t>
          </a:r>
        </a:p>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The list of exemptions are in the reference tabs</a:t>
          </a:r>
        </a:p>
      </xdr:txBody>
    </xdr:sp>
    <xdr:clientData/>
  </xdr:twoCellAnchor>
  <xdr:twoCellAnchor>
    <xdr:from>
      <xdr:col>20</xdr:col>
      <xdr:colOff>686556</xdr:colOff>
      <xdr:row>259</xdr:row>
      <xdr:rowOff>2</xdr:rowOff>
    </xdr:from>
    <xdr:to>
      <xdr:col>21</xdr:col>
      <xdr:colOff>169317</xdr:colOff>
      <xdr:row>261</xdr:row>
      <xdr:rowOff>7009</xdr:rowOff>
    </xdr:to>
    <xdr:sp macro="" textlink="">
      <xdr:nvSpPr>
        <xdr:cNvPr id="144" name="Arrow: Right 143">
          <a:extLst>
            <a:ext uri="{FF2B5EF4-FFF2-40B4-BE49-F238E27FC236}">
              <a16:creationId xmlns:a16="http://schemas.microsoft.com/office/drawing/2014/main" id="{00000000-0008-0000-0000-000090000000}"/>
            </a:ext>
          </a:extLst>
        </xdr:cNvPr>
        <xdr:cNvSpPr/>
      </xdr:nvSpPr>
      <xdr:spPr>
        <a:xfrm rot="5400000">
          <a:off x="19240717" y="93073549"/>
          <a:ext cx="447979" cy="355886"/>
        </a:xfrm>
        <a:prstGeom prst="rightArrow">
          <a:avLst>
            <a:gd name="adj1" fmla="val 50000"/>
            <a:gd name="adj2" fmla="val 50000"/>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20</xdr:col>
      <xdr:colOff>84667</xdr:colOff>
      <xdr:row>261</xdr:row>
      <xdr:rowOff>42333</xdr:rowOff>
    </xdr:from>
    <xdr:to>
      <xdr:col>21</xdr:col>
      <xdr:colOff>783167</xdr:colOff>
      <xdr:row>261</xdr:row>
      <xdr:rowOff>433916</xdr:rowOff>
    </xdr:to>
    <xdr:sp macro="" textlink="">
      <xdr:nvSpPr>
        <xdr:cNvPr id="145" name="Rectangle: Rounded Corners 144">
          <a:extLst>
            <a:ext uri="{FF2B5EF4-FFF2-40B4-BE49-F238E27FC236}">
              <a16:creationId xmlns:a16="http://schemas.microsoft.com/office/drawing/2014/main" id="{00000000-0008-0000-0000-000091000000}"/>
            </a:ext>
          </a:extLst>
        </xdr:cNvPr>
        <xdr:cNvSpPr/>
      </xdr:nvSpPr>
      <xdr:spPr>
        <a:xfrm>
          <a:off x="16764000" y="72548750"/>
          <a:ext cx="1576917" cy="391583"/>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12</xdr:col>
      <xdr:colOff>145520</xdr:colOff>
      <xdr:row>317</xdr:row>
      <xdr:rowOff>161394</xdr:rowOff>
    </xdr:from>
    <xdr:to>
      <xdr:col>15</xdr:col>
      <xdr:colOff>883708</xdr:colOff>
      <xdr:row>321</xdr:row>
      <xdr:rowOff>63499</xdr:rowOff>
    </xdr:to>
    <xdr:sp macro="" textlink="">
      <xdr:nvSpPr>
        <xdr:cNvPr id="148" name="Rectangle: Rounded Corners 147">
          <a:extLst>
            <a:ext uri="{FF2B5EF4-FFF2-40B4-BE49-F238E27FC236}">
              <a16:creationId xmlns:a16="http://schemas.microsoft.com/office/drawing/2014/main" id="{00000000-0008-0000-0000-000094000000}"/>
            </a:ext>
          </a:extLst>
        </xdr:cNvPr>
        <xdr:cNvSpPr/>
      </xdr:nvSpPr>
      <xdr:spPr>
        <a:xfrm>
          <a:off x="10877020" y="81081561"/>
          <a:ext cx="3701521" cy="822855"/>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14</xdr:col>
      <xdr:colOff>243415</xdr:colOff>
      <xdr:row>313</xdr:row>
      <xdr:rowOff>621771</xdr:rowOff>
    </xdr:from>
    <xdr:to>
      <xdr:col>14</xdr:col>
      <xdr:colOff>743480</xdr:colOff>
      <xdr:row>316</xdr:row>
      <xdr:rowOff>193147</xdr:rowOff>
    </xdr:to>
    <xdr:sp macro="" textlink="">
      <xdr:nvSpPr>
        <xdr:cNvPr id="149" name="Arrow: Right 148">
          <a:extLst>
            <a:ext uri="{FF2B5EF4-FFF2-40B4-BE49-F238E27FC236}">
              <a16:creationId xmlns:a16="http://schemas.microsoft.com/office/drawing/2014/main" id="{00000000-0008-0000-0000-000095000000}"/>
            </a:ext>
          </a:extLst>
        </xdr:cNvPr>
        <xdr:cNvSpPr/>
      </xdr:nvSpPr>
      <xdr:spPr>
        <a:xfrm rot="5400000">
          <a:off x="11952552" y="61609551"/>
          <a:ext cx="1000126" cy="50006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9</xdr:col>
      <xdr:colOff>535781</xdr:colOff>
      <xdr:row>256</xdr:row>
      <xdr:rowOff>108858</xdr:rowOff>
    </xdr:from>
    <xdr:to>
      <xdr:col>11</xdr:col>
      <xdr:colOff>226219</xdr:colOff>
      <xdr:row>259</xdr:row>
      <xdr:rowOff>35719</xdr:rowOff>
    </xdr:to>
    <xdr:sp macro="" textlink="">
      <xdr:nvSpPr>
        <xdr:cNvPr id="146" name="TextBox 6">
          <a:extLst>
            <a:ext uri="{FF2B5EF4-FFF2-40B4-BE49-F238E27FC236}">
              <a16:creationId xmlns:a16="http://schemas.microsoft.com/office/drawing/2014/main" id="{00000000-0008-0000-0000-000092000000}"/>
            </a:ext>
          </a:extLst>
        </xdr:cNvPr>
        <xdr:cNvSpPr txBox="1"/>
      </xdr:nvSpPr>
      <xdr:spPr>
        <a:xfrm>
          <a:off x="9152378" y="92236775"/>
          <a:ext cx="1621897" cy="826444"/>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a:latin typeface="Space Grotesk" pitchFamily="2" charset="0"/>
              <a:ea typeface="Meiryo" panose="020B0604030504040204" pitchFamily="34" charset="-128"/>
              <a:cs typeface="Space Grotesk" pitchFamily="2" charset="0"/>
            </a:rPr>
            <a:t>For bill of material level more than 1. (multi-hierarchical</a:t>
          </a:r>
          <a:r>
            <a:rPr lang="en-US" sz="800" b="1" baseline="0">
              <a:latin typeface="Space Grotesk" pitchFamily="2" charset="0"/>
              <a:ea typeface="Meiryo" panose="020B0604030504040204" pitchFamily="34" charset="-128"/>
              <a:cs typeface="Space Grotesk" pitchFamily="2" charset="0"/>
            </a:rPr>
            <a:t> level)</a:t>
          </a:r>
          <a:endParaRPr lang="en-US" sz="800" b="1">
            <a:latin typeface="Space Grotesk" pitchFamily="2" charset="0"/>
            <a:ea typeface="Meiryo" panose="020B0604030504040204" pitchFamily="34" charset="-128"/>
            <a:cs typeface="Space Grotesk" pitchFamily="2" charset="0"/>
          </a:endParaRPr>
        </a:p>
      </xdr:txBody>
    </xdr:sp>
    <xdr:clientData/>
  </xdr:twoCellAnchor>
  <xdr:twoCellAnchor>
    <xdr:from>
      <xdr:col>10</xdr:col>
      <xdr:colOff>142875</xdr:colOff>
      <xdr:row>259</xdr:row>
      <xdr:rowOff>74085</xdr:rowOff>
    </xdr:from>
    <xdr:to>
      <xdr:col>10</xdr:col>
      <xdr:colOff>504053</xdr:colOff>
      <xdr:row>261</xdr:row>
      <xdr:rowOff>9257</xdr:rowOff>
    </xdr:to>
    <xdr:sp macro="" textlink="">
      <xdr:nvSpPr>
        <xdr:cNvPr id="147" name="Arrow: Right 146">
          <a:extLst>
            <a:ext uri="{FF2B5EF4-FFF2-40B4-BE49-F238E27FC236}">
              <a16:creationId xmlns:a16="http://schemas.microsoft.com/office/drawing/2014/main" id="{00000000-0008-0000-0000-000093000000}"/>
            </a:ext>
          </a:extLst>
        </xdr:cNvPr>
        <xdr:cNvSpPr/>
      </xdr:nvSpPr>
      <xdr:spPr>
        <a:xfrm rot="5400000">
          <a:off x="9638500" y="92283348"/>
          <a:ext cx="573007" cy="361178"/>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58080</xdr:colOff>
      <xdr:row>62</xdr:row>
      <xdr:rowOff>10918</xdr:rowOff>
    </xdr:from>
    <xdr:to>
      <xdr:col>10</xdr:col>
      <xdr:colOff>394939</xdr:colOff>
      <xdr:row>81</xdr:row>
      <xdr:rowOff>194732</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3949723" y="24159061"/>
          <a:ext cx="6496359" cy="6225385"/>
          <a:chOff x="4035274" y="23129454"/>
          <a:chExt cx="6683194" cy="5653885"/>
        </a:xfrm>
      </xdr:grpSpPr>
      <xdr:pic>
        <xdr:nvPicPr>
          <xdr:cNvPr id="154" name="Picture 153">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035274" y="23129454"/>
            <a:ext cx="6395357" cy="565388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TextBox 6">
            <a:extLst>
              <a:ext uri="{FF2B5EF4-FFF2-40B4-BE49-F238E27FC236}">
                <a16:creationId xmlns:a16="http://schemas.microsoft.com/office/drawing/2014/main" id="{00000000-0008-0000-0000-00000A000000}"/>
              </a:ext>
            </a:extLst>
          </xdr:cNvPr>
          <xdr:cNvSpPr txBox="1"/>
        </xdr:nvSpPr>
        <xdr:spPr>
          <a:xfrm>
            <a:off x="5135886" y="27178001"/>
            <a:ext cx="869401" cy="288393"/>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Space Grotesk" pitchFamily="2" charset="0"/>
                <a:ea typeface="Meiryo" panose="020B0604030504040204" pitchFamily="34" charset="-128"/>
                <a:cs typeface="Space Grotesk" pitchFamily="2" charset="0"/>
              </a:rPr>
              <a:t>Washer</a:t>
            </a:r>
          </a:p>
        </xdr:txBody>
      </xdr:sp>
      <xdr:sp macro="" textlink="">
        <xdr:nvSpPr>
          <xdr:cNvPr id="15" name="TextBox 9">
            <a:extLst>
              <a:ext uri="{FF2B5EF4-FFF2-40B4-BE49-F238E27FC236}">
                <a16:creationId xmlns:a16="http://schemas.microsoft.com/office/drawing/2014/main" id="{00000000-0008-0000-0000-00000F000000}"/>
              </a:ext>
            </a:extLst>
          </xdr:cNvPr>
          <xdr:cNvSpPr txBox="1"/>
        </xdr:nvSpPr>
        <xdr:spPr>
          <a:xfrm>
            <a:off x="8997345" y="25314448"/>
            <a:ext cx="1564966" cy="23127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Space Grotesk" pitchFamily="2" charset="0"/>
                <a:ea typeface="Meiryo" panose="020B0604030504040204" pitchFamily="34" charset="-128"/>
                <a:cs typeface="Space Grotesk" pitchFamily="2" charset="0"/>
              </a:rPr>
              <a:t>Hex</a:t>
            </a:r>
            <a:r>
              <a:rPr lang="en-US" sz="900" b="1" baseline="0">
                <a:latin typeface="Space Grotesk" pitchFamily="2" charset="0"/>
                <a:ea typeface="Meiryo" panose="020B0604030504040204" pitchFamily="34" charset="-128"/>
                <a:cs typeface="Space Grotesk" pitchFamily="2" charset="0"/>
              </a:rPr>
              <a:t> Cap </a:t>
            </a:r>
            <a:r>
              <a:rPr lang="en-US" sz="900" b="1">
                <a:latin typeface="Space Grotesk" pitchFamily="2" charset="0"/>
                <a:ea typeface="Meiryo" panose="020B0604030504040204" pitchFamily="34" charset="-128"/>
                <a:cs typeface="Space Grotesk" pitchFamily="2" charset="0"/>
              </a:rPr>
              <a:t>Screw</a:t>
            </a:r>
          </a:p>
        </xdr:txBody>
      </xdr:sp>
      <xdr:sp macro="" textlink="">
        <xdr:nvSpPr>
          <xdr:cNvPr id="155" name="TextBox 6">
            <a:extLst>
              <a:ext uri="{FF2B5EF4-FFF2-40B4-BE49-F238E27FC236}">
                <a16:creationId xmlns:a16="http://schemas.microsoft.com/office/drawing/2014/main" id="{00000000-0008-0000-0000-00009B000000}"/>
              </a:ext>
            </a:extLst>
          </xdr:cNvPr>
          <xdr:cNvSpPr txBox="1"/>
        </xdr:nvSpPr>
        <xdr:spPr>
          <a:xfrm>
            <a:off x="9951357" y="26464818"/>
            <a:ext cx="767111" cy="410803"/>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latin typeface="Space Grotesk" pitchFamily="2" charset="0"/>
                <a:ea typeface="Meiryo" panose="020B0604030504040204" pitchFamily="34" charset="-128"/>
                <a:cs typeface="Space Grotesk" pitchFamily="2" charset="0"/>
              </a:rPr>
              <a:t>Hex Nut</a:t>
            </a:r>
          </a:p>
        </xdr:txBody>
      </xdr:sp>
      <xdr:sp macro="" textlink="">
        <xdr:nvSpPr>
          <xdr:cNvPr id="156" name="TextBox 9">
            <a:extLst>
              <a:ext uri="{FF2B5EF4-FFF2-40B4-BE49-F238E27FC236}">
                <a16:creationId xmlns:a16="http://schemas.microsoft.com/office/drawing/2014/main" id="{00000000-0008-0000-0000-00009C000000}"/>
              </a:ext>
            </a:extLst>
          </xdr:cNvPr>
          <xdr:cNvSpPr txBox="1"/>
        </xdr:nvSpPr>
        <xdr:spPr>
          <a:xfrm>
            <a:off x="4435929" y="25912536"/>
            <a:ext cx="1207464" cy="175219"/>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Space Grotesk" pitchFamily="2" charset="0"/>
                <a:ea typeface="Meiryo" panose="020B0604030504040204" pitchFamily="34" charset="-128"/>
                <a:cs typeface="Space Grotesk" pitchFamily="2" charset="0"/>
              </a:rPr>
              <a:t>Hex</a:t>
            </a:r>
            <a:r>
              <a:rPr lang="en-US" sz="900" b="1" baseline="0">
                <a:latin typeface="Space Grotesk" pitchFamily="2" charset="0"/>
                <a:ea typeface="Meiryo" panose="020B0604030504040204" pitchFamily="34" charset="-128"/>
                <a:cs typeface="Space Grotesk" pitchFamily="2" charset="0"/>
              </a:rPr>
              <a:t> Cap </a:t>
            </a:r>
            <a:r>
              <a:rPr lang="en-US" sz="900" b="1">
                <a:latin typeface="Space Grotesk" pitchFamily="2" charset="0"/>
                <a:ea typeface="Meiryo" panose="020B0604030504040204" pitchFamily="34" charset="-128"/>
                <a:cs typeface="Space Grotesk" pitchFamily="2" charset="0"/>
              </a:rPr>
              <a:t>Bolt</a:t>
            </a:r>
          </a:p>
        </xdr:txBody>
      </xdr:sp>
      <xdr:sp macro="" textlink="">
        <xdr:nvSpPr>
          <xdr:cNvPr id="157" name="TextBox 9">
            <a:extLst>
              <a:ext uri="{FF2B5EF4-FFF2-40B4-BE49-F238E27FC236}">
                <a16:creationId xmlns:a16="http://schemas.microsoft.com/office/drawing/2014/main" id="{00000000-0008-0000-0000-00009D000000}"/>
              </a:ext>
            </a:extLst>
          </xdr:cNvPr>
          <xdr:cNvSpPr txBox="1"/>
        </xdr:nvSpPr>
        <xdr:spPr>
          <a:xfrm>
            <a:off x="4563315" y="27865918"/>
            <a:ext cx="1420805" cy="397004"/>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a:latin typeface="Space Grotesk" pitchFamily="2" charset="0"/>
                <a:ea typeface="Meiryo" panose="020B0604030504040204" pitchFamily="34" charset="-128"/>
                <a:cs typeface="Space Grotesk" pitchFamily="2" charset="0"/>
              </a:rPr>
              <a:t>Die</a:t>
            </a:r>
            <a:r>
              <a:rPr lang="en-US" sz="900" b="1" baseline="0">
                <a:latin typeface="Space Grotesk" pitchFamily="2" charset="0"/>
                <a:ea typeface="Meiryo" panose="020B0604030504040204" pitchFamily="34" charset="-128"/>
                <a:cs typeface="Space Grotesk" pitchFamily="2" charset="0"/>
              </a:rPr>
              <a:t> Cast Flange</a:t>
            </a:r>
            <a:endParaRPr lang="en-US" sz="900" b="1">
              <a:latin typeface="Space Grotesk" pitchFamily="2" charset="0"/>
              <a:ea typeface="Meiryo" panose="020B0604030504040204" pitchFamily="34" charset="-128"/>
              <a:cs typeface="Space Grotesk" pitchFamily="2" charset="0"/>
            </a:endParaRPr>
          </a:p>
        </xdr:txBody>
      </xdr:sp>
      <xdr:sp macro="" textlink="">
        <xdr:nvSpPr>
          <xdr:cNvPr id="158" name="TextBox 9">
            <a:extLst>
              <a:ext uri="{FF2B5EF4-FFF2-40B4-BE49-F238E27FC236}">
                <a16:creationId xmlns:a16="http://schemas.microsoft.com/office/drawing/2014/main" id="{00000000-0008-0000-0000-00009E000000}"/>
              </a:ext>
            </a:extLst>
          </xdr:cNvPr>
          <xdr:cNvSpPr txBox="1"/>
        </xdr:nvSpPr>
        <xdr:spPr>
          <a:xfrm>
            <a:off x="7379606" y="24081619"/>
            <a:ext cx="1564821" cy="243417"/>
          </a:xfrm>
          <a:prstGeom prst="rect">
            <a:avLst/>
          </a:prstGeom>
          <a:no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900" b="1" kern="1200">
                <a:solidFill>
                  <a:schemeClr val="tx1"/>
                </a:solidFill>
                <a:effectLst/>
                <a:latin typeface="Space Grotesk" pitchFamily="2" charset="0"/>
                <a:ea typeface="Meiryo" panose="020B0604030504040204" pitchFamily="34" charset="-128"/>
                <a:cs typeface="Space Grotesk" pitchFamily="2" charset="0"/>
              </a:rPr>
              <a:t>Universal Joint</a:t>
            </a:r>
          </a:p>
        </xdr:txBody>
      </xdr:sp>
    </xdr:grpSp>
    <xdr:clientData/>
  </xdr:twoCellAnchor>
  <xdr:twoCellAnchor editAs="oneCell">
    <xdr:from>
      <xdr:col>7</xdr:col>
      <xdr:colOff>1472598</xdr:colOff>
      <xdr:row>178</xdr:row>
      <xdr:rowOff>408215</xdr:rowOff>
    </xdr:from>
    <xdr:to>
      <xdr:col>9</xdr:col>
      <xdr:colOff>748774</xdr:colOff>
      <xdr:row>181</xdr:row>
      <xdr:rowOff>32056</xdr:rowOff>
    </xdr:to>
    <xdr:pic>
      <xdr:nvPicPr>
        <xdr:cNvPr id="159" name="Picture 158">
          <a:extLst>
            <a:ext uri="{FF2B5EF4-FFF2-40B4-BE49-F238E27FC236}">
              <a16:creationId xmlns:a16="http://schemas.microsoft.com/office/drawing/2014/main" id="{00000000-0008-0000-0000-00009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53705" y="60837536"/>
          <a:ext cx="1575696" cy="13791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728736</xdr:colOff>
      <xdr:row>238</xdr:row>
      <xdr:rowOff>237368</xdr:rowOff>
    </xdr:from>
    <xdr:to>
      <xdr:col>12</xdr:col>
      <xdr:colOff>333373</xdr:colOff>
      <xdr:row>240</xdr:row>
      <xdr:rowOff>75594</xdr:rowOff>
    </xdr:to>
    <xdr:sp macro="" textlink="">
      <xdr:nvSpPr>
        <xdr:cNvPr id="99" name="Rectangle: Rounded Corners 98">
          <a:extLst>
            <a:ext uri="{FF2B5EF4-FFF2-40B4-BE49-F238E27FC236}">
              <a16:creationId xmlns:a16="http://schemas.microsoft.com/office/drawing/2014/main" id="{00000000-0008-0000-0000-000063000000}"/>
            </a:ext>
          </a:extLst>
        </xdr:cNvPr>
        <xdr:cNvSpPr/>
      </xdr:nvSpPr>
      <xdr:spPr>
        <a:xfrm>
          <a:off x="7396236" y="82058679"/>
          <a:ext cx="4382752" cy="806341"/>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10</xdr:col>
      <xdr:colOff>174698</xdr:colOff>
      <xdr:row>272</xdr:row>
      <xdr:rowOff>392492</xdr:rowOff>
    </xdr:from>
    <xdr:to>
      <xdr:col>13</xdr:col>
      <xdr:colOff>116945</xdr:colOff>
      <xdr:row>279</xdr:row>
      <xdr:rowOff>465417</xdr:rowOff>
    </xdr:to>
    <xdr:pic>
      <xdr:nvPicPr>
        <xdr:cNvPr id="161" name="Picture 160">
          <a:extLst>
            <a:ext uri="{FF2B5EF4-FFF2-40B4-BE49-F238E27FC236}">
              <a16:creationId xmlns:a16="http://schemas.microsoft.com/office/drawing/2014/main" id="{00000000-0008-0000-0000-0000A1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480748" y="94118492"/>
          <a:ext cx="2399696" cy="270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99375</xdr:colOff>
      <xdr:row>185</xdr:row>
      <xdr:rowOff>290207</xdr:rowOff>
    </xdr:from>
    <xdr:to>
      <xdr:col>19</xdr:col>
      <xdr:colOff>500789</xdr:colOff>
      <xdr:row>189</xdr:row>
      <xdr:rowOff>121048</xdr:rowOff>
    </xdr:to>
    <xdr:sp macro="" textlink="">
      <xdr:nvSpPr>
        <xdr:cNvPr id="163" name="TextBox 5">
          <a:extLst>
            <a:ext uri="{FF2B5EF4-FFF2-40B4-BE49-F238E27FC236}">
              <a16:creationId xmlns:a16="http://schemas.microsoft.com/office/drawing/2014/main" id="{00000000-0008-0000-0000-0000A3000000}"/>
            </a:ext>
          </a:extLst>
        </xdr:cNvPr>
        <xdr:cNvSpPr txBox="1"/>
      </xdr:nvSpPr>
      <xdr:spPr>
        <a:xfrm>
          <a:off x="15729744" y="66793445"/>
          <a:ext cx="2368873" cy="861414"/>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800" b="1" kern="1200">
              <a:solidFill>
                <a:schemeClr val="tx1"/>
              </a:solidFill>
              <a:effectLst/>
              <a:latin typeface="Space Grotesk" pitchFamily="2" charset="0"/>
              <a:ea typeface="Meiryo" panose="020B0604030504040204" pitchFamily="34" charset="-128"/>
              <a:cs typeface="Space Grotesk" pitchFamily="2" charset="0"/>
            </a:rPr>
            <a:t>If there was any SVHC had been already reported in the SCIP database, please copy and paste the SCIP number in the designated field</a:t>
          </a:r>
          <a:endParaRPr lang="en-US" sz="800" b="1">
            <a:latin typeface="Space Grotesk" pitchFamily="2" charset="0"/>
            <a:ea typeface="Meiryo" panose="020B0604030504040204" pitchFamily="34" charset="-128"/>
            <a:cs typeface="Space Grotesk" pitchFamily="2" charset="0"/>
          </a:endParaRPr>
        </a:p>
      </xdr:txBody>
    </xdr:sp>
    <xdr:clientData/>
  </xdr:twoCellAnchor>
  <xdr:twoCellAnchor>
    <xdr:from>
      <xdr:col>19</xdr:col>
      <xdr:colOff>137583</xdr:colOff>
      <xdr:row>189</xdr:row>
      <xdr:rowOff>201084</xdr:rowOff>
    </xdr:from>
    <xdr:to>
      <xdr:col>19</xdr:col>
      <xdr:colOff>470960</xdr:colOff>
      <xdr:row>192</xdr:row>
      <xdr:rowOff>158750</xdr:rowOff>
    </xdr:to>
    <xdr:sp macro="" textlink="">
      <xdr:nvSpPr>
        <xdr:cNvPr id="164" name="Arrow: Right 163">
          <a:extLst>
            <a:ext uri="{FF2B5EF4-FFF2-40B4-BE49-F238E27FC236}">
              <a16:creationId xmlns:a16="http://schemas.microsoft.com/office/drawing/2014/main" id="{00000000-0008-0000-0000-0000A4000000}"/>
            </a:ext>
          </a:extLst>
        </xdr:cNvPr>
        <xdr:cNvSpPr/>
      </xdr:nvSpPr>
      <xdr:spPr>
        <a:xfrm rot="5400000">
          <a:off x="17428105" y="62423145"/>
          <a:ext cx="550333" cy="33337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8</xdr:col>
      <xdr:colOff>77106</xdr:colOff>
      <xdr:row>285</xdr:row>
      <xdr:rowOff>118721</xdr:rowOff>
    </xdr:from>
    <xdr:to>
      <xdr:col>16</xdr:col>
      <xdr:colOff>287260</xdr:colOff>
      <xdr:row>289</xdr:row>
      <xdr:rowOff>314622</xdr:rowOff>
    </xdr:to>
    <xdr:grpSp>
      <xdr:nvGrpSpPr>
        <xdr:cNvPr id="12" name="Group 11">
          <a:extLst>
            <a:ext uri="{FF2B5EF4-FFF2-40B4-BE49-F238E27FC236}">
              <a16:creationId xmlns:a16="http://schemas.microsoft.com/office/drawing/2014/main" id="{00000000-0008-0000-0000-00000C000000}"/>
            </a:ext>
          </a:extLst>
        </xdr:cNvPr>
        <xdr:cNvGrpSpPr/>
      </xdr:nvGrpSpPr>
      <xdr:grpSpPr>
        <a:xfrm>
          <a:off x="8259535" y="107742150"/>
          <a:ext cx="8419796" cy="2717758"/>
          <a:chOff x="8459107" y="104961756"/>
          <a:chExt cx="7911796" cy="2699616"/>
        </a:xfrm>
      </xdr:grpSpPr>
      <xdr:pic>
        <xdr:nvPicPr>
          <xdr:cNvPr id="166" name="Picture 165">
            <a:extLst>
              <a:ext uri="{FF2B5EF4-FFF2-40B4-BE49-F238E27FC236}">
                <a16:creationId xmlns:a16="http://schemas.microsoft.com/office/drawing/2014/main" id="{00000000-0008-0000-0000-0000A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459107" y="104961756"/>
            <a:ext cx="7911796" cy="269961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7" name="Arrow: Right 166">
            <a:extLst>
              <a:ext uri="{FF2B5EF4-FFF2-40B4-BE49-F238E27FC236}">
                <a16:creationId xmlns:a16="http://schemas.microsoft.com/office/drawing/2014/main" id="{00000000-0008-0000-0000-0000A7000000}"/>
              </a:ext>
            </a:extLst>
          </xdr:cNvPr>
          <xdr:cNvSpPr/>
        </xdr:nvSpPr>
        <xdr:spPr>
          <a:xfrm rot="5400000" flipH="1">
            <a:off x="8880277" y="106150350"/>
            <a:ext cx="468311"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8" name="TextBox 6">
            <a:extLst>
              <a:ext uri="{FF2B5EF4-FFF2-40B4-BE49-F238E27FC236}">
                <a16:creationId xmlns:a16="http://schemas.microsoft.com/office/drawing/2014/main" id="{00000000-0008-0000-0000-0000A8000000}"/>
              </a:ext>
            </a:extLst>
          </xdr:cNvPr>
          <xdr:cNvSpPr txBox="1"/>
        </xdr:nvSpPr>
        <xdr:spPr>
          <a:xfrm>
            <a:off x="8648097" y="106642202"/>
            <a:ext cx="1133927" cy="957080"/>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Connector</a:t>
            </a:r>
            <a:r>
              <a:rPr lang="en-US" sz="800" b="1" kern="1200" baseline="0">
                <a:solidFill>
                  <a:schemeClr val="tx1"/>
                </a:solidFill>
                <a:effectLst/>
                <a:latin typeface="Meiryo" panose="020B0604030504040204" pitchFamily="34" charset="-128"/>
                <a:ea typeface="Meiryo" panose="020B0604030504040204" pitchFamily="34" charset="-128"/>
                <a:cs typeface="+mn-cs"/>
              </a:rPr>
              <a:t> (PA6) </a:t>
            </a:r>
            <a:r>
              <a:rPr lang="en-US" sz="800" b="1" kern="1200">
                <a:solidFill>
                  <a:schemeClr val="tx1"/>
                </a:solidFill>
                <a:effectLst/>
                <a:latin typeface="Meiryo" panose="020B0604030504040204" pitchFamily="34" charset="-128"/>
                <a:ea typeface="Meiryo" panose="020B0604030504040204" pitchFamily="34" charset="-128"/>
                <a:cs typeface="+mn-cs"/>
              </a:rPr>
              <a:t>contains diboron trioxide </a:t>
            </a:r>
            <a:endParaRPr lang="en-US" sz="800" b="1">
              <a:effectLst/>
              <a:latin typeface="Meiryo" panose="020B0604030504040204" pitchFamily="34" charset="-128"/>
              <a:ea typeface="Meiryo" panose="020B0604030504040204" pitchFamily="34" charset="-128"/>
            </a:endParaRPr>
          </a:p>
        </xdr:txBody>
      </xdr:sp>
      <xdr:sp macro="" textlink="">
        <xdr:nvSpPr>
          <xdr:cNvPr id="169" name="Arrow: Right 168">
            <a:extLst>
              <a:ext uri="{FF2B5EF4-FFF2-40B4-BE49-F238E27FC236}">
                <a16:creationId xmlns:a16="http://schemas.microsoft.com/office/drawing/2014/main" id="{00000000-0008-0000-0000-0000A9000000}"/>
              </a:ext>
            </a:extLst>
          </xdr:cNvPr>
          <xdr:cNvSpPr/>
        </xdr:nvSpPr>
        <xdr:spPr>
          <a:xfrm rot="5400000">
            <a:off x="12419457" y="105870459"/>
            <a:ext cx="542775" cy="359665"/>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70" name="TextBox 6">
            <a:extLst>
              <a:ext uri="{FF2B5EF4-FFF2-40B4-BE49-F238E27FC236}">
                <a16:creationId xmlns:a16="http://schemas.microsoft.com/office/drawing/2014/main" id="{00000000-0008-0000-0000-0000AA000000}"/>
              </a:ext>
            </a:extLst>
          </xdr:cNvPr>
          <xdr:cNvSpPr txBox="1"/>
        </xdr:nvSpPr>
        <xdr:spPr>
          <a:xfrm>
            <a:off x="11904736" y="105222765"/>
            <a:ext cx="1852084" cy="492443"/>
          </a:xfrm>
          <a:prstGeom prst="rect">
            <a:avLst/>
          </a:prstGeom>
          <a:solidFill>
            <a:schemeClr val="accent6">
              <a:lumMod val="60000"/>
              <a:lumOff val="40000"/>
            </a:schemeClr>
          </a:solidFill>
          <a:ln w="19050">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Sleeve</a:t>
            </a:r>
            <a:r>
              <a:rPr lang="en-US" sz="800" b="1" kern="1200" baseline="0">
                <a:solidFill>
                  <a:schemeClr val="tx1"/>
                </a:solidFill>
                <a:effectLst/>
                <a:latin typeface="Meiryo" panose="020B0604030504040204" pitchFamily="34" charset="-128"/>
                <a:ea typeface="Meiryo" panose="020B0604030504040204" pitchFamily="34" charset="-128"/>
                <a:cs typeface="+mn-cs"/>
              </a:rPr>
              <a:t> (PVC) contains Perfluorooctanoic acid (PFOA)</a:t>
            </a:r>
            <a:endParaRPr lang="en-US" sz="800" b="1">
              <a:effectLst/>
              <a:latin typeface="Meiryo" panose="020B0604030504040204" pitchFamily="34" charset="-128"/>
              <a:ea typeface="Meiryo" panose="020B0604030504040204" pitchFamily="34" charset="-128"/>
            </a:endParaRPr>
          </a:p>
        </xdr:txBody>
      </xdr:sp>
      <xdr:sp macro="" textlink="">
        <xdr:nvSpPr>
          <xdr:cNvPr id="171" name="TextBox 6">
            <a:extLst>
              <a:ext uri="{FF2B5EF4-FFF2-40B4-BE49-F238E27FC236}">
                <a16:creationId xmlns:a16="http://schemas.microsoft.com/office/drawing/2014/main" id="{00000000-0008-0000-0000-0000AB000000}"/>
              </a:ext>
            </a:extLst>
          </xdr:cNvPr>
          <xdr:cNvSpPr txBox="1"/>
        </xdr:nvSpPr>
        <xdr:spPr>
          <a:xfrm>
            <a:off x="15196154" y="105836599"/>
            <a:ext cx="1132416" cy="481112"/>
          </a:xfrm>
          <a:prstGeom prst="rect">
            <a:avLst/>
          </a:prstGeom>
          <a:solidFill>
            <a:schemeClr val="accent6">
              <a:lumMod val="60000"/>
              <a:lumOff val="40000"/>
            </a:schemeClr>
          </a:solidFill>
          <a:ln w="19050">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r>
              <a:rPr lang="en-US" sz="800" b="1" kern="1200">
                <a:solidFill>
                  <a:schemeClr val="tx1"/>
                </a:solidFill>
                <a:effectLst/>
                <a:latin typeface="Meiryo" panose="020B0604030504040204" pitchFamily="34" charset="-128"/>
                <a:ea typeface="Meiryo" panose="020B0604030504040204" pitchFamily="34" charset="-128"/>
                <a:cs typeface="+mn-cs"/>
              </a:rPr>
              <a:t>Lead-wire(PUR) contains NMP</a:t>
            </a:r>
            <a:endParaRPr lang="en-US" sz="800" b="1">
              <a:effectLst/>
              <a:latin typeface="Meiryo" panose="020B0604030504040204" pitchFamily="34" charset="-128"/>
              <a:ea typeface="Meiryo" panose="020B0604030504040204" pitchFamily="34" charset="-128"/>
            </a:endParaRPr>
          </a:p>
        </xdr:txBody>
      </xdr:sp>
      <xdr:sp macro="" textlink="">
        <xdr:nvSpPr>
          <xdr:cNvPr id="172" name="Arrow: Right 171">
            <a:extLst>
              <a:ext uri="{FF2B5EF4-FFF2-40B4-BE49-F238E27FC236}">
                <a16:creationId xmlns:a16="http://schemas.microsoft.com/office/drawing/2014/main" id="{00000000-0008-0000-0000-0000AC000000}"/>
              </a:ext>
            </a:extLst>
          </xdr:cNvPr>
          <xdr:cNvSpPr/>
        </xdr:nvSpPr>
        <xdr:spPr>
          <a:xfrm rot="5400000">
            <a:off x="15507523" y="106615074"/>
            <a:ext cx="433917" cy="361178"/>
          </a:xfrm>
          <a:prstGeom prst="rightArrow">
            <a:avLst/>
          </a:prstGeom>
          <a:gradFill flip="none" rotWithShape="1">
            <a:gsLst>
              <a:gs pos="0">
                <a:srgbClr val="41AD49"/>
              </a:gs>
              <a:gs pos="100000">
                <a:schemeClr val="bg1"/>
              </a:gs>
              <a:gs pos="100000">
                <a:schemeClr val="bg1"/>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editAs="oneCell">
    <xdr:from>
      <xdr:col>10</xdr:col>
      <xdr:colOff>576338</xdr:colOff>
      <xdr:row>296</xdr:row>
      <xdr:rowOff>77990</xdr:rowOff>
    </xdr:from>
    <xdr:to>
      <xdr:col>17</xdr:col>
      <xdr:colOff>138352</xdr:colOff>
      <xdr:row>304</xdr:row>
      <xdr:rowOff>51518</xdr:rowOff>
    </xdr:to>
    <xdr:pic>
      <xdr:nvPicPr>
        <xdr:cNvPr id="173" name="Picture 172">
          <a:extLst>
            <a:ext uri="{FF2B5EF4-FFF2-40B4-BE49-F238E27FC236}">
              <a16:creationId xmlns:a16="http://schemas.microsoft.com/office/drawing/2014/main" id="{00000000-0008-0000-0000-0000AD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890552" y="111044240"/>
          <a:ext cx="6216346" cy="370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734786</xdr:colOff>
      <xdr:row>257</xdr:row>
      <xdr:rowOff>2646</xdr:rowOff>
    </xdr:from>
    <xdr:to>
      <xdr:col>20</xdr:col>
      <xdr:colOff>462643</xdr:colOff>
      <xdr:row>258</xdr:row>
      <xdr:rowOff>0</xdr:rowOff>
    </xdr:to>
    <xdr:sp macro="" textlink="">
      <xdr:nvSpPr>
        <xdr:cNvPr id="174" name="TextBox 5">
          <a:extLst>
            <a:ext uri="{FF2B5EF4-FFF2-40B4-BE49-F238E27FC236}">
              <a16:creationId xmlns:a16="http://schemas.microsoft.com/office/drawing/2014/main" id="{00000000-0008-0000-0000-0000AE000000}"/>
            </a:ext>
          </a:extLst>
        </xdr:cNvPr>
        <xdr:cNvSpPr txBox="1"/>
      </xdr:nvSpPr>
      <xdr:spPr>
        <a:xfrm>
          <a:off x="17562286" y="92342229"/>
          <a:ext cx="1500565" cy="526521"/>
        </a:xfrm>
        <a:prstGeom prst="rect">
          <a:avLst/>
        </a:prstGeom>
        <a:solidFill>
          <a:schemeClr val="accent6">
            <a:lumMod val="60000"/>
            <a:lumOff val="40000"/>
          </a:schemeClr>
        </a:solidFill>
        <a:ln w="28575">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defRPr sz="1000"/>
          </a:pPr>
          <a:r>
            <a:rPr lang="en-US" sz="800" b="1" i="0" u="none" strike="noStrike" baseline="0">
              <a:solidFill>
                <a:srgbClr val="000000"/>
              </a:solidFill>
              <a:latin typeface="Space Grotesk" pitchFamily="2" charset="0"/>
              <a:ea typeface="Meiryo" panose="020B0604030504040204" pitchFamily="34" charset="-128"/>
              <a:cs typeface="Space Grotesk" pitchFamily="2" charset="0"/>
            </a:rPr>
            <a:t>Fill-in known WFD SCIP Number  </a:t>
          </a:r>
        </a:p>
      </xdr:txBody>
    </xdr:sp>
    <xdr:clientData/>
  </xdr:twoCellAnchor>
  <xdr:twoCellAnchor>
    <xdr:from>
      <xdr:col>19</xdr:col>
      <xdr:colOff>421822</xdr:colOff>
      <xdr:row>258</xdr:row>
      <xdr:rowOff>88937</xdr:rowOff>
    </xdr:from>
    <xdr:to>
      <xdr:col>19</xdr:col>
      <xdr:colOff>775440</xdr:colOff>
      <xdr:row>261</xdr:row>
      <xdr:rowOff>205</xdr:rowOff>
    </xdr:to>
    <xdr:sp macro="" textlink="">
      <xdr:nvSpPr>
        <xdr:cNvPr id="175" name="Arrow: Right 174">
          <a:extLst>
            <a:ext uri="{FF2B5EF4-FFF2-40B4-BE49-F238E27FC236}">
              <a16:creationId xmlns:a16="http://schemas.microsoft.com/office/drawing/2014/main" id="{00000000-0008-0000-0000-0000AF000000}"/>
            </a:ext>
          </a:extLst>
        </xdr:cNvPr>
        <xdr:cNvSpPr/>
      </xdr:nvSpPr>
      <xdr:spPr>
        <a:xfrm rot="5400000">
          <a:off x="17920289" y="93036373"/>
          <a:ext cx="510990" cy="353618"/>
        </a:xfrm>
        <a:prstGeom prst="rightArrow">
          <a:avLst>
            <a:gd name="adj1" fmla="val 50000"/>
            <a:gd name="adj2" fmla="val 50000"/>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745064</xdr:colOff>
      <xdr:row>244</xdr:row>
      <xdr:rowOff>1055007</xdr:rowOff>
    </xdr:from>
    <xdr:to>
      <xdr:col>12</xdr:col>
      <xdr:colOff>333372</xdr:colOff>
      <xdr:row>244</xdr:row>
      <xdr:rowOff>1742379</xdr:rowOff>
    </xdr:to>
    <xdr:sp macro="" textlink="">
      <xdr:nvSpPr>
        <xdr:cNvPr id="26" name="Rectangle: Rounded Corners 25">
          <a:extLst>
            <a:ext uri="{FF2B5EF4-FFF2-40B4-BE49-F238E27FC236}">
              <a16:creationId xmlns:a16="http://schemas.microsoft.com/office/drawing/2014/main" id="{00000000-0008-0000-0000-00001A000000}"/>
            </a:ext>
          </a:extLst>
        </xdr:cNvPr>
        <xdr:cNvSpPr/>
      </xdr:nvSpPr>
      <xdr:spPr>
        <a:xfrm>
          <a:off x="7389332" y="85792659"/>
          <a:ext cx="4362424" cy="687372"/>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5</xdr:col>
      <xdr:colOff>685335</xdr:colOff>
      <xdr:row>239</xdr:row>
      <xdr:rowOff>62592</xdr:rowOff>
    </xdr:from>
    <xdr:to>
      <xdr:col>7</xdr:col>
      <xdr:colOff>398073</xdr:colOff>
      <xdr:row>240</xdr:row>
      <xdr:rowOff>82247</xdr:rowOff>
    </xdr:to>
    <xdr:sp macro="" textlink="">
      <xdr:nvSpPr>
        <xdr:cNvPr id="27" name="Arrow: Right 26">
          <a:extLst>
            <a:ext uri="{FF2B5EF4-FFF2-40B4-BE49-F238E27FC236}">
              <a16:creationId xmlns:a16="http://schemas.microsoft.com/office/drawing/2014/main" id="{00000000-0008-0000-0000-00001B000000}"/>
            </a:ext>
          </a:extLst>
        </xdr:cNvPr>
        <xdr:cNvSpPr/>
      </xdr:nvSpPr>
      <xdr:spPr>
        <a:xfrm>
          <a:off x="4994817" y="82535153"/>
          <a:ext cx="2047524" cy="495905"/>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363039</xdr:colOff>
      <xdr:row>90</xdr:row>
      <xdr:rowOff>92927</xdr:rowOff>
    </xdr:from>
    <xdr:to>
      <xdr:col>20</xdr:col>
      <xdr:colOff>604025</xdr:colOff>
      <xdr:row>96</xdr:row>
      <xdr:rowOff>23232</xdr:rowOff>
    </xdr:to>
    <xdr:sp macro="" textlink="">
      <xdr:nvSpPr>
        <xdr:cNvPr id="29" name="Rectangle: Rounded Corners 28">
          <a:extLst>
            <a:ext uri="{FF2B5EF4-FFF2-40B4-BE49-F238E27FC236}">
              <a16:creationId xmlns:a16="http://schemas.microsoft.com/office/drawing/2014/main" id="{00000000-0008-0000-0000-00001D000000}"/>
            </a:ext>
          </a:extLst>
        </xdr:cNvPr>
        <xdr:cNvSpPr/>
      </xdr:nvSpPr>
      <xdr:spPr>
        <a:xfrm>
          <a:off x="16567155" y="31688049"/>
          <a:ext cx="2622236" cy="1428750"/>
        </a:xfrm>
        <a:prstGeom prst="roundRect">
          <a:avLst/>
        </a:prstGeom>
        <a:no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accent6"/>
            </a:solidFill>
          </a:endParaRPr>
        </a:p>
      </xdr:txBody>
    </xdr:sp>
    <xdr:clientData/>
  </xdr:twoCellAnchor>
  <xdr:twoCellAnchor>
    <xdr:from>
      <xdr:col>19</xdr:col>
      <xdr:colOff>167964</xdr:colOff>
      <xdr:row>97</xdr:row>
      <xdr:rowOff>254383</xdr:rowOff>
    </xdr:from>
    <xdr:to>
      <xdr:col>19</xdr:col>
      <xdr:colOff>851781</xdr:colOff>
      <xdr:row>97</xdr:row>
      <xdr:rowOff>453016</xdr:rowOff>
    </xdr:to>
    <xdr:sp macro="" textlink="">
      <xdr:nvSpPr>
        <xdr:cNvPr id="30" name="Arrow: Right 29">
          <a:extLst>
            <a:ext uri="{FF2B5EF4-FFF2-40B4-BE49-F238E27FC236}">
              <a16:creationId xmlns:a16="http://schemas.microsoft.com/office/drawing/2014/main" id="{00000000-0008-0000-0000-00001E000000}"/>
            </a:ext>
          </a:extLst>
        </xdr:cNvPr>
        <xdr:cNvSpPr/>
      </xdr:nvSpPr>
      <xdr:spPr>
        <a:xfrm rot="16200000">
          <a:off x="17973727" y="33302828"/>
          <a:ext cx="198633" cy="683817"/>
        </a:xfrm>
        <a:prstGeom prst="rightArrow">
          <a:avLst/>
        </a:prstGeom>
        <a:gradFill flip="none" rotWithShape="1">
          <a:gsLst>
            <a:gs pos="0">
              <a:schemeClr val="accent6">
                <a:tint val="66000"/>
                <a:satMod val="160000"/>
              </a:schemeClr>
            </a:gs>
            <a:gs pos="50000">
              <a:schemeClr val="accent6">
                <a:tint val="44500"/>
                <a:satMod val="160000"/>
              </a:schemeClr>
            </a:gs>
            <a:gs pos="100000">
              <a:schemeClr val="accent6">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4</xdr:col>
      <xdr:colOff>499482</xdr:colOff>
      <xdr:row>244</xdr:row>
      <xdr:rowOff>209085</xdr:rowOff>
    </xdr:from>
    <xdr:to>
      <xdr:col>6</xdr:col>
      <xdr:colOff>1285448</xdr:colOff>
      <xdr:row>244</xdr:row>
      <xdr:rowOff>1489276</xdr:rowOff>
    </xdr:to>
    <xdr:sp macro="" textlink="">
      <xdr:nvSpPr>
        <xdr:cNvPr id="6" name="Arrow: Bent 5">
          <a:extLst>
            <a:ext uri="{FF2B5EF4-FFF2-40B4-BE49-F238E27FC236}">
              <a16:creationId xmlns:a16="http://schemas.microsoft.com/office/drawing/2014/main" id="{00000000-0008-0000-0000-000006000000}"/>
            </a:ext>
          </a:extLst>
        </xdr:cNvPr>
        <xdr:cNvSpPr/>
      </xdr:nvSpPr>
      <xdr:spPr>
        <a:xfrm flipV="1">
          <a:off x="4204939" y="84946737"/>
          <a:ext cx="2261180" cy="1280191"/>
        </a:xfrm>
        <a:prstGeom prst="bentArrow">
          <a:avLst>
            <a:gd name="adj1" fmla="val 22278"/>
            <a:gd name="adj2" fmla="val 23339"/>
            <a:gd name="adj3" fmla="val 16694"/>
            <a:gd name="adj4" fmla="val 59530"/>
          </a:avLst>
        </a:prstGeom>
        <a:gradFill flip="none" rotWithShape="1">
          <a:gsLst>
            <a:gs pos="0">
              <a:schemeClr val="accent6">
                <a:lumMod val="75000"/>
                <a:tint val="66000"/>
                <a:satMod val="160000"/>
              </a:schemeClr>
            </a:gs>
            <a:gs pos="50000">
              <a:schemeClr val="accent6">
                <a:lumMod val="75000"/>
                <a:tint val="44500"/>
                <a:satMod val="160000"/>
              </a:schemeClr>
            </a:gs>
            <a:gs pos="100000">
              <a:schemeClr val="accent6">
                <a:lumMod val="75000"/>
                <a:tint val="23500"/>
                <a:satMod val="160000"/>
              </a:scheme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1</xdr:col>
      <xdr:colOff>68405</xdr:colOff>
      <xdr:row>0</xdr:row>
      <xdr:rowOff>93959</xdr:rowOff>
    </xdr:from>
    <xdr:to>
      <xdr:col>3</xdr:col>
      <xdr:colOff>200149</xdr:colOff>
      <xdr:row>2</xdr:row>
      <xdr:rowOff>234008</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28238" y="93959"/>
          <a:ext cx="2396578"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377832</xdr:colOff>
      <xdr:row>85</xdr:row>
      <xdr:rowOff>81311</xdr:rowOff>
    </xdr:from>
    <xdr:to>
      <xdr:col>21</xdr:col>
      <xdr:colOff>86379</xdr:colOff>
      <xdr:row>88</xdr:row>
      <xdr:rowOff>355385</xdr:rowOff>
    </xdr:to>
    <xdr:pic>
      <xdr:nvPicPr>
        <xdr:cNvPr id="13" name="Picture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7941003" y="30085061"/>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360091</xdr:colOff>
      <xdr:row>86</xdr:row>
      <xdr:rowOff>268220</xdr:rowOff>
    </xdr:from>
    <xdr:to>
      <xdr:col>8</xdr:col>
      <xdr:colOff>143360</xdr:colOff>
      <xdr:row>87</xdr:row>
      <xdr:rowOff>460928</xdr:rowOff>
    </xdr:to>
    <xdr:pic>
      <xdr:nvPicPr>
        <xdr:cNvPr id="14" name="Picture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5540762" y="30457824"/>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603444</xdr:colOff>
      <xdr:row>331</xdr:row>
      <xdr:rowOff>156708</xdr:rowOff>
    </xdr:from>
    <xdr:to>
      <xdr:col>6</xdr:col>
      <xdr:colOff>291389</xdr:colOff>
      <xdr:row>331</xdr:row>
      <xdr:rowOff>313794</xdr:rowOff>
    </xdr:to>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924330" y="126995072"/>
          <a:ext cx="553854"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267166</xdr:colOff>
      <xdr:row>332</xdr:row>
      <xdr:rowOff>120573</xdr:rowOff>
    </xdr:from>
    <xdr:to>
      <xdr:col>1</xdr:col>
      <xdr:colOff>487866</xdr:colOff>
      <xdr:row>332</xdr:row>
      <xdr:rowOff>325442</xdr:rowOff>
    </xdr:to>
    <xdr:pic>
      <xdr:nvPicPr>
        <xdr:cNvPr id="17" name="Picture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27257" y="128138896"/>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656166</xdr:colOff>
      <xdr:row>0</xdr:row>
      <xdr:rowOff>0</xdr:rowOff>
    </xdr:from>
    <xdr:to>
      <xdr:col>33</xdr:col>
      <xdr:colOff>157267</xdr:colOff>
      <xdr:row>18</xdr:row>
      <xdr:rowOff>70799</xdr:rowOff>
    </xdr:to>
    <xdr:pic>
      <xdr:nvPicPr>
        <xdr:cNvPr id="3" name="Picture 2">
          <a:extLst>
            <a:ext uri="{FF2B5EF4-FFF2-40B4-BE49-F238E27FC236}">
              <a16:creationId xmlns:a16="http://schemas.microsoft.com/office/drawing/2014/main" id="{F190D58A-8E4D-B55F-8558-3FC327C2323D}"/>
            </a:ext>
          </a:extLst>
        </xdr:cNvPr>
        <xdr:cNvPicPr>
          <a:picLocks noChangeAspect="1"/>
        </xdr:cNvPicPr>
      </xdr:nvPicPr>
      <xdr:blipFill>
        <a:blip xmlns:r="http://schemas.openxmlformats.org/officeDocument/2006/relationships" r:embed="rId14"/>
        <a:stretch>
          <a:fillRect/>
        </a:stretch>
      </xdr:blipFill>
      <xdr:spPr>
        <a:xfrm>
          <a:off x="15187083" y="0"/>
          <a:ext cx="12127017" cy="6801799"/>
        </a:xfrm>
        <a:prstGeom prst="rect">
          <a:avLst/>
        </a:prstGeom>
      </xdr:spPr>
    </xdr:pic>
    <xdr:clientData/>
  </xdr:twoCellAnchor>
  <xdr:twoCellAnchor editAs="oneCell">
    <xdr:from>
      <xdr:col>15</xdr:col>
      <xdr:colOff>748835</xdr:colOff>
      <xdr:row>9</xdr:row>
      <xdr:rowOff>266132</xdr:rowOff>
    </xdr:from>
    <xdr:to>
      <xdr:col>19</xdr:col>
      <xdr:colOff>735929</xdr:colOff>
      <xdr:row>17</xdr:row>
      <xdr:rowOff>381683</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5279752" y="3790382"/>
          <a:ext cx="3088010" cy="2835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3071113</xdr:colOff>
      <xdr:row>0</xdr:row>
      <xdr:rowOff>143576</xdr:rowOff>
    </xdr:from>
    <xdr:to>
      <xdr:col>5</xdr:col>
      <xdr:colOff>4673044</xdr:colOff>
      <xdr:row>1</xdr:row>
      <xdr:rowOff>1047198</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59819" y="143576"/>
          <a:ext cx="1601931" cy="1486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0</xdr:row>
      <xdr:rowOff>297657</xdr:rowOff>
    </xdr:from>
    <xdr:to>
      <xdr:col>2</xdr:col>
      <xdr:colOff>763300</xdr:colOff>
      <xdr:row>1</xdr:row>
      <xdr:rowOff>394050</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50095" y="297657"/>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3511931</xdr:colOff>
      <xdr:row>55</xdr:row>
      <xdr:rowOff>21028</xdr:rowOff>
    </xdr:from>
    <xdr:to>
      <xdr:col>3</xdr:col>
      <xdr:colOff>309433</xdr:colOff>
      <xdr:row>55</xdr:row>
      <xdr:rowOff>175312</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865166" y="21525116"/>
          <a:ext cx="551473" cy="154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281173</xdr:colOff>
      <xdr:row>56</xdr:row>
      <xdr:rowOff>2211</xdr:rowOff>
    </xdr:from>
    <xdr:to>
      <xdr:col>1</xdr:col>
      <xdr:colOff>501873</xdr:colOff>
      <xdr:row>56</xdr:row>
      <xdr:rowOff>207080</xdr:rowOff>
    </xdr:to>
    <xdr:pic>
      <xdr:nvPicPr>
        <xdr:cNvPr id="7" name="Picture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6291" y="20766711"/>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1301750</xdr:colOff>
      <xdr:row>0</xdr:row>
      <xdr:rowOff>127000</xdr:rowOff>
    </xdr:from>
    <xdr:to>
      <xdr:col>4</xdr:col>
      <xdr:colOff>2903681</xdr:colOff>
      <xdr:row>2</xdr:row>
      <xdr:rowOff>37111</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76833" y="12700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116417</xdr:colOff>
      <xdr:row>1</xdr:row>
      <xdr:rowOff>31750</xdr:rowOff>
    </xdr:from>
    <xdr:to>
      <xdr:col>2</xdr:col>
      <xdr:colOff>1433753</xdr:colOff>
      <xdr:row>1</xdr:row>
      <xdr:rowOff>711549</xdr:rowOff>
    </xdr:to>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30250" y="275167"/>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684935</xdr:colOff>
      <xdr:row>28</xdr:row>
      <xdr:rowOff>21649</xdr:rowOff>
    </xdr:from>
    <xdr:to>
      <xdr:col>3</xdr:col>
      <xdr:colOff>1236408</xdr:colOff>
      <xdr:row>28</xdr:row>
      <xdr:rowOff>184026</xdr:rowOff>
    </xdr:to>
    <xdr:pic>
      <xdr:nvPicPr>
        <xdr:cNvPr id="6" name="Picture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15268" y="10763732"/>
          <a:ext cx="551473" cy="162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29</xdr:row>
      <xdr:rowOff>13417</xdr:rowOff>
    </xdr:from>
    <xdr:to>
      <xdr:col>1</xdr:col>
      <xdr:colOff>535491</xdr:colOff>
      <xdr:row>29</xdr:row>
      <xdr:rowOff>218286</xdr:rowOff>
    </xdr:to>
    <xdr:pic>
      <xdr:nvPicPr>
        <xdr:cNvPr id="7" name="Picture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4391" y="13243642"/>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158751</xdr:colOff>
      <xdr:row>0</xdr:row>
      <xdr:rowOff>116416</xdr:rowOff>
    </xdr:from>
    <xdr:to>
      <xdr:col>9</xdr:col>
      <xdr:colOff>1760682</xdr:colOff>
      <xdr:row>3</xdr:row>
      <xdr:rowOff>8006</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86584" y="116416"/>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21167</xdr:colOff>
      <xdr:row>1</xdr:row>
      <xdr:rowOff>10583</xdr:rowOff>
    </xdr:from>
    <xdr:to>
      <xdr:col>4</xdr:col>
      <xdr:colOff>576503</xdr:colOff>
      <xdr:row>1</xdr:row>
      <xdr:rowOff>690382</xdr:rowOff>
    </xdr:to>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5000" y="20108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3013267</xdr:colOff>
      <xdr:row>257</xdr:row>
      <xdr:rowOff>4716</xdr:rowOff>
    </xdr:from>
    <xdr:to>
      <xdr:col>5</xdr:col>
      <xdr:colOff>3568973</xdr:colOff>
      <xdr:row>257</xdr:row>
      <xdr:rowOff>161801</xdr:rowOff>
    </xdr:to>
    <xdr:pic>
      <xdr:nvPicPr>
        <xdr:cNvPr id="6" name="Picture 5">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082434" y="80850799"/>
          <a:ext cx="555706" cy="157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314791</xdr:colOff>
      <xdr:row>258</xdr:row>
      <xdr:rowOff>13417</xdr:rowOff>
    </xdr:from>
    <xdr:to>
      <xdr:col>1</xdr:col>
      <xdr:colOff>535491</xdr:colOff>
      <xdr:row>258</xdr:row>
      <xdr:rowOff>218286</xdr:rowOff>
    </xdr:to>
    <xdr:pic>
      <xdr:nvPicPr>
        <xdr:cNvPr id="7" name="Picture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4391" y="11024317"/>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381000</xdr:colOff>
          <xdr:row>21</xdr:row>
          <xdr:rowOff>152400</xdr:rowOff>
        </xdr:from>
        <xdr:to>
          <xdr:col>14</xdr:col>
          <xdr:colOff>495300</xdr:colOff>
          <xdr:row>24</xdr:row>
          <xdr:rowOff>95250</xdr:rowOff>
        </xdr:to>
        <xdr:sp macro="" textlink="">
          <xdr:nvSpPr>
            <xdr:cNvPr id="143767" name="Group Box 407" hidden="1">
              <a:extLst>
                <a:ext uri="{63B3BB69-23CF-44E3-9099-C40C66FF867C}">
                  <a14:compatExt spid="_x0000_s143767"/>
                </a:ext>
                <a:ext uri="{FF2B5EF4-FFF2-40B4-BE49-F238E27FC236}">
                  <a16:creationId xmlns:a16="http://schemas.microsoft.com/office/drawing/2014/main" id="{00000000-0008-0000-0100-000097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23</xdr:row>
          <xdr:rowOff>12700</xdr:rowOff>
        </xdr:from>
        <xdr:to>
          <xdr:col>14</xdr:col>
          <xdr:colOff>133350</xdr:colOff>
          <xdr:row>24</xdr:row>
          <xdr:rowOff>19050</xdr:rowOff>
        </xdr:to>
        <xdr:sp macro="" textlink="">
          <xdr:nvSpPr>
            <xdr:cNvPr id="143787" name="Drop Down 427" hidden="1">
              <a:extLst>
                <a:ext uri="{63B3BB69-23CF-44E3-9099-C40C66FF867C}">
                  <a14:compatExt spid="_x0000_s143787"/>
                </a:ext>
                <a:ext uri="{FF2B5EF4-FFF2-40B4-BE49-F238E27FC236}">
                  <a16:creationId xmlns:a16="http://schemas.microsoft.com/office/drawing/2014/main" id="{00000000-0008-0000-0100-0000AB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32</xdr:row>
          <xdr:rowOff>31750</xdr:rowOff>
        </xdr:from>
        <xdr:to>
          <xdr:col>14</xdr:col>
          <xdr:colOff>133350</xdr:colOff>
          <xdr:row>32</xdr:row>
          <xdr:rowOff>355600</xdr:rowOff>
        </xdr:to>
        <xdr:sp macro="" textlink="">
          <xdr:nvSpPr>
            <xdr:cNvPr id="143790" name="Drop Down 430" hidden="1">
              <a:extLst>
                <a:ext uri="{63B3BB69-23CF-44E3-9099-C40C66FF867C}">
                  <a14:compatExt spid="_x0000_s143790"/>
                </a:ext>
                <a:ext uri="{FF2B5EF4-FFF2-40B4-BE49-F238E27FC236}">
                  <a16:creationId xmlns:a16="http://schemas.microsoft.com/office/drawing/2014/main" id="{00000000-0008-0000-0100-0000AE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393700</xdr:colOff>
          <xdr:row>30</xdr:row>
          <xdr:rowOff>165100</xdr:rowOff>
        </xdr:from>
        <xdr:to>
          <xdr:col>14</xdr:col>
          <xdr:colOff>546100</xdr:colOff>
          <xdr:row>32</xdr:row>
          <xdr:rowOff>412750</xdr:rowOff>
        </xdr:to>
        <xdr:sp macro="" textlink="">
          <xdr:nvSpPr>
            <xdr:cNvPr id="143791" name="Group Box 431" hidden="1">
              <a:extLst>
                <a:ext uri="{63B3BB69-23CF-44E3-9099-C40C66FF867C}">
                  <a14:compatExt spid="_x0000_s143791"/>
                </a:ext>
                <a:ext uri="{FF2B5EF4-FFF2-40B4-BE49-F238E27FC236}">
                  <a16:creationId xmlns:a16="http://schemas.microsoft.com/office/drawing/2014/main" id="{00000000-0008-0000-0100-0000A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41</xdr:row>
          <xdr:rowOff>12700</xdr:rowOff>
        </xdr:from>
        <xdr:to>
          <xdr:col>14</xdr:col>
          <xdr:colOff>146050</xdr:colOff>
          <xdr:row>41</xdr:row>
          <xdr:rowOff>336550</xdr:rowOff>
        </xdr:to>
        <xdr:sp macro="" textlink="">
          <xdr:nvSpPr>
            <xdr:cNvPr id="143795" name="Drop Down 435" hidden="1">
              <a:extLst>
                <a:ext uri="{63B3BB69-23CF-44E3-9099-C40C66FF867C}">
                  <a14:compatExt spid="_x0000_s143795"/>
                </a:ext>
                <a:ext uri="{FF2B5EF4-FFF2-40B4-BE49-F238E27FC236}">
                  <a16:creationId xmlns:a16="http://schemas.microsoft.com/office/drawing/2014/main" id="{00000000-0008-0000-0100-0000B3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39</xdr:row>
          <xdr:rowOff>127000</xdr:rowOff>
        </xdr:from>
        <xdr:to>
          <xdr:col>14</xdr:col>
          <xdr:colOff>622300</xdr:colOff>
          <xdr:row>42</xdr:row>
          <xdr:rowOff>95250</xdr:rowOff>
        </xdr:to>
        <xdr:sp macro="" textlink="">
          <xdr:nvSpPr>
            <xdr:cNvPr id="143796" name="Group Box 436" hidden="1">
              <a:extLst>
                <a:ext uri="{63B3BB69-23CF-44E3-9099-C40C66FF867C}">
                  <a14:compatExt spid="_x0000_s143796"/>
                </a:ext>
                <a:ext uri="{FF2B5EF4-FFF2-40B4-BE49-F238E27FC236}">
                  <a16:creationId xmlns:a16="http://schemas.microsoft.com/office/drawing/2014/main" id="{00000000-0008-0000-0100-0000B4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49</xdr:row>
          <xdr:rowOff>184150</xdr:rowOff>
        </xdr:from>
        <xdr:to>
          <xdr:col>14</xdr:col>
          <xdr:colOff>133350</xdr:colOff>
          <xdr:row>50</xdr:row>
          <xdr:rowOff>323850</xdr:rowOff>
        </xdr:to>
        <xdr:sp macro="" textlink="">
          <xdr:nvSpPr>
            <xdr:cNvPr id="143797" name="Drop Down 437" hidden="1">
              <a:extLst>
                <a:ext uri="{63B3BB69-23CF-44E3-9099-C40C66FF867C}">
                  <a14:compatExt spid="_x0000_s143797"/>
                </a:ext>
                <a:ext uri="{FF2B5EF4-FFF2-40B4-BE49-F238E27FC236}">
                  <a16:creationId xmlns:a16="http://schemas.microsoft.com/office/drawing/2014/main" id="{00000000-0008-0000-0100-0000B5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412750</xdr:colOff>
          <xdr:row>48</xdr:row>
          <xdr:rowOff>146050</xdr:rowOff>
        </xdr:from>
        <xdr:to>
          <xdr:col>14</xdr:col>
          <xdr:colOff>622300</xdr:colOff>
          <xdr:row>50</xdr:row>
          <xdr:rowOff>419100</xdr:rowOff>
        </xdr:to>
        <xdr:sp macro="" textlink="">
          <xdr:nvSpPr>
            <xdr:cNvPr id="143798" name="Group Box 438" hidden="1">
              <a:extLst>
                <a:ext uri="{63B3BB69-23CF-44E3-9099-C40C66FF867C}">
                  <a14:compatExt spid="_x0000_s143798"/>
                </a:ext>
                <a:ext uri="{FF2B5EF4-FFF2-40B4-BE49-F238E27FC236}">
                  <a16:creationId xmlns:a16="http://schemas.microsoft.com/office/drawing/2014/main" id="{00000000-0008-0000-0100-0000B6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0</xdr:rowOff>
        </xdr:from>
        <xdr:to>
          <xdr:col>14</xdr:col>
          <xdr:colOff>133350</xdr:colOff>
          <xdr:row>59</xdr:row>
          <xdr:rowOff>323850</xdr:rowOff>
        </xdr:to>
        <xdr:sp macro="" textlink="">
          <xdr:nvSpPr>
            <xdr:cNvPr id="143800" name="Drop Down 440" hidden="1">
              <a:extLst>
                <a:ext uri="{63B3BB69-23CF-44E3-9099-C40C66FF867C}">
                  <a14:compatExt spid="_x0000_s143800"/>
                </a:ext>
                <a:ext uri="{FF2B5EF4-FFF2-40B4-BE49-F238E27FC236}">
                  <a16:creationId xmlns:a16="http://schemas.microsoft.com/office/drawing/2014/main" id="{00000000-0008-0000-0100-0000B8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285750</xdr:colOff>
          <xdr:row>68</xdr:row>
          <xdr:rowOff>0</xdr:rowOff>
        </xdr:from>
        <xdr:to>
          <xdr:col>14</xdr:col>
          <xdr:colOff>165100</xdr:colOff>
          <xdr:row>68</xdr:row>
          <xdr:rowOff>323850</xdr:rowOff>
        </xdr:to>
        <xdr:sp macro="" textlink="">
          <xdr:nvSpPr>
            <xdr:cNvPr id="143801" name="Drop Down 441" hidden="1">
              <a:extLst>
                <a:ext uri="{63B3BB69-23CF-44E3-9099-C40C66FF867C}">
                  <a14:compatExt spid="_x0000_s143801"/>
                </a:ext>
                <a:ext uri="{FF2B5EF4-FFF2-40B4-BE49-F238E27FC236}">
                  <a16:creationId xmlns:a16="http://schemas.microsoft.com/office/drawing/2014/main" id="{00000000-0008-0000-0100-0000B9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323850</xdr:colOff>
          <xdr:row>57</xdr:row>
          <xdr:rowOff>152400</xdr:rowOff>
        </xdr:from>
        <xdr:to>
          <xdr:col>14</xdr:col>
          <xdr:colOff>698500</xdr:colOff>
          <xdr:row>60</xdr:row>
          <xdr:rowOff>19050</xdr:rowOff>
        </xdr:to>
        <xdr:sp macro="" textlink="">
          <xdr:nvSpPr>
            <xdr:cNvPr id="143802" name="Group Box 442" hidden="1">
              <a:extLst>
                <a:ext uri="{63B3BB69-23CF-44E3-9099-C40C66FF867C}">
                  <a14:compatExt spid="_x0000_s143802"/>
                </a:ext>
                <a:ext uri="{FF2B5EF4-FFF2-40B4-BE49-F238E27FC236}">
                  <a16:creationId xmlns:a16="http://schemas.microsoft.com/office/drawing/2014/main" id="{00000000-0008-0000-0100-0000BA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279400</xdr:colOff>
          <xdr:row>66</xdr:row>
          <xdr:rowOff>152400</xdr:rowOff>
        </xdr:from>
        <xdr:to>
          <xdr:col>14</xdr:col>
          <xdr:colOff>641350</xdr:colOff>
          <xdr:row>68</xdr:row>
          <xdr:rowOff>419100</xdr:rowOff>
        </xdr:to>
        <xdr:sp macro="" textlink="">
          <xdr:nvSpPr>
            <xdr:cNvPr id="143803" name="Group Box 443" hidden="1">
              <a:extLst>
                <a:ext uri="{63B3BB69-23CF-44E3-9099-C40C66FF867C}">
                  <a14:compatExt spid="_x0000_s143803"/>
                </a:ext>
                <a:ext uri="{FF2B5EF4-FFF2-40B4-BE49-F238E27FC236}">
                  <a16:creationId xmlns:a16="http://schemas.microsoft.com/office/drawing/2014/main" id="{00000000-0008-0000-0100-0000BB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78</xdr:row>
          <xdr:rowOff>12700</xdr:rowOff>
        </xdr:from>
        <xdr:to>
          <xdr:col>14</xdr:col>
          <xdr:colOff>146050</xdr:colOff>
          <xdr:row>79</xdr:row>
          <xdr:rowOff>38100</xdr:rowOff>
        </xdr:to>
        <xdr:sp macro="" textlink="">
          <xdr:nvSpPr>
            <xdr:cNvPr id="143804" name="Drop Down 444" hidden="1">
              <a:extLst>
                <a:ext uri="{63B3BB69-23CF-44E3-9099-C40C66FF867C}">
                  <a14:compatExt spid="_x0000_s143804"/>
                </a:ext>
                <a:ext uri="{FF2B5EF4-FFF2-40B4-BE49-F238E27FC236}">
                  <a16:creationId xmlns:a16="http://schemas.microsoft.com/office/drawing/2014/main" id="{00000000-0008-0000-0100-0000BC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76</xdr:row>
          <xdr:rowOff>152400</xdr:rowOff>
        </xdr:from>
        <xdr:to>
          <xdr:col>14</xdr:col>
          <xdr:colOff>666750</xdr:colOff>
          <xdr:row>79</xdr:row>
          <xdr:rowOff>127000</xdr:rowOff>
        </xdr:to>
        <xdr:sp macro="" textlink="">
          <xdr:nvSpPr>
            <xdr:cNvPr id="143805" name="Group Box 445" hidden="1">
              <a:extLst>
                <a:ext uri="{63B3BB69-23CF-44E3-9099-C40C66FF867C}">
                  <a14:compatExt spid="_x0000_s143805"/>
                </a:ext>
                <a:ext uri="{FF2B5EF4-FFF2-40B4-BE49-F238E27FC236}">
                  <a16:creationId xmlns:a16="http://schemas.microsoft.com/office/drawing/2014/main" id="{00000000-0008-0000-0100-0000BD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86</xdr:row>
          <xdr:rowOff>184150</xdr:rowOff>
        </xdr:from>
        <xdr:to>
          <xdr:col>14</xdr:col>
          <xdr:colOff>133350</xdr:colOff>
          <xdr:row>87</xdr:row>
          <xdr:rowOff>336550</xdr:rowOff>
        </xdr:to>
        <xdr:sp macro="" textlink="">
          <xdr:nvSpPr>
            <xdr:cNvPr id="143806" name="Drop Down 446" hidden="1">
              <a:extLst>
                <a:ext uri="{63B3BB69-23CF-44E3-9099-C40C66FF867C}">
                  <a14:compatExt spid="_x0000_s143806"/>
                </a:ext>
                <a:ext uri="{FF2B5EF4-FFF2-40B4-BE49-F238E27FC236}">
                  <a16:creationId xmlns:a16="http://schemas.microsoft.com/office/drawing/2014/main" id="{00000000-0008-0000-0100-0000BE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438150</xdr:colOff>
          <xdr:row>85</xdr:row>
          <xdr:rowOff>152400</xdr:rowOff>
        </xdr:from>
        <xdr:to>
          <xdr:col>14</xdr:col>
          <xdr:colOff>603250</xdr:colOff>
          <xdr:row>88</xdr:row>
          <xdr:rowOff>31750</xdr:rowOff>
        </xdr:to>
        <xdr:sp macro="" textlink="">
          <xdr:nvSpPr>
            <xdr:cNvPr id="143807" name="Group Box 447" hidden="1">
              <a:extLst>
                <a:ext uri="{63B3BB69-23CF-44E3-9099-C40C66FF867C}">
                  <a14:compatExt spid="_x0000_s143807"/>
                </a:ext>
                <a:ext uri="{FF2B5EF4-FFF2-40B4-BE49-F238E27FC236}">
                  <a16:creationId xmlns:a16="http://schemas.microsoft.com/office/drawing/2014/main" id="{00000000-0008-0000-0100-0000BF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96</xdr:row>
          <xdr:rowOff>0</xdr:rowOff>
        </xdr:from>
        <xdr:to>
          <xdr:col>14</xdr:col>
          <xdr:colOff>133350</xdr:colOff>
          <xdr:row>96</xdr:row>
          <xdr:rowOff>336550</xdr:rowOff>
        </xdr:to>
        <xdr:sp macro="" textlink="">
          <xdr:nvSpPr>
            <xdr:cNvPr id="143808" name="Drop Down 448" hidden="1">
              <a:extLst>
                <a:ext uri="{63B3BB69-23CF-44E3-9099-C40C66FF867C}">
                  <a14:compatExt spid="_x0000_s143808"/>
                </a:ext>
                <a:ext uri="{FF2B5EF4-FFF2-40B4-BE49-F238E27FC236}">
                  <a16:creationId xmlns:a16="http://schemas.microsoft.com/office/drawing/2014/main" id="{00000000-0008-0000-0100-0000C0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94</xdr:row>
          <xdr:rowOff>146050</xdr:rowOff>
        </xdr:from>
        <xdr:to>
          <xdr:col>14</xdr:col>
          <xdr:colOff>641350</xdr:colOff>
          <xdr:row>97</xdr:row>
          <xdr:rowOff>31750</xdr:rowOff>
        </xdr:to>
        <xdr:sp macro="" textlink="">
          <xdr:nvSpPr>
            <xdr:cNvPr id="143809" name="Group Box 449" hidden="1">
              <a:extLst>
                <a:ext uri="{63B3BB69-23CF-44E3-9099-C40C66FF867C}">
                  <a14:compatExt spid="_x0000_s143809"/>
                </a:ext>
                <a:ext uri="{FF2B5EF4-FFF2-40B4-BE49-F238E27FC236}">
                  <a16:creationId xmlns:a16="http://schemas.microsoft.com/office/drawing/2014/main" id="{00000000-0008-0000-0100-0000C1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260350</xdr:colOff>
          <xdr:row>105</xdr:row>
          <xdr:rowOff>0</xdr:rowOff>
        </xdr:from>
        <xdr:to>
          <xdr:col>14</xdr:col>
          <xdr:colOff>133350</xdr:colOff>
          <xdr:row>105</xdr:row>
          <xdr:rowOff>323850</xdr:rowOff>
        </xdr:to>
        <xdr:sp macro="" textlink="">
          <xdr:nvSpPr>
            <xdr:cNvPr id="143810" name="Drop Down 450" hidden="1">
              <a:extLst>
                <a:ext uri="{63B3BB69-23CF-44E3-9099-C40C66FF867C}">
                  <a14:compatExt spid="_x0000_s143810"/>
                </a:ext>
                <a:ext uri="{FF2B5EF4-FFF2-40B4-BE49-F238E27FC236}">
                  <a16:creationId xmlns:a16="http://schemas.microsoft.com/office/drawing/2014/main" id="{00000000-0008-0000-0100-0000C231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533400</xdr:colOff>
          <xdr:row>103</xdr:row>
          <xdr:rowOff>152400</xdr:rowOff>
        </xdr:from>
        <xdr:to>
          <xdr:col>14</xdr:col>
          <xdr:colOff>641350</xdr:colOff>
          <xdr:row>106</xdr:row>
          <xdr:rowOff>50800</xdr:rowOff>
        </xdr:to>
        <xdr:sp macro="" textlink="">
          <xdr:nvSpPr>
            <xdr:cNvPr id="143811" name="Group Box 451" hidden="1">
              <a:extLst>
                <a:ext uri="{63B3BB69-23CF-44E3-9099-C40C66FF867C}">
                  <a14:compatExt spid="_x0000_s143811"/>
                </a:ext>
                <a:ext uri="{FF2B5EF4-FFF2-40B4-BE49-F238E27FC236}">
                  <a16:creationId xmlns:a16="http://schemas.microsoft.com/office/drawing/2014/main" id="{00000000-0008-0000-0100-0000C33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15</xdr:col>
      <xdr:colOff>441613</xdr:colOff>
      <xdr:row>0</xdr:row>
      <xdr:rowOff>0</xdr:rowOff>
    </xdr:from>
    <xdr:to>
      <xdr:col>18</xdr:col>
      <xdr:colOff>112566</xdr:colOff>
      <xdr:row>4</xdr:row>
      <xdr:rowOff>23642</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49" y="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25977</xdr:colOff>
      <xdr:row>1</xdr:row>
      <xdr:rowOff>43295</xdr:rowOff>
    </xdr:from>
    <xdr:to>
      <xdr:col>7</xdr:col>
      <xdr:colOff>405245</xdr:colOff>
      <xdr:row>3</xdr:row>
      <xdr:rowOff>203549</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58091" y="303068"/>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283489</xdr:colOff>
      <xdr:row>113</xdr:row>
      <xdr:rowOff>81934</xdr:rowOff>
    </xdr:from>
    <xdr:to>
      <xdr:col>13</xdr:col>
      <xdr:colOff>268432</xdr:colOff>
      <xdr:row>113</xdr:row>
      <xdr:rowOff>209883</xdr:rowOff>
    </xdr:to>
    <xdr:pic>
      <xdr:nvPicPr>
        <xdr:cNvPr id="8" name="Picture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288444" y="43282139"/>
          <a:ext cx="452533" cy="127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241189</xdr:colOff>
      <xdr:row>114</xdr:row>
      <xdr:rowOff>25977</xdr:rowOff>
    </xdr:from>
    <xdr:to>
      <xdr:col>3</xdr:col>
      <xdr:colOff>379998</xdr:colOff>
      <xdr:row>115</xdr:row>
      <xdr:rowOff>3323</xdr:rowOff>
    </xdr:to>
    <xdr:pic>
      <xdr:nvPicPr>
        <xdr:cNvPr id="9" name="Picture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3303" y="46525295"/>
          <a:ext cx="138809" cy="133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206829</xdr:colOff>
      <xdr:row>0</xdr:row>
      <xdr:rowOff>244929</xdr:rowOff>
    </xdr:from>
    <xdr:to>
      <xdr:col>21</xdr:col>
      <xdr:colOff>1808760</xdr:colOff>
      <xdr:row>3</xdr:row>
      <xdr:rowOff>221564</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168429" y="244929"/>
          <a:ext cx="1601931" cy="1500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27214</xdr:colOff>
      <xdr:row>0</xdr:row>
      <xdr:rowOff>176893</xdr:rowOff>
    </xdr:from>
    <xdr:to>
      <xdr:col>2</xdr:col>
      <xdr:colOff>1362693</xdr:colOff>
      <xdr:row>1</xdr:row>
      <xdr:rowOff>244371</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30414" y="176893"/>
          <a:ext cx="2440379" cy="677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164614</xdr:colOff>
      <xdr:row>1014</xdr:row>
      <xdr:rowOff>44140</xdr:rowOff>
    </xdr:from>
    <xdr:to>
      <xdr:col>6</xdr:col>
      <xdr:colOff>718468</xdr:colOff>
      <xdr:row>1014</xdr:row>
      <xdr:rowOff>208029</xdr:rowOff>
    </xdr:to>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185650" y="249966533"/>
          <a:ext cx="553854" cy="163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239952</xdr:colOff>
      <xdr:row>1015</xdr:row>
      <xdr:rowOff>25323</xdr:rowOff>
    </xdr:from>
    <xdr:to>
      <xdr:col>1</xdr:col>
      <xdr:colOff>460652</xdr:colOff>
      <xdr:row>1015</xdr:row>
      <xdr:rowOff>236996</xdr:rowOff>
    </xdr:to>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0452" y="250192644"/>
          <a:ext cx="220700" cy="211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5002210</xdr:colOff>
      <xdr:row>0</xdr:row>
      <xdr:rowOff>209553</xdr:rowOff>
    </xdr:from>
    <xdr:to>
      <xdr:col>5</xdr:col>
      <xdr:colOff>6604141</xdr:colOff>
      <xdr:row>4</xdr:row>
      <xdr:rowOff>494050</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29060" y="209553"/>
          <a:ext cx="1601931" cy="1497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297656</xdr:colOff>
      <xdr:row>1</xdr:row>
      <xdr:rowOff>71438</xdr:rowOff>
    </xdr:from>
    <xdr:to>
      <xdr:col>1</xdr:col>
      <xdr:colOff>2694492</xdr:colOff>
      <xdr:row>3</xdr:row>
      <xdr:rowOff>298800</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904875" y="30956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1226898</xdr:colOff>
      <xdr:row>671</xdr:row>
      <xdr:rowOff>32234</xdr:rowOff>
    </xdr:from>
    <xdr:to>
      <xdr:col>3</xdr:col>
      <xdr:colOff>256752</xdr:colOff>
      <xdr:row>671</xdr:row>
      <xdr:rowOff>141695</xdr:rowOff>
    </xdr:to>
    <xdr:pic>
      <xdr:nvPicPr>
        <xdr:cNvPr id="6" name="Picture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810929" y="208629734"/>
          <a:ext cx="553854" cy="109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338604</xdr:colOff>
      <xdr:row>672</xdr:row>
      <xdr:rowOff>49135</xdr:rowOff>
    </xdr:from>
    <xdr:to>
      <xdr:col>1</xdr:col>
      <xdr:colOff>503593</xdr:colOff>
      <xdr:row>672</xdr:row>
      <xdr:rowOff>166686</xdr:rowOff>
    </xdr:to>
    <xdr:pic>
      <xdr:nvPicPr>
        <xdr:cNvPr id="7" name="Picture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45823" y="208872854"/>
          <a:ext cx="164989" cy="117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726282</xdr:colOff>
      <xdr:row>0</xdr:row>
      <xdr:rowOff>23813</xdr:rowOff>
    </xdr:from>
    <xdr:to>
      <xdr:col>6</xdr:col>
      <xdr:colOff>2328213</xdr:colOff>
      <xdr:row>3</xdr:row>
      <xdr:rowOff>832185</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42532" y="2381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xdr:row>
      <xdr:rowOff>0</xdr:rowOff>
    </xdr:from>
    <xdr:to>
      <xdr:col>2</xdr:col>
      <xdr:colOff>1741992</xdr:colOff>
      <xdr:row>3</xdr:row>
      <xdr:rowOff>227362</xdr:rowOff>
    </xdr:to>
    <xdr:pic>
      <xdr:nvPicPr>
        <xdr:cNvPr id="5" name="Picture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97719" y="190500"/>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1036831</xdr:colOff>
      <xdr:row>77</xdr:row>
      <xdr:rowOff>58427</xdr:rowOff>
    </xdr:from>
    <xdr:to>
      <xdr:col>4</xdr:col>
      <xdr:colOff>1588304</xdr:colOff>
      <xdr:row>78</xdr:row>
      <xdr:rowOff>144075</xdr:rowOff>
    </xdr:to>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835175" y="37729802"/>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290979</xdr:colOff>
      <xdr:row>78</xdr:row>
      <xdr:rowOff>168198</xdr:rowOff>
    </xdr:from>
    <xdr:to>
      <xdr:col>1</xdr:col>
      <xdr:colOff>511679</xdr:colOff>
      <xdr:row>79</xdr:row>
      <xdr:rowOff>146849</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8198" y="152592011"/>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2190750</xdr:colOff>
      <xdr:row>0</xdr:row>
      <xdr:rowOff>83343</xdr:rowOff>
    </xdr:from>
    <xdr:to>
      <xdr:col>4</xdr:col>
      <xdr:colOff>3792681</xdr:colOff>
      <xdr:row>2</xdr:row>
      <xdr:rowOff>1117933</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1031" y="83343"/>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107157</xdr:colOff>
      <xdr:row>1</xdr:row>
      <xdr:rowOff>35719</xdr:rowOff>
    </xdr:from>
    <xdr:to>
      <xdr:col>2</xdr:col>
      <xdr:colOff>753774</xdr:colOff>
      <xdr:row>2</xdr:row>
      <xdr:rowOff>489299</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14376" y="273844"/>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774894</xdr:colOff>
      <xdr:row>46</xdr:row>
      <xdr:rowOff>8422</xdr:rowOff>
    </xdr:from>
    <xdr:to>
      <xdr:col>4</xdr:col>
      <xdr:colOff>1326367</xdr:colOff>
      <xdr:row>46</xdr:row>
      <xdr:rowOff>165508</xdr:rowOff>
    </xdr:to>
    <xdr:pic>
      <xdr:nvPicPr>
        <xdr:cNvPr id="6" name="Picture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835175" y="21225360"/>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279073</xdr:colOff>
      <xdr:row>47</xdr:row>
      <xdr:rowOff>25323</xdr:rowOff>
    </xdr:from>
    <xdr:to>
      <xdr:col>1</xdr:col>
      <xdr:colOff>499773</xdr:colOff>
      <xdr:row>48</xdr:row>
      <xdr:rowOff>3973</xdr:rowOff>
    </xdr:to>
    <xdr:pic>
      <xdr:nvPicPr>
        <xdr:cNvPr id="7" name="Picture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6292" y="21027948"/>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452438</xdr:colOff>
      <xdr:row>0</xdr:row>
      <xdr:rowOff>142875</xdr:rowOff>
    </xdr:from>
    <xdr:to>
      <xdr:col>7</xdr:col>
      <xdr:colOff>2054369</xdr:colOff>
      <xdr:row>2</xdr:row>
      <xdr:rowOff>1177465</xdr:rowOff>
    </xdr:to>
    <xdr:pic>
      <xdr:nvPicPr>
        <xdr:cNvPr id="4" name="Picture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3219" y="142875"/>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214313</xdr:colOff>
      <xdr:row>1</xdr:row>
      <xdr:rowOff>35718</xdr:rowOff>
    </xdr:from>
    <xdr:to>
      <xdr:col>3</xdr:col>
      <xdr:colOff>122743</xdr:colOff>
      <xdr:row>2</xdr:row>
      <xdr:rowOff>489298</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21532" y="273843"/>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1008257</xdr:colOff>
      <xdr:row>521</xdr:row>
      <xdr:rowOff>20327</xdr:rowOff>
    </xdr:from>
    <xdr:to>
      <xdr:col>5</xdr:col>
      <xdr:colOff>1562111</xdr:colOff>
      <xdr:row>521</xdr:row>
      <xdr:rowOff>177413</xdr:rowOff>
    </xdr:to>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211288" y="40715890"/>
          <a:ext cx="553854"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302885</xdr:colOff>
      <xdr:row>522</xdr:row>
      <xdr:rowOff>13417</xdr:rowOff>
    </xdr:from>
    <xdr:to>
      <xdr:col>1</xdr:col>
      <xdr:colOff>523585</xdr:colOff>
      <xdr:row>522</xdr:row>
      <xdr:rowOff>218286</xdr:rowOff>
    </xdr:to>
    <xdr:pic>
      <xdr:nvPicPr>
        <xdr:cNvPr id="7" name="Picture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0104" y="40947105"/>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637835</xdr:colOff>
      <xdr:row>20</xdr:row>
      <xdr:rowOff>39119</xdr:rowOff>
    </xdr:from>
    <xdr:to>
      <xdr:col>9</xdr:col>
      <xdr:colOff>1411053</xdr:colOff>
      <xdr:row>20</xdr:row>
      <xdr:rowOff>577481</xdr:rowOff>
    </xdr:to>
    <xdr:pic>
      <xdr:nvPicPr>
        <xdr:cNvPr id="2" name="Picture 1">
          <a:extLst>
            <a:ext uri="{FF2B5EF4-FFF2-40B4-BE49-F238E27FC236}">
              <a16:creationId xmlns:a16="http://schemas.microsoft.com/office/drawing/2014/main" id="{DA075227-25E7-4872-F8FE-CF278B09EBC3}"/>
            </a:ext>
          </a:extLst>
        </xdr:cNvPr>
        <xdr:cNvPicPr>
          <a:picLocks noChangeAspect="1"/>
        </xdr:cNvPicPr>
      </xdr:nvPicPr>
      <xdr:blipFill>
        <a:blip xmlns:r="http://schemas.openxmlformats.org/officeDocument/2006/relationships" r:embed="rId4"/>
        <a:stretch>
          <a:fillRect/>
        </a:stretch>
      </xdr:blipFill>
      <xdr:spPr>
        <a:xfrm>
          <a:off x="16626228" y="9924708"/>
          <a:ext cx="773218" cy="538362"/>
        </a:xfrm>
        <a:prstGeom prst="rect">
          <a:avLst/>
        </a:prstGeom>
      </xdr:spPr>
    </xdr:pic>
    <xdr:clientData/>
  </xdr:twoCellAnchor>
  <xdr:twoCellAnchor editAs="oneCell">
    <xdr:from>
      <xdr:col>9</xdr:col>
      <xdr:colOff>488156</xdr:colOff>
      <xdr:row>25</xdr:row>
      <xdr:rowOff>130968</xdr:rowOff>
    </xdr:from>
    <xdr:to>
      <xdr:col>9</xdr:col>
      <xdr:colOff>1400174</xdr:colOff>
      <xdr:row>25</xdr:row>
      <xdr:rowOff>634978</xdr:rowOff>
    </xdr:to>
    <xdr:pic>
      <xdr:nvPicPr>
        <xdr:cNvPr id="3" name="Picture 2">
          <a:extLst>
            <a:ext uri="{FF2B5EF4-FFF2-40B4-BE49-F238E27FC236}">
              <a16:creationId xmlns:a16="http://schemas.microsoft.com/office/drawing/2014/main" id="{6214ADE9-B2BC-46EE-A19D-5678E6D3B9A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66344" y="13501687"/>
          <a:ext cx="912018" cy="50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642937</xdr:colOff>
      <xdr:row>26</xdr:row>
      <xdr:rowOff>119062</xdr:rowOff>
    </xdr:from>
    <xdr:to>
      <xdr:col>9</xdr:col>
      <xdr:colOff>1325489</xdr:colOff>
      <xdr:row>26</xdr:row>
      <xdr:rowOff>801614</xdr:rowOff>
    </xdr:to>
    <xdr:pic>
      <xdr:nvPicPr>
        <xdr:cNvPr id="8" name="Picture 7" descr="Hexachlorobenzene">
          <a:extLst>
            <a:ext uri="{FF2B5EF4-FFF2-40B4-BE49-F238E27FC236}">
              <a16:creationId xmlns:a16="http://schemas.microsoft.com/office/drawing/2014/main" id="{7E1C1F07-E4AD-4E0F-AFC1-84B62B478D0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621125" y="13930312"/>
          <a:ext cx="682552" cy="682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28</xdr:row>
      <xdr:rowOff>23812</xdr:rowOff>
    </xdr:from>
    <xdr:to>
      <xdr:col>9</xdr:col>
      <xdr:colOff>1375713</xdr:colOff>
      <xdr:row>29</xdr:row>
      <xdr:rowOff>723087</xdr:rowOff>
    </xdr:to>
    <xdr:pic>
      <xdr:nvPicPr>
        <xdr:cNvPr id="10" name="Picture 9">
          <a:extLst>
            <a:ext uri="{FF2B5EF4-FFF2-40B4-BE49-F238E27FC236}">
              <a16:creationId xmlns:a16="http://schemas.microsoft.com/office/drawing/2014/main" id="{FB7ED0B2-B37F-4808-95C2-F721C2D9AB5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513969" y="15073312"/>
          <a:ext cx="839932" cy="925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523874</xdr:colOff>
      <xdr:row>44</xdr:row>
      <xdr:rowOff>62934</xdr:rowOff>
    </xdr:from>
    <xdr:to>
      <xdr:col>9</xdr:col>
      <xdr:colOff>1440656</xdr:colOff>
      <xdr:row>45</xdr:row>
      <xdr:rowOff>69180</xdr:rowOff>
    </xdr:to>
    <xdr:pic>
      <xdr:nvPicPr>
        <xdr:cNvPr id="29" name="Picture 28">
          <a:extLst>
            <a:ext uri="{FF2B5EF4-FFF2-40B4-BE49-F238E27FC236}">
              <a16:creationId xmlns:a16="http://schemas.microsoft.com/office/drawing/2014/main" id="{2A0EF5C6-2292-49B6-BE85-0FFB5D1B2BB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502062" y="22863403"/>
          <a:ext cx="916782" cy="7801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261938</xdr:colOff>
      <xdr:row>58</xdr:row>
      <xdr:rowOff>96077</xdr:rowOff>
    </xdr:from>
    <xdr:to>
      <xdr:col>9</xdr:col>
      <xdr:colOff>1893094</xdr:colOff>
      <xdr:row>58</xdr:row>
      <xdr:rowOff>724166</xdr:rowOff>
    </xdr:to>
    <xdr:pic>
      <xdr:nvPicPr>
        <xdr:cNvPr id="30" name="Picture 29">
          <a:extLst>
            <a:ext uri="{FF2B5EF4-FFF2-40B4-BE49-F238E27FC236}">
              <a16:creationId xmlns:a16="http://schemas.microsoft.com/office/drawing/2014/main" id="{EE20B753-FCBF-7DDF-47C7-B853D137423B}"/>
            </a:ext>
          </a:extLst>
        </xdr:cNvPr>
        <xdr:cNvPicPr>
          <a:picLocks noChangeAspect="1"/>
        </xdr:cNvPicPr>
      </xdr:nvPicPr>
      <xdr:blipFill>
        <a:blip xmlns:r="http://schemas.openxmlformats.org/officeDocument/2006/relationships" r:embed="rId9"/>
        <a:stretch>
          <a:fillRect/>
        </a:stretch>
      </xdr:blipFill>
      <xdr:spPr>
        <a:xfrm>
          <a:off x="16240126" y="28944921"/>
          <a:ext cx="1631156" cy="628089"/>
        </a:xfrm>
        <a:prstGeom prst="rect">
          <a:avLst/>
        </a:prstGeom>
      </xdr:spPr>
    </xdr:pic>
    <xdr:clientData/>
  </xdr:twoCellAnchor>
  <xdr:twoCellAnchor editAs="oneCell">
    <xdr:from>
      <xdr:col>9</xdr:col>
      <xdr:colOff>435720</xdr:colOff>
      <xdr:row>64</xdr:row>
      <xdr:rowOff>47629</xdr:rowOff>
    </xdr:from>
    <xdr:to>
      <xdr:col>9</xdr:col>
      <xdr:colOff>1647019</xdr:colOff>
      <xdr:row>64</xdr:row>
      <xdr:rowOff>907559</xdr:rowOff>
    </xdr:to>
    <xdr:pic>
      <xdr:nvPicPr>
        <xdr:cNvPr id="31" name="Picture 30">
          <a:extLst>
            <a:ext uri="{FF2B5EF4-FFF2-40B4-BE49-F238E27FC236}">
              <a16:creationId xmlns:a16="http://schemas.microsoft.com/office/drawing/2014/main" id="{B3138659-3372-148B-8A40-5F18B9AE26AB}"/>
            </a:ext>
          </a:extLst>
        </xdr:cNvPr>
        <xdr:cNvPicPr>
          <a:picLocks noChangeAspect="1"/>
        </xdr:cNvPicPr>
      </xdr:nvPicPr>
      <xdr:blipFill>
        <a:blip xmlns:r="http://schemas.openxmlformats.org/officeDocument/2006/relationships" r:embed="rId10"/>
        <a:stretch>
          <a:fillRect/>
        </a:stretch>
      </xdr:blipFill>
      <xdr:spPr>
        <a:xfrm rot="5400000">
          <a:off x="16589593" y="34900132"/>
          <a:ext cx="859930" cy="1211299"/>
        </a:xfrm>
        <a:prstGeom prst="rect">
          <a:avLst/>
        </a:prstGeom>
      </xdr:spPr>
    </xdr:pic>
    <xdr:clientData/>
  </xdr:twoCellAnchor>
  <xdr:twoCellAnchor editAs="oneCell">
    <xdr:from>
      <xdr:col>9</xdr:col>
      <xdr:colOff>321469</xdr:colOff>
      <xdr:row>65</xdr:row>
      <xdr:rowOff>369094</xdr:rowOff>
    </xdr:from>
    <xdr:to>
      <xdr:col>9</xdr:col>
      <xdr:colOff>1808049</xdr:colOff>
      <xdr:row>66</xdr:row>
      <xdr:rowOff>369094</xdr:rowOff>
    </xdr:to>
    <xdr:pic>
      <xdr:nvPicPr>
        <xdr:cNvPr id="32" name="Picture 31">
          <a:extLst>
            <a:ext uri="{FF2B5EF4-FFF2-40B4-BE49-F238E27FC236}">
              <a16:creationId xmlns:a16="http://schemas.microsoft.com/office/drawing/2014/main" id="{EC00DC01-636A-4FE9-8FC7-345BFAFF7DE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299657" y="36218813"/>
          <a:ext cx="1486580" cy="821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535783</xdr:colOff>
      <xdr:row>70</xdr:row>
      <xdr:rowOff>71438</xdr:rowOff>
    </xdr:from>
    <xdr:to>
      <xdr:col>9</xdr:col>
      <xdr:colOff>1557530</xdr:colOff>
      <xdr:row>70</xdr:row>
      <xdr:rowOff>1000299</xdr:rowOff>
    </xdr:to>
    <xdr:pic>
      <xdr:nvPicPr>
        <xdr:cNvPr id="34" name="Picture 33">
          <a:extLst>
            <a:ext uri="{FF2B5EF4-FFF2-40B4-BE49-F238E27FC236}">
              <a16:creationId xmlns:a16="http://schemas.microsoft.com/office/drawing/2014/main" id="{2790CF68-1A7C-B30E-AD07-D42F87E1DA40}"/>
            </a:ext>
          </a:extLst>
        </xdr:cNvPr>
        <xdr:cNvPicPr>
          <a:picLocks noChangeAspect="1"/>
        </xdr:cNvPicPr>
      </xdr:nvPicPr>
      <xdr:blipFill>
        <a:blip xmlns:r="http://schemas.openxmlformats.org/officeDocument/2006/relationships" r:embed="rId11"/>
        <a:stretch>
          <a:fillRect/>
        </a:stretch>
      </xdr:blipFill>
      <xdr:spPr>
        <a:xfrm>
          <a:off x="16513971" y="40028813"/>
          <a:ext cx="1021747" cy="928861"/>
        </a:xfrm>
        <a:prstGeom prst="rect">
          <a:avLst/>
        </a:prstGeom>
      </xdr:spPr>
    </xdr:pic>
    <xdr:clientData/>
  </xdr:twoCellAnchor>
  <xdr:twoCellAnchor editAs="oneCell">
    <xdr:from>
      <xdr:col>9</xdr:col>
      <xdr:colOff>273843</xdr:colOff>
      <xdr:row>71</xdr:row>
      <xdr:rowOff>59531</xdr:rowOff>
    </xdr:from>
    <xdr:to>
      <xdr:col>9</xdr:col>
      <xdr:colOff>1940718</xdr:colOff>
      <xdr:row>71</xdr:row>
      <xdr:rowOff>720584</xdr:rowOff>
    </xdr:to>
    <xdr:pic>
      <xdr:nvPicPr>
        <xdr:cNvPr id="35" name="Picture 34">
          <a:extLst>
            <a:ext uri="{FF2B5EF4-FFF2-40B4-BE49-F238E27FC236}">
              <a16:creationId xmlns:a16="http://schemas.microsoft.com/office/drawing/2014/main" id="{8800D100-C50A-41A1-A556-350C34E940E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252031" y="39647812"/>
          <a:ext cx="1666875" cy="661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333375</xdr:colOff>
      <xdr:row>74</xdr:row>
      <xdr:rowOff>130969</xdr:rowOff>
    </xdr:from>
    <xdr:to>
      <xdr:col>9</xdr:col>
      <xdr:colOff>1594208</xdr:colOff>
      <xdr:row>75</xdr:row>
      <xdr:rowOff>47659</xdr:rowOff>
    </xdr:to>
    <xdr:pic>
      <xdr:nvPicPr>
        <xdr:cNvPr id="36" name="Picture 35">
          <a:extLst>
            <a:ext uri="{FF2B5EF4-FFF2-40B4-BE49-F238E27FC236}">
              <a16:creationId xmlns:a16="http://schemas.microsoft.com/office/drawing/2014/main" id="{B22631D2-30D3-40E9-BBFA-4728C634227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311563" y="42183844"/>
          <a:ext cx="1260833" cy="738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297656</xdr:colOff>
      <xdr:row>77</xdr:row>
      <xdr:rowOff>190500</xdr:rowOff>
    </xdr:from>
    <xdr:to>
      <xdr:col>9</xdr:col>
      <xdr:colOff>1916905</xdr:colOff>
      <xdr:row>77</xdr:row>
      <xdr:rowOff>656914</xdr:rowOff>
    </xdr:to>
    <xdr:pic>
      <xdr:nvPicPr>
        <xdr:cNvPr id="37" name="Picture 36">
          <a:extLst>
            <a:ext uri="{FF2B5EF4-FFF2-40B4-BE49-F238E27FC236}">
              <a16:creationId xmlns:a16="http://schemas.microsoft.com/office/drawing/2014/main" id="{39D0A1DA-4007-4A1F-910C-FFD88A52C5A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275844" y="44707969"/>
          <a:ext cx="1619249" cy="466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309562</xdr:colOff>
      <xdr:row>78</xdr:row>
      <xdr:rowOff>631032</xdr:rowOff>
    </xdr:from>
    <xdr:to>
      <xdr:col>10</xdr:col>
      <xdr:colOff>55160</xdr:colOff>
      <xdr:row>80</xdr:row>
      <xdr:rowOff>178593</xdr:rowOff>
    </xdr:to>
    <xdr:pic>
      <xdr:nvPicPr>
        <xdr:cNvPr id="38" name="Picture 37">
          <a:extLst>
            <a:ext uri="{FF2B5EF4-FFF2-40B4-BE49-F238E27FC236}">
              <a16:creationId xmlns:a16="http://schemas.microsoft.com/office/drawing/2014/main" id="{AC44A120-85C7-4926-9A20-5BAF06A99C8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6287750" y="45970032"/>
          <a:ext cx="1781566" cy="1190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81</xdr:row>
      <xdr:rowOff>142875</xdr:rowOff>
    </xdr:from>
    <xdr:to>
      <xdr:col>9</xdr:col>
      <xdr:colOff>1683543</xdr:colOff>
      <xdr:row>81</xdr:row>
      <xdr:rowOff>771019</xdr:rowOff>
    </xdr:to>
    <xdr:pic>
      <xdr:nvPicPr>
        <xdr:cNvPr id="39" name="Picture 38" descr="Hexachlorobutadiene - Wikipedia">
          <a:extLst>
            <a:ext uri="{FF2B5EF4-FFF2-40B4-BE49-F238E27FC236}">
              <a16:creationId xmlns:a16="http://schemas.microsoft.com/office/drawing/2014/main" id="{6FF786EF-8DF6-4570-BEE6-7E214472B921}"/>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597313" y="49137094"/>
          <a:ext cx="1064418" cy="628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631031</xdr:colOff>
      <xdr:row>82</xdr:row>
      <xdr:rowOff>142875</xdr:rowOff>
    </xdr:from>
    <xdr:to>
      <xdr:col>9</xdr:col>
      <xdr:colOff>1694596</xdr:colOff>
      <xdr:row>82</xdr:row>
      <xdr:rowOff>600075</xdr:rowOff>
    </xdr:to>
    <xdr:pic>
      <xdr:nvPicPr>
        <xdr:cNvPr id="40" name="Picture 39" descr="Polychlorinated naphthalene - Wikipedia">
          <a:extLst>
            <a:ext uri="{FF2B5EF4-FFF2-40B4-BE49-F238E27FC236}">
              <a16:creationId xmlns:a16="http://schemas.microsoft.com/office/drawing/2014/main" id="{D07C236C-5123-4A42-A8B6-69FEC30B42A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6609219" y="48768000"/>
          <a:ext cx="1063565" cy="45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631032</xdr:colOff>
      <xdr:row>84</xdr:row>
      <xdr:rowOff>583406</xdr:rowOff>
    </xdr:from>
    <xdr:to>
      <xdr:col>9</xdr:col>
      <xdr:colOff>1661514</xdr:colOff>
      <xdr:row>85</xdr:row>
      <xdr:rowOff>821530</xdr:rowOff>
    </xdr:to>
    <xdr:pic>
      <xdr:nvPicPr>
        <xdr:cNvPr id="41" name="Picture 40">
          <a:extLst>
            <a:ext uri="{FF2B5EF4-FFF2-40B4-BE49-F238E27FC236}">
              <a16:creationId xmlns:a16="http://schemas.microsoft.com/office/drawing/2014/main" id="{FA8B6BA1-60AA-4660-8081-1E4ACA0F608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609220" y="50851594"/>
          <a:ext cx="1030482" cy="1059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88</xdr:row>
      <xdr:rowOff>226218</xdr:rowOff>
    </xdr:from>
    <xdr:to>
      <xdr:col>9</xdr:col>
      <xdr:colOff>1679568</xdr:colOff>
      <xdr:row>88</xdr:row>
      <xdr:rowOff>950118</xdr:rowOff>
    </xdr:to>
    <xdr:pic>
      <xdr:nvPicPr>
        <xdr:cNvPr id="42" name="Picture 41">
          <a:extLst>
            <a:ext uri="{FF2B5EF4-FFF2-40B4-BE49-F238E27FC236}">
              <a16:creationId xmlns:a16="http://schemas.microsoft.com/office/drawing/2014/main" id="{FBEC5353-69CB-481D-BD17-EE7BFD671C1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513969" y="55959374"/>
          <a:ext cx="1143787"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595313</xdr:colOff>
      <xdr:row>95</xdr:row>
      <xdr:rowOff>22075</xdr:rowOff>
    </xdr:from>
    <xdr:to>
      <xdr:col>9</xdr:col>
      <xdr:colOff>1393031</xdr:colOff>
      <xdr:row>96</xdr:row>
      <xdr:rowOff>35285</xdr:rowOff>
    </xdr:to>
    <xdr:pic>
      <xdr:nvPicPr>
        <xdr:cNvPr id="43" name="Picture 42">
          <a:extLst>
            <a:ext uri="{FF2B5EF4-FFF2-40B4-BE49-F238E27FC236}">
              <a16:creationId xmlns:a16="http://schemas.microsoft.com/office/drawing/2014/main" id="{53DA8928-558E-48C8-B5B4-9E906E08CE9E}"/>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573501" y="60517731"/>
          <a:ext cx="797718" cy="834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214312</xdr:colOff>
      <xdr:row>190</xdr:row>
      <xdr:rowOff>83343</xdr:rowOff>
    </xdr:from>
    <xdr:to>
      <xdr:col>9</xdr:col>
      <xdr:colOff>1814512</xdr:colOff>
      <xdr:row>191</xdr:row>
      <xdr:rowOff>321910</xdr:rowOff>
    </xdr:to>
    <xdr:pic>
      <xdr:nvPicPr>
        <xdr:cNvPr id="44" name="Picture 43">
          <a:extLst>
            <a:ext uri="{FF2B5EF4-FFF2-40B4-BE49-F238E27FC236}">
              <a16:creationId xmlns:a16="http://schemas.microsoft.com/office/drawing/2014/main" id="{71C0B8E7-6412-42C0-87EA-6679ACAABE8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92500" y="101262656"/>
          <a:ext cx="1600200" cy="643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619125</xdr:colOff>
      <xdr:row>278</xdr:row>
      <xdr:rowOff>83343</xdr:rowOff>
    </xdr:from>
    <xdr:to>
      <xdr:col>9</xdr:col>
      <xdr:colOff>1410566</xdr:colOff>
      <xdr:row>278</xdr:row>
      <xdr:rowOff>561630</xdr:rowOff>
    </xdr:to>
    <xdr:pic>
      <xdr:nvPicPr>
        <xdr:cNvPr id="45" name="Picture 44">
          <a:extLst>
            <a:ext uri="{FF2B5EF4-FFF2-40B4-BE49-F238E27FC236}">
              <a16:creationId xmlns:a16="http://schemas.microsoft.com/office/drawing/2014/main" id="{3A4AE963-049B-4832-9465-82D83C52C541}"/>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597313" y="136886156"/>
          <a:ext cx="791441" cy="478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119063</xdr:colOff>
      <xdr:row>296</xdr:row>
      <xdr:rowOff>71436</xdr:rowOff>
    </xdr:from>
    <xdr:to>
      <xdr:col>9</xdr:col>
      <xdr:colOff>1785938</xdr:colOff>
      <xdr:row>297</xdr:row>
      <xdr:rowOff>327677</xdr:rowOff>
    </xdr:to>
    <xdr:pic>
      <xdr:nvPicPr>
        <xdr:cNvPr id="46" name="Picture 45">
          <a:extLst>
            <a:ext uri="{FF2B5EF4-FFF2-40B4-BE49-F238E27FC236}">
              <a16:creationId xmlns:a16="http://schemas.microsoft.com/office/drawing/2014/main" id="{A241847D-A1B7-41FE-AFD5-3FCAA596515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097251" y="144160874"/>
          <a:ext cx="1666875" cy="661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535781</xdr:colOff>
      <xdr:row>495</xdr:row>
      <xdr:rowOff>178594</xdr:rowOff>
    </xdr:from>
    <xdr:to>
      <xdr:col>9</xdr:col>
      <xdr:colOff>1521932</xdr:colOff>
      <xdr:row>495</xdr:row>
      <xdr:rowOff>1157288</xdr:rowOff>
    </xdr:to>
    <xdr:pic>
      <xdr:nvPicPr>
        <xdr:cNvPr id="9" name="Picture 8" descr="formula">
          <a:extLst>
            <a:ext uri="{FF2B5EF4-FFF2-40B4-BE49-F238E27FC236}">
              <a16:creationId xmlns:a16="http://schemas.microsoft.com/office/drawing/2014/main" id="{4233BE9E-A9BF-8547-1ECB-EFA35C0730B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6513969" y="254591344"/>
          <a:ext cx="986151" cy="978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357186</xdr:colOff>
      <xdr:row>0</xdr:row>
      <xdr:rowOff>190500</xdr:rowOff>
    </xdr:from>
    <xdr:to>
      <xdr:col>5</xdr:col>
      <xdr:colOff>1959117</xdr:colOff>
      <xdr:row>1</xdr:row>
      <xdr:rowOff>1456722</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7" y="19050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142876</xdr:colOff>
      <xdr:row>1</xdr:row>
      <xdr:rowOff>71437</xdr:rowOff>
    </xdr:from>
    <xdr:to>
      <xdr:col>2</xdr:col>
      <xdr:colOff>1158587</xdr:colOff>
      <xdr:row>1</xdr:row>
      <xdr:rowOff>751236</xdr:rowOff>
    </xdr:to>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50095" y="309562"/>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3177483</xdr:colOff>
      <xdr:row>92</xdr:row>
      <xdr:rowOff>21564</xdr:rowOff>
    </xdr:from>
    <xdr:to>
      <xdr:col>2</xdr:col>
      <xdr:colOff>3728956</xdr:colOff>
      <xdr:row>92</xdr:row>
      <xdr:rowOff>178650</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5168208" y="43484139"/>
          <a:ext cx="551473" cy="157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203089</xdr:colOff>
      <xdr:row>93</xdr:row>
      <xdr:rowOff>1511</xdr:rowOff>
    </xdr:from>
    <xdr:to>
      <xdr:col>1</xdr:col>
      <xdr:colOff>423789</xdr:colOff>
      <xdr:row>93</xdr:row>
      <xdr:rowOff>206380</xdr:rowOff>
    </xdr:to>
    <xdr:pic>
      <xdr:nvPicPr>
        <xdr:cNvPr id="7" name="Picture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2689" y="43692686"/>
          <a:ext cx="220700" cy="2048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592667</xdr:colOff>
      <xdr:row>0</xdr:row>
      <xdr:rowOff>63500</xdr:rowOff>
    </xdr:from>
    <xdr:to>
      <xdr:col>5</xdr:col>
      <xdr:colOff>2194598</xdr:colOff>
      <xdr:row>2</xdr:row>
      <xdr:rowOff>1084861</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85500" y="63500"/>
          <a:ext cx="1601931" cy="148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148167</xdr:colOff>
      <xdr:row>1</xdr:row>
      <xdr:rowOff>10584</xdr:rowOff>
    </xdr:from>
    <xdr:to>
      <xdr:col>3</xdr:col>
      <xdr:colOff>79086</xdr:colOff>
      <xdr:row>2</xdr:row>
      <xdr:rowOff>457549</xdr:rowOff>
    </xdr:to>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62000" y="254001"/>
          <a:ext cx="2396836" cy="679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3264622</xdr:colOff>
      <xdr:row>56</xdr:row>
      <xdr:rowOff>44140</xdr:rowOff>
    </xdr:from>
    <xdr:to>
      <xdr:col>3</xdr:col>
      <xdr:colOff>3822710</xdr:colOff>
      <xdr:row>56</xdr:row>
      <xdr:rowOff>206517</xdr:rowOff>
    </xdr:to>
    <xdr:pic>
      <xdr:nvPicPr>
        <xdr:cNvPr id="6" name="Picture 5">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344372" y="24311723"/>
          <a:ext cx="558088" cy="162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256582</xdr:colOff>
      <xdr:row>57</xdr:row>
      <xdr:rowOff>4156</xdr:rowOff>
    </xdr:from>
    <xdr:to>
      <xdr:col>1</xdr:col>
      <xdr:colOff>477282</xdr:colOff>
      <xdr:row>57</xdr:row>
      <xdr:rowOff>214317</xdr:rowOff>
    </xdr:to>
    <xdr:pic>
      <xdr:nvPicPr>
        <xdr:cNvPr id="7" name="Picture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0415" y="24112989"/>
          <a:ext cx="220700" cy="210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Neilapril@NST.co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echa.europa.eu/en-US/regulations/prior-informed-consent/legislatio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eur-lex.europa.eu/legal-content/EN/TXT/?uri=celex%3A32009R1005"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eur-lex.europa.eu/LexUriServ/LexUriServ.do?uri=OJ:L:2013:330:0001:0020:EN:PDF"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eur-lex.europa.eu/legal-content/EN/TXT/PDF/?uri=CELEX:01994L0062-20150526&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EN/TXT/HTML/?uri=CELEX:32017R0852&amp;from=EN" TargetMode="External"/><Relationship Id="rId13" Type="http://schemas.openxmlformats.org/officeDocument/2006/relationships/hyperlink" Target="https://eur-lex.europa.eu/legal-content/EN/TXT/PDF/?uri=CELEX:01994L0062-20150526&amp;from=en" TargetMode="External"/><Relationship Id="rId18" Type="http://schemas.openxmlformats.org/officeDocument/2006/relationships/ctrlProp" Target="../ctrlProps/ctrlProp1.xml"/><Relationship Id="rId26" Type="http://schemas.openxmlformats.org/officeDocument/2006/relationships/ctrlProp" Target="../ctrlProps/ctrlProp9.xml"/><Relationship Id="rId3" Type="http://schemas.openxmlformats.org/officeDocument/2006/relationships/hyperlink" Target="https://echa.europa.eu/substances-restricted-under-reach" TargetMode="External"/><Relationship Id="rId21" Type="http://schemas.openxmlformats.org/officeDocument/2006/relationships/ctrlProp" Target="../ctrlProps/ctrlProp4.xml"/><Relationship Id="rId34" Type="http://schemas.openxmlformats.org/officeDocument/2006/relationships/ctrlProp" Target="../ctrlProps/ctrlProp17.xml"/><Relationship Id="rId7" Type="http://schemas.openxmlformats.org/officeDocument/2006/relationships/hyperlink" Target="https://eur-lex.europa.eu/legal-content/EN/TXT/PDF/?uri=CELEX:02019R1021-20210315&amp;qid=1625732392884&amp;from=EN" TargetMode="External"/><Relationship Id="rId12" Type="http://schemas.openxmlformats.org/officeDocument/2006/relationships/hyperlink" Target="https://eur-lex.europa.eu/legal-content/EN/TXT/?uri=celex%3A32009R1005" TargetMode="External"/><Relationship Id="rId17" Type="http://schemas.openxmlformats.org/officeDocument/2006/relationships/vmlDrawing" Target="../drawings/vmlDrawing1.vml"/><Relationship Id="rId25" Type="http://schemas.openxmlformats.org/officeDocument/2006/relationships/ctrlProp" Target="../ctrlProps/ctrlProp8.xml"/><Relationship Id="rId33" Type="http://schemas.openxmlformats.org/officeDocument/2006/relationships/ctrlProp" Target="../ctrlProps/ctrlProp16.xml"/><Relationship Id="rId2" Type="http://schemas.openxmlformats.org/officeDocument/2006/relationships/hyperlink" Target="https://www.echa.europa.eu/candidate-list-table" TargetMode="External"/><Relationship Id="rId16" Type="http://schemas.openxmlformats.org/officeDocument/2006/relationships/drawing" Target="../drawings/drawing2.xml"/><Relationship Id="rId20" Type="http://schemas.openxmlformats.org/officeDocument/2006/relationships/ctrlProp" Target="../ctrlProps/ctrlProp3.xml"/><Relationship Id="rId29" Type="http://schemas.openxmlformats.org/officeDocument/2006/relationships/ctrlProp" Target="../ctrlProps/ctrlProp12.xml"/><Relationship Id="rId1" Type="http://schemas.openxmlformats.org/officeDocument/2006/relationships/hyperlink" Target="https://www.echa.europa.eu/authorisation-list" TargetMode="External"/><Relationship Id="rId6" Type="http://schemas.openxmlformats.org/officeDocument/2006/relationships/hyperlink" Target="https://wwwcdn.imo.org/localresources/en/OurWork/Environment/Documents/02-1%20RESOLUTION%20MEPC%20269(68)%20IHM%20Guidelines.pdf" TargetMode="External"/><Relationship Id="rId11" Type="http://schemas.openxmlformats.org/officeDocument/2006/relationships/hyperlink" Target="https://echa.europa.eu/en-US/regulations/prior-informed-consent/legislation" TargetMode="External"/><Relationship Id="rId24" Type="http://schemas.openxmlformats.org/officeDocument/2006/relationships/ctrlProp" Target="../ctrlProps/ctrlProp7.xml"/><Relationship Id="rId32" Type="http://schemas.openxmlformats.org/officeDocument/2006/relationships/ctrlProp" Target="../ctrlProps/ctrlProp15.xml"/><Relationship Id="rId37" Type="http://schemas.openxmlformats.org/officeDocument/2006/relationships/ctrlProp" Target="../ctrlProps/ctrlProp20.xml"/><Relationship Id="rId5" Type="http://schemas.openxmlformats.org/officeDocument/2006/relationships/hyperlink" Target="http://www.mercuryconvention.org/Convention/Text/tabid/3426/language/en-US/Default.aspx" TargetMode="External"/><Relationship Id="rId15" Type="http://schemas.openxmlformats.org/officeDocument/2006/relationships/printerSettings" Target="../printerSettings/printerSettings2.bin"/><Relationship Id="rId23" Type="http://schemas.openxmlformats.org/officeDocument/2006/relationships/ctrlProp" Target="../ctrlProps/ctrlProp6.xml"/><Relationship Id="rId28" Type="http://schemas.openxmlformats.org/officeDocument/2006/relationships/ctrlProp" Target="../ctrlProps/ctrlProp11.xml"/><Relationship Id="rId36" Type="http://schemas.openxmlformats.org/officeDocument/2006/relationships/ctrlProp" Target="../ctrlProps/ctrlProp19.xml"/><Relationship Id="rId10" Type="http://schemas.openxmlformats.org/officeDocument/2006/relationships/hyperlink" Target="http://mercuryconvention.org/Portals/11/documents/Booklets/COP3-version/Minamata-Convention-booklet-Sep2019-EN.pdf" TargetMode="External"/><Relationship Id="rId19" Type="http://schemas.openxmlformats.org/officeDocument/2006/relationships/ctrlProp" Target="../ctrlProps/ctrlProp2.xml"/><Relationship Id="rId31" Type="http://schemas.openxmlformats.org/officeDocument/2006/relationships/ctrlProp" Target="../ctrlProps/ctrlProp14.xml"/><Relationship Id="rId4" Type="http://schemas.openxmlformats.org/officeDocument/2006/relationships/hyperlink" Target="https://ec.europa.eu/environment/topics/waste-and-recycling/rohs-directive_en" TargetMode="External"/><Relationship Id="rId9" Type="http://schemas.openxmlformats.org/officeDocument/2006/relationships/hyperlink" Target="https://wwwcdn.imo.org/localresources/en/OurWork/Environment/Documents/02-1%20RESOLUTION%20MEPC%20269(68)%20IHM%20Guidelines.pdf" TargetMode="External"/><Relationship Id="rId14" Type="http://schemas.openxmlformats.org/officeDocument/2006/relationships/hyperlink" Target="https://eur-lex.europa.eu/LexUriServ/LexUriServ.do?uri=OJ:L:2013:330:0001:0020:EN:PDF" TargetMode="External"/><Relationship Id="rId22" Type="http://schemas.openxmlformats.org/officeDocument/2006/relationships/ctrlProp" Target="../ctrlProps/ctrlProp5.xml"/><Relationship Id="rId27" Type="http://schemas.openxmlformats.org/officeDocument/2006/relationships/ctrlProp" Target="../ctrlProps/ctrlProp10.xml"/><Relationship Id="rId30" Type="http://schemas.openxmlformats.org/officeDocument/2006/relationships/ctrlProp" Target="../ctrlProps/ctrlProp13.xml"/><Relationship Id="rId35"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echa.europa.eu/candidate-list-table"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rohs.biois.eu/" TargetMode="External"/><Relationship Id="rId1" Type="http://schemas.openxmlformats.org/officeDocument/2006/relationships/hyperlink" Target="https://ec.europa.eu/environment/system/files/2021-01/FAQ%20key%20guidance%20document%20-%20RoHS.pdf"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eur-lex.europa.eu/legal-content/EN/TXT/HTML/?uri=CELEX:32017R0852&amp;from=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eur-lex.europa.eu/legal-content/EN/TXT/PDF/?uri=CELEX:02019R1021-20210315&amp;qid=1625732392884&amp;from=EN" TargetMode="External"/><Relationship Id="rId1" Type="http://schemas.openxmlformats.org/officeDocument/2006/relationships/hyperlink" Target="http://mercuryconvention.org/Portals/11/documents/Booklets/COP3-version/Minamata-Convention-booklet-Sep2019-EN.pdf"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249977111117893"/>
  </sheetPr>
  <dimension ref="A1:BA462"/>
  <sheetViews>
    <sheetView showGridLines="0" zoomScale="70" zoomScaleNormal="70" workbookViewId="0">
      <selection activeCell="E1" sqref="E1:N1"/>
    </sheetView>
  </sheetViews>
  <sheetFormatPr defaultColWidth="9.1796875" defaultRowHeight="17.5"/>
  <cols>
    <col min="1" max="1" width="5.453125" style="36" customWidth="1"/>
    <col min="2" max="2" width="12.81640625" style="38" customWidth="1"/>
    <col min="3" max="3" width="21.1796875" style="38" customWidth="1"/>
    <col min="4" max="4" width="16.26953125" style="38" customWidth="1"/>
    <col min="5" max="5" width="9.1796875" style="38"/>
    <col min="6" max="6" width="13" style="38" customWidth="1"/>
    <col min="7" max="7" width="22" style="38" customWidth="1"/>
    <col min="8" max="8" width="17.26953125" style="38" customWidth="1"/>
    <col min="9" max="9" width="12.1796875" style="38" customWidth="1"/>
    <col min="10" max="10" width="14.54296875" style="38" customWidth="1"/>
    <col min="11" max="11" width="14.453125" style="38" customWidth="1"/>
    <col min="12" max="12" width="13.1796875" style="38" customWidth="1"/>
    <col min="13" max="14" width="9.1796875" style="38"/>
    <col min="15" max="15" width="27.7265625" style="38" customWidth="1"/>
    <col min="16" max="16" width="16.81640625" style="36" customWidth="1"/>
    <col min="17" max="18" width="9.1796875" style="36"/>
    <col min="19" max="19" width="11.26953125" style="36" customWidth="1"/>
    <col min="20" max="20" width="15.26953125" style="36" customWidth="1"/>
    <col min="21" max="22" width="13.1796875" style="36" customWidth="1"/>
    <col min="23" max="53" width="9.1796875" style="36"/>
    <col min="54" max="16384" width="9.1796875" style="38"/>
  </cols>
  <sheetData>
    <row r="1" spans="2:23" ht="22.5">
      <c r="B1" s="36"/>
      <c r="C1" s="36"/>
      <c r="D1" s="36"/>
      <c r="E1" s="821" t="s">
        <v>1548</v>
      </c>
      <c r="F1" s="821"/>
      <c r="G1" s="821"/>
      <c r="H1" s="821"/>
      <c r="I1" s="821"/>
      <c r="J1" s="821"/>
      <c r="K1" s="821"/>
      <c r="L1" s="821"/>
      <c r="M1" s="821"/>
      <c r="N1" s="821"/>
      <c r="O1" s="37" t="s">
        <v>3175</v>
      </c>
    </row>
    <row r="2" spans="2:23">
      <c r="B2" s="36"/>
      <c r="C2" s="36"/>
      <c r="D2" s="36"/>
      <c r="E2" s="36"/>
      <c r="F2" s="36"/>
      <c r="G2" s="36"/>
      <c r="H2" s="36"/>
      <c r="I2" s="36"/>
      <c r="J2" s="36"/>
      <c r="K2" s="36"/>
      <c r="L2" s="36"/>
      <c r="M2" s="36"/>
      <c r="N2" s="36"/>
      <c r="O2" s="36"/>
    </row>
    <row r="3" spans="2:23" ht="53.25" customHeight="1">
      <c r="B3" s="36"/>
      <c r="C3" s="36"/>
      <c r="D3" s="36"/>
      <c r="E3" s="36"/>
      <c r="F3" s="36"/>
      <c r="G3" s="36"/>
      <c r="H3" s="36"/>
      <c r="I3" s="36"/>
      <c r="J3" s="36"/>
      <c r="K3" s="36"/>
      <c r="L3" s="36"/>
      <c r="M3" s="36"/>
      <c r="N3" s="36"/>
      <c r="O3" s="36"/>
    </row>
    <row r="4" spans="2:23">
      <c r="B4" s="36"/>
      <c r="C4" s="36"/>
      <c r="D4" s="36"/>
      <c r="E4" s="36"/>
      <c r="F4" s="36"/>
      <c r="G4" s="36"/>
      <c r="H4" s="36"/>
      <c r="I4" s="36"/>
      <c r="J4" s="36"/>
      <c r="K4" s="36"/>
      <c r="L4" s="36"/>
      <c r="M4" s="36"/>
      <c r="N4" s="36"/>
      <c r="O4" s="36"/>
    </row>
    <row r="5" spans="2:23">
      <c r="B5" s="39"/>
      <c r="C5" s="39"/>
      <c r="D5" s="39"/>
      <c r="E5" s="39"/>
      <c r="F5" s="39"/>
      <c r="G5" s="39"/>
      <c r="H5" s="39"/>
      <c r="I5" s="39"/>
      <c r="J5" s="39"/>
      <c r="K5" s="39"/>
      <c r="L5" s="39"/>
      <c r="M5" s="39"/>
      <c r="N5" s="39"/>
      <c r="O5" s="39"/>
    </row>
    <row r="6" spans="2:23" ht="26">
      <c r="B6" s="791" t="s">
        <v>984</v>
      </c>
      <c r="C6" s="791"/>
      <c r="D6" s="791"/>
      <c r="E6" s="791"/>
      <c r="F6" s="791"/>
      <c r="G6" s="791"/>
      <c r="H6" s="791"/>
      <c r="I6" s="791"/>
      <c r="J6" s="791"/>
      <c r="K6" s="791"/>
      <c r="L6" s="791"/>
      <c r="M6" s="791"/>
      <c r="N6" s="791"/>
      <c r="O6" s="791"/>
    </row>
    <row r="7" spans="2:23" ht="18" thickBot="1">
      <c r="B7" s="36"/>
      <c r="C7" s="36"/>
      <c r="D7" s="36"/>
      <c r="E7" s="36"/>
      <c r="F7" s="36"/>
      <c r="G7" s="36"/>
      <c r="H7" s="36"/>
      <c r="I7" s="36"/>
      <c r="J7" s="36"/>
      <c r="K7" s="36"/>
      <c r="L7" s="36"/>
      <c r="M7" s="36"/>
      <c r="N7" s="36"/>
      <c r="O7" s="36"/>
    </row>
    <row r="8" spans="2:23" ht="87" customHeight="1" thickBot="1">
      <c r="B8" s="803" t="s">
        <v>1551</v>
      </c>
      <c r="C8" s="804"/>
      <c r="D8" s="804"/>
      <c r="E8" s="804"/>
      <c r="F8" s="804"/>
      <c r="G8" s="804"/>
      <c r="H8" s="804"/>
      <c r="I8" s="804"/>
      <c r="J8" s="804"/>
      <c r="K8" s="804"/>
      <c r="L8" s="804"/>
      <c r="M8" s="804"/>
      <c r="N8" s="804"/>
      <c r="O8" s="805"/>
    </row>
    <row r="9" spans="2:23" ht="13.5" customHeight="1" thickBot="1">
      <c r="B9" s="40"/>
      <c r="C9" s="41"/>
      <c r="D9" s="41"/>
      <c r="E9" s="41"/>
      <c r="F9" s="41"/>
      <c r="G9" s="41"/>
      <c r="H9" s="41"/>
      <c r="I9" s="41"/>
      <c r="J9" s="41"/>
      <c r="K9" s="41"/>
      <c r="L9" s="41"/>
      <c r="M9" s="41"/>
      <c r="N9" s="41"/>
      <c r="O9" s="41"/>
    </row>
    <row r="10" spans="2:23" ht="44.25" customHeight="1" thickBot="1">
      <c r="B10" s="794" t="s">
        <v>1708</v>
      </c>
      <c r="C10" s="795"/>
      <c r="D10" s="795"/>
      <c r="E10" s="795"/>
      <c r="F10" s="795"/>
      <c r="G10" s="795"/>
      <c r="H10" s="795"/>
      <c r="I10" s="795"/>
      <c r="J10" s="795"/>
      <c r="K10" s="795"/>
      <c r="L10" s="795"/>
      <c r="M10" s="795"/>
      <c r="N10" s="795"/>
      <c r="O10" s="796"/>
    </row>
    <row r="11" spans="2:23" ht="22.5">
      <c r="B11" s="42" t="s">
        <v>3111</v>
      </c>
      <c r="C11" s="43"/>
      <c r="D11" s="43"/>
      <c r="E11" s="43"/>
      <c r="F11" s="43"/>
      <c r="G11" s="43"/>
      <c r="H11" s="43"/>
      <c r="I11" s="43"/>
      <c r="J11" s="43"/>
      <c r="K11" s="44"/>
      <c r="L11" s="44"/>
      <c r="M11" s="44"/>
      <c r="N11" s="44"/>
      <c r="O11" s="44"/>
      <c r="P11" s="44"/>
      <c r="Q11" s="44"/>
      <c r="R11" s="44"/>
      <c r="S11" s="44"/>
      <c r="T11" s="44"/>
      <c r="U11" s="44"/>
      <c r="V11" s="44"/>
      <c r="W11" s="44"/>
    </row>
    <row r="12" spans="2:23" ht="27.75" customHeight="1">
      <c r="B12" s="739" t="s">
        <v>1772</v>
      </c>
      <c r="C12" s="739"/>
      <c r="D12" s="739"/>
      <c r="E12" s="739"/>
      <c r="F12" s="739"/>
      <c r="G12" s="739"/>
      <c r="H12" s="739"/>
      <c r="I12" s="739"/>
      <c r="J12" s="739"/>
      <c r="K12" s="739"/>
      <c r="L12" s="739"/>
      <c r="M12" s="739" t="s">
        <v>1773</v>
      </c>
      <c r="N12" s="739"/>
      <c r="O12" s="739"/>
      <c r="P12" s="44"/>
      <c r="Q12" s="44"/>
      <c r="R12" s="44"/>
      <c r="S12" s="44"/>
      <c r="T12" s="44"/>
      <c r="U12" s="44"/>
      <c r="V12" s="44"/>
      <c r="W12" s="44"/>
    </row>
    <row r="13" spans="2:23" ht="23" thickBot="1">
      <c r="B13" s="45"/>
      <c r="C13" s="45"/>
      <c r="D13" s="45"/>
      <c r="E13" s="45"/>
      <c r="F13" s="45"/>
      <c r="G13" s="45"/>
      <c r="H13" s="45"/>
      <c r="I13" s="45"/>
      <c r="J13" s="45"/>
      <c r="K13" s="45"/>
      <c r="L13" s="45"/>
      <c r="M13" s="45"/>
      <c r="N13" s="45"/>
      <c r="O13" s="45"/>
      <c r="P13" s="44"/>
      <c r="Q13" s="44"/>
      <c r="R13" s="44"/>
      <c r="S13" s="44"/>
      <c r="T13" s="44"/>
      <c r="U13" s="44"/>
      <c r="V13" s="44"/>
      <c r="W13" s="44"/>
    </row>
    <row r="14" spans="2:23" ht="21" customHeight="1">
      <c r="B14" s="798" t="s">
        <v>1537</v>
      </c>
      <c r="C14" s="799"/>
      <c r="D14" s="799"/>
      <c r="E14" s="799"/>
      <c r="F14" s="799"/>
      <c r="G14" s="799"/>
      <c r="H14" s="799"/>
      <c r="I14" s="799"/>
      <c r="J14" s="799"/>
      <c r="K14" s="799"/>
      <c r="L14" s="799"/>
      <c r="M14" s="706" t="s">
        <v>1769</v>
      </c>
      <c r="N14" s="707"/>
      <c r="O14" s="708"/>
      <c r="P14" s="44"/>
      <c r="Q14" s="44"/>
      <c r="R14" s="44"/>
      <c r="S14" s="44"/>
      <c r="T14" s="44"/>
      <c r="U14" s="44"/>
      <c r="V14" s="44"/>
      <c r="W14" s="44"/>
    </row>
    <row r="15" spans="2:23" ht="22.5">
      <c r="B15" s="725" t="s">
        <v>3112</v>
      </c>
      <c r="C15" s="726"/>
      <c r="D15" s="726"/>
      <c r="E15" s="726"/>
      <c r="F15" s="726"/>
      <c r="G15" s="726"/>
      <c r="H15" s="726"/>
      <c r="I15" s="726"/>
      <c r="J15" s="726"/>
      <c r="K15" s="726"/>
      <c r="L15" s="727"/>
      <c r="M15" s="709"/>
      <c r="N15" s="710"/>
      <c r="O15" s="711"/>
      <c r="P15" s="44"/>
      <c r="Q15" s="44"/>
      <c r="R15" s="44"/>
      <c r="S15" s="44"/>
      <c r="T15" s="44"/>
      <c r="U15" s="44"/>
      <c r="V15" s="44"/>
      <c r="W15" s="44"/>
    </row>
    <row r="16" spans="2:23" ht="22.5">
      <c r="B16" s="725" t="s">
        <v>3113</v>
      </c>
      <c r="C16" s="726"/>
      <c r="D16" s="726"/>
      <c r="E16" s="726"/>
      <c r="F16" s="726"/>
      <c r="G16" s="726"/>
      <c r="H16" s="726"/>
      <c r="I16" s="726"/>
      <c r="J16" s="726"/>
      <c r="K16" s="726"/>
      <c r="L16" s="727"/>
      <c r="M16" s="709"/>
      <c r="N16" s="710"/>
      <c r="O16" s="711"/>
      <c r="P16" s="44"/>
      <c r="Q16" s="44"/>
      <c r="R16" s="44"/>
      <c r="S16" s="44"/>
      <c r="T16" s="44"/>
      <c r="U16" s="44"/>
      <c r="V16" s="44"/>
      <c r="W16" s="44"/>
    </row>
    <row r="17" spans="2:23" ht="22.5">
      <c r="B17" s="728" t="s">
        <v>3114</v>
      </c>
      <c r="C17" s="729"/>
      <c r="D17" s="729"/>
      <c r="E17" s="729"/>
      <c r="F17" s="729"/>
      <c r="G17" s="729"/>
      <c r="H17" s="729"/>
      <c r="I17" s="729"/>
      <c r="J17" s="729"/>
      <c r="K17" s="729"/>
      <c r="L17" s="730"/>
      <c r="M17" s="712"/>
      <c r="N17" s="713"/>
      <c r="O17" s="714"/>
      <c r="P17" s="44"/>
      <c r="Q17" s="44"/>
      <c r="R17" s="44"/>
      <c r="S17" s="44"/>
      <c r="T17" s="44"/>
      <c r="U17" s="44"/>
      <c r="V17" s="44"/>
      <c r="W17" s="44"/>
    </row>
    <row r="18" spans="2:23" ht="38.25" customHeight="1">
      <c r="B18" s="753" t="s">
        <v>1771</v>
      </c>
      <c r="C18" s="754"/>
      <c r="D18" s="754"/>
      <c r="E18" s="754"/>
      <c r="F18" s="754"/>
      <c r="G18" s="754"/>
      <c r="H18" s="754"/>
      <c r="I18" s="754"/>
      <c r="J18" s="754"/>
      <c r="K18" s="754"/>
      <c r="L18" s="754"/>
      <c r="M18" s="703" t="s">
        <v>1769</v>
      </c>
      <c r="N18" s="704"/>
      <c r="O18" s="705"/>
      <c r="P18" s="44"/>
      <c r="Q18" s="44"/>
      <c r="R18" s="44"/>
      <c r="S18" s="44"/>
      <c r="T18" s="44"/>
      <c r="U18" s="44"/>
      <c r="V18" s="44"/>
      <c r="W18" s="44"/>
    </row>
    <row r="19" spans="2:23" ht="21" customHeight="1">
      <c r="B19" s="701" t="s">
        <v>1765</v>
      </c>
      <c r="C19" s="702"/>
      <c r="D19" s="702"/>
      <c r="E19" s="702"/>
      <c r="F19" s="702"/>
      <c r="G19" s="702"/>
      <c r="H19" s="702"/>
      <c r="I19" s="702"/>
      <c r="J19" s="702"/>
      <c r="K19" s="702"/>
      <c r="L19" s="702"/>
      <c r="M19" s="703" t="s">
        <v>1769</v>
      </c>
      <c r="N19" s="704"/>
      <c r="O19" s="705"/>
      <c r="P19" s="44"/>
      <c r="Q19" s="44"/>
      <c r="R19" s="44"/>
      <c r="S19" s="44"/>
      <c r="T19" s="44"/>
      <c r="U19" s="44"/>
      <c r="V19" s="44"/>
      <c r="W19" s="44"/>
    </row>
    <row r="20" spans="2:23" ht="21" customHeight="1">
      <c r="B20" s="741" t="s">
        <v>1594</v>
      </c>
      <c r="C20" s="742"/>
      <c r="D20" s="742"/>
      <c r="E20" s="742"/>
      <c r="F20" s="742"/>
      <c r="G20" s="742"/>
      <c r="H20" s="742"/>
      <c r="I20" s="742"/>
      <c r="J20" s="742"/>
      <c r="K20" s="742"/>
      <c r="L20" s="743"/>
      <c r="M20" s="703" t="s">
        <v>1769</v>
      </c>
      <c r="N20" s="704"/>
      <c r="O20" s="705"/>
      <c r="P20" s="44"/>
      <c r="Q20" s="44"/>
      <c r="R20" s="44"/>
      <c r="S20" s="44"/>
      <c r="T20" s="44"/>
      <c r="U20" s="44"/>
      <c r="V20" s="44"/>
      <c r="W20" s="44"/>
    </row>
    <row r="21" spans="2:23" ht="21" customHeight="1">
      <c r="B21" s="715" t="s">
        <v>1940</v>
      </c>
      <c r="C21" s="716"/>
      <c r="D21" s="716"/>
      <c r="E21" s="716"/>
      <c r="F21" s="716"/>
      <c r="G21" s="716"/>
      <c r="H21" s="716"/>
      <c r="I21" s="716"/>
      <c r="J21" s="716"/>
      <c r="K21" s="716"/>
      <c r="L21" s="717"/>
      <c r="M21" s="747" t="s">
        <v>1770</v>
      </c>
      <c r="N21" s="748"/>
      <c r="O21" s="749"/>
      <c r="P21" s="44"/>
      <c r="Q21" s="44"/>
      <c r="R21" s="44"/>
      <c r="S21" s="44"/>
      <c r="T21" s="44"/>
      <c r="U21" s="44"/>
      <c r="V21" s="44"/>
      <c r="W21" s="44"/>
    </row>
    <row r="22" spans="2:23" ht="21" customHeight="1">
      <c r="B22" s="715" t="s">
        <v>1941</v>
      </c>
      <c r="C22" s="716"/>
      <c r="D22" s="716"/>
      <c r="E22" s="716"/>
      <c r="F22" s="716"/>
      <c r="G22" s="716"/>
      <c r="H22" s="716"/>
      <c r="I22" s="716"/>
      <c r="J22" s="716"/>
      <c r="K22" s="716"/>
      <c r="L22" s="717"/>
      <c r="M22" s="747" t="s">
        <v>1770</v>
      </c>
      <c r="N22" s="748"/>
      <c r="O22" s="749"/>
      <c r="P22" s="44"/>
      <c r="Q22" s="44"/>
      <c r="R22" s="44"/>
      <c r="S22" s="44"/>
      <c r="T22" s="44"/>
      <c r="U22" s="44"/>
      <c r="V22" s="44"/>
      <c r="W22" s="44"/>
    </row>
    <row r="23" spans="2:23" ht="21" customHeight="1">
      <c r="B23" s="718" t="s">
        <v>2145</v>
      </c>
      <c r="C23" s="719"/>
      <c r="D23" s="719"/>
      <c r="E23" s="719"/>
      <c r="F23" s="719"/>
      <c r="G23" s="719"/>
      <c r="H23" s="719"/>
      <c r="I23" s="719"/>
      <c r="J23" s="719"/>
      <c r="K23" s="719"/>
      <c r="L23" s="720"/>
      <c r="M23" s="750" t="s">
        <v>1769</v>
      </c>
      <c r="N23" s="751"/>
      <c r="O23" s="752"/>
      <c r="P23" s="44"/>
      <c r="Q23" s="44"/>
      <c r="R23" s="44"/>
      <c r="S23" s="44"/>
      <c r="T23" s="44"/>
      <c r="U23" s="44"/>
      <c r="V23" s="44"/>
      <c r="W23" s="44"/>
    </row>
    <row r="24" spans="2:23" ht="21" customHeight="1" thickBot="1">
      <c r="B24" s="721" t="s">
        <v>1922</v>
      </c>
      <c r="C24" s="722"/>
      <c r="D24" s="722"/>
      <c r="E24" s="722"/>
      <c r="F24" s="722"/>
      <c r="G24" s="722"/>
      <c r="H24" s="722"/>
      <c r="I24" s="722"/>
      <c r="J24" s="722"/>
      <c r="K24" s="722"/>
      <c r="L24" s="722"/>
      <c r="M24" s="723" t="s">
        <v>1770</v>
      </c>
      <c r="N24" s="723"/>
      <c r="O24" s="724"/>
      <c r="P24" s="44"/>
      <c r="Q24" s="44"/>
      <c r="R24" s="44"/>
      <c r="S24" s="44"/>
      <c r="T24" s="44"/>
      <c r="U24" s="44"/>
      <c r="V24" s="44"/>
      <c r="W24" s="44"/>
    </row>
    <row r="25" spans="2:23">
      <c r="B25" s="36"/>
      <c r="C25" s="36"/>
      <c r="D25" s="36"/>
      <c r="E25" s="36"/>
      <c r="F25" s="36"/>
      <c r="G25" s="36"/>
      <c r="H25" s="36"/>
      <c r="I25" s="36"/>
      <c r="J25" s="36"/>
      <c r="K25" s="36"/>
      <c r="L25" s="36"/>
      <c r="M25" s="36"/>
      <c r="N25" s="36"/>
      <c r="O25" s="36"/>
    </row>
    <row r="26" spans="2:23" ht="20">
      <c r="B26" s="771" t="s">
        <v>3115</v>
      </c>
      <c r="C26" s="771"/>
      <c r="D26" s="771"/>
      <c r="E26" s="771"/>
      <c r="F26" s="771"/>
      <c r="G26" s="771"/>
      <c r="H26" s="771"/>
      <c r="I26" s="771"/>
      <c r="J26" s="771"/>
      <c r="K26" s="771"/>
      <c r="L26" s="771"/>
      <c r="M26" s="771"/>
      <c r="N26" s="771"/>
      <c r="O26" s="771"/>
    </row>
    <row r="27" spans="2:23">
      <c r="B27" s="800" t="s">
        <v>3116</v>
      </c>
      <c r="C27" s="800"/>
      <c r="D27" s="800"/>
      <c r="E27" s="800"/>
      <c r="F27" s="800"/>
      <c r="G27" s="800"/>
      <c r="H27" s="800"/>
      <c r="I27" s="800"/>
      <c r="J27" s="800"/>
      <c r="K27" s="800"/>
      <c r="L27" s="800"/>
      <c r="M27" s="800"/>
      <c r="N27" s="800"/>
      <c r="O27" s="800"/>
    </row>
    <row r="28" spans="2:23" ht="18" thickBot="1">
      <c r="B28" s="801" t="s">
        <v>3117</v>
      </c>
      <c r="C28" s="802"/>
      <c r="D28" s="802"/>
      <c r="E28" s="802"/>
      <c r="F28" s="802"/>
      <c r="G28" s="802"/>
      <c r="H28" s="802"/>
      <c r="I28" s="802"/>
      <c r="J28" s="802"/>
      <c r="K28" s="802"/>
      <c r="L28" s="802"/>
      <c r="M28" s="802"/>
      <c r="N28" s="802"/>
      <c r="O28" s="802"/>
    </row>
    <row r="29" spans="2:23" ht="20">
      <c r="B29" s="46"/>
      <c r="C29" s="46"/>
      <c r="D29" s="46"/>
      <c r="E29" s="46"/>
      <c r="F29" s="46"/>
      <c r="G29" s="46"/>
      <c r="H29" s="46"/>
      <c r="I29" s="46"/>
      <c r="J29" s="46"/>
      <c r="K29" s="46"/>
      <c r="L29" s="46"/>
      <c r="M29" s="46"/>
      <c r="N29" s="46"/>
      <c r="O29" s="46"/>
    </row>
    <row r="30" spans="2:23" ht="26">
      <c r="B30" s="791" t="s">
        <v>1549</v>
      </c>
      <c r="C30" s="791"/>
      <c r="D30" s="791"/>
      <c r="E30" s="791"/>
      <c r="F30" s="791"/>
      <c r="G30" s="791"/>
      <c r="H30" s="791"/>
      <c r="I30" s="791"/>
      <c r="J30" s="791"/>
      <c r="K30" s="791"/>
      <c r="L30" s="791"/>
      <c r="M30" s="791"/>
      <c r="N30" s="791"/>
      <c r="O30" s="791"/>
    </row>
    <row r="31" spans="2:23" ht="60" customHeight="1">
      <c r="B31" s="792" t="s">
        <v>3118</v>
      </c>
      <c r="C31" s="792"/>
      <c r="D31" s="792"/>
      <c r="E31" s="792"/>
      <c r="F31" s="792"/>
      <c r="G31" s="792"/>
      <c r="H31" s="792"/>
      <c r="I31" s="792"/>
      <c r="J31" s="792"/>
      <c r="K31" s="792"/>
      <c r="L31" s="792"/>
      <c r="M31" s="792"/>
      <c r="N31" s="792"/>
      <c r="O31" s="792"/>
    </row>
    <row r="32" spans="2:23" ht="20">
      <c r="B32" s="806" t="s">
        <v>1538</v>
      </c>
      <c r="C32" s="807"/>
      <c r="D32" s="807"/>
      <c r="E32" s="807"/>
      <c r="F32" s="807"/>
      <c r="G32" s="807"/>
      <c r="H32" s="807"/>
      <c r="I32" s="807"/>
      <c r="J32" s="807"/>
      <c r="K32" s="807"/>
      <c r="L32" s="807"/>
      <c r="M32" s="807"/>
      <c r="N32" s="807"/>
      <c r="O32" s="807"/>
    </row>
    <row r="33" spans="2:15" ht="20">
      <c r="B33" s="806" t="s">
        <v>1709</v>
      </c>
      <c r="C33" s="807"/>
      <c r="D33" s="807"/>
      <c r="E33" s="807"/>
      <c r="F33" s="807"/>
      <c r="G33" s="807"/>
      <c r="H33" s="807"/>
      <c r="I33" s="807"/>
      <c r="J33" s="807"/>
      <c r="K33" s="807"/>
      <c r="L33" s="807"/>
      <c r="M33" s="807"/>
      <c r="N33" s="807"/>
      <c r="O33" s="807"/>
    </row>
    <row r="34" spans="2:15" ht="20.5" thickBot="1">
      <c r="B34" s="47"/>
      <c r="C34" s="48"/>
      <c r="D34" s="48"/>
      <c r="E34" s="48"/>
      <c r="F34" s="48"/>
      <c r="G34" s="48"/>
      <c r="H34" s="48"/>
      <c r="I34" s="48"/>
      <c r="J34" s="48"/>
      <c r="K34" s="48"/>
      <c r="L34" s="48"/>
      <c r="M34" s="48"/>
      <c r="N34" s="48"/>
      <c r="O34" s="48"/>
    </row>
    <row r="35" spans="2:15" ht="20.5" thickBot="1">
      <c r="B35" s="734" t="s">
        <v>1531</v>
      </c>
      <c r="C35" s="735"/>
      <c r="D35" s="736"/>
      <c r="E35" s="49"/>
      <c r="F35" s="49"/>
      <c r="G35" s="49"/>
      <c r="H35" s="49"/>
      <c r="I35" s="49"/>
      <c r="J35" s="49"/>
      <c r="K35" s="49"/>
      <c r="L35" s="49"/>
      <c r="M35" s="49"/>
      <c r="N35" s="49"/>
      <c r="O35" s="49"/>
    </row>
    <row r="36" spans="2:15" ht="48.75" customHeight="1">
      <c r="B36" s="737" t="s">
        <v>3119</v>
      </c>
      <c r="C36" s="738"/>
      <c r="D36" s="738"/>
      <c r="E36" s="738"/>
      <c r="F36" s="738"/>
      <c r="G36" s="738"/>
      <c r="H36" s="738"/>
      <c r="I36" s="738"/>
      <c r="J36" s="738"/>
      <c r="K36" s="738"/>
      <c r="L36" s="738"/>
      <c r="M36" s="738"/>
      <c r="N36" s="738"/>
      <c r="O36" s="738"/>
    </row>
    <row r="37" spans="2:15" ht="43.5" customHeight="1">
      <c r="B37" s="737" t="s">
        <v>3120</v>
      </c>
      <c r="C37" s="738"/>
      <c r="D37" s="738"/>
      <c r="E37" s="738"/>
      <c r="F37" s="738"/>
      <c r="G37" s="738"/>
      <c r="H37" s="738"/>
      <c r="I37" s="738"/>
      <c r="J37" s="738"/>
      <c r="K37" s="738"/>
      <c r="L37" s="738"/>
      <c r="M37" s="738"/>
      <c r="N37" s="738"/>
      <c r="O37" s="738"/>
    </row>
    <row r="38" spans="2:15" ht="42.75" customHeight="1">
      <c r="B38" s="737" t="s">
        <v>3121</v>
      </c>
      <c r="C38" s="738"/>
      <c r="D38" s="738"/>
      <c r="E38" s="738"/>
      <c r="F38" s="738"/>
      <c r="G38" s="738"/>
      <c r="H38" s="738"/>
      <c r="I38" s="738"/>
      <c r="J38" s="738"/>
      <c r="K38" s="738"/>
      <c r="L38" s="738"/>
      <c r="M38" s="738"/>
      <c r="N38" s="738"/>
      <c r="O38" s="738"/>
    </row>
    <row r="39" spans="2:15" ht="57" customHeight="1">
      <c r="B39" s="737" t="s">
        <v>3122</v>
      </c>
      <c r="C39" s="738"/>
      <c r="D39" s="738"/>
      <c r="E39" s="738"/>
      <c r="F39" s="738"/>
      <c r="G39" s="738"/>
      <c r="H39" s="738"/>
      <c r="I39" s="738"/>
      <c r="J39" s="738"/>
      <c r="K39" s="738"/>
      <c r="L39" s="738"/>
      <c r="M39" s="738"/>
      <c r="N39" s="738"/>
      <c r="O39" s="738"/>
    </row>
    <row r="40" spans="2:15" ht="65.25" customHeight="1">
      <c r="B40" s="833" t="s">
        <v>2013</v>
      </c>
      <c r="C40" s="833"/>
      <c r="D40" s="833"/>
      <c r="E40" s="833"/>
      <c r="F40" s="833"/>
      <c r="G40" s="833"/>
      <c r="H40" s="833"/>
      <c r="I40" s="833"/>
      <c r="J40" s="833"/>
      <c r="K40" s="833"/>
      <c r="L40" s="833"/>
      <c r="M40" s="833"/>
      <c r="N40" s="833"/>
      <c r="O40" s="833"/>
    </row>
    <row r="41" spans="2:15" ht="44.25" customHeight="1">
      <c r="B41" s="737" t="s">
        <v>1952</v>
      </c>
      <c r="C41" s="738"/>
      <c r="D41" s="738"/>
      <c r="E41" s="738"/>
      <c r="F41" s="738"/>
      <c r="G41" s="738"/>
      <c r="H41" s="738"/>
      <c r="I41" s="738"/>
      <c r="J41" s="738"/>
      <c r="K41" s="738"/>
      <c r="L41" s="738"/>
      <c r="M41" s="738"/>
      <c r="N41" s="738"/>
      <c r="O41" s="738"/>
    </row>
    <row r="42" spans="2:15" ht="20.5" thickBot="1">
      <c r="B42" s="52"/>
      <c r="C42" s="52"/>
      <c r="D42" s="52"/>
      <c r="E42" s="52"/>
      <c r="F42" s="52"/>
      <c r="G42" s="52"/>
      <c r="H42" s="52"/>
      <c r="I42" s="52"/>
      <c r="J42" s="52"/>
      <c r="K42" s="52"/>
      <c r="L42" s="52"/>
      <c r="M42" s="52"/>
      <c r="N42" s="52"/>
      <c r="O42" s="52"/>
    </row>
    <row r="43" spans="2:15" ht="28.5" customHeight="1" thickBot="1">
      <c r="B43" s="744" t="s">
        <v>1532</v>
      </c>
      <c r="C43" s="745"/>
      <c r="D43" s="746"/>
      <c r="E43" s="52"/>
      <c r="F43" s="52"/>
      <c r="G43" s="52"/>
      <c r="H43" s="52"/>
      <c r="I43" s="52"/>
      <c r="J43" s="52"/>
      <c r="K43" s="52"/>
      <c r="L43" s="52"/>
      <c r="M43" s="52"/>
      <c r="N43" s="52"/>
      <c r="O43" s="52"/>
    </row>
    <row r="44" spans="2:15" ht="54" customHeight="1">
      <c r="B44" s="738" t="s">
        <v>3123</v>
      </c>
      <c r="C44" s="738"/>
      <c r="D44" s="738"/>
      <c r="E44" s="738"/>
      <c r="F44" s="738"/>
      <c r="G44" s="738"/>
      <c r="H44" s="738"/>
      <c r="I44" s="738"/>
      <c r="J44" s="738"/>
      <c r="K44" s="738"/>
      <c r="L44" s="738"/>
      <c r="M44" s="738"/>
      <c r="N44" s="738"/>
      <c r="O44" s="738"/>
    </row>
    <row r="45" spans="2:15" ht="20">
      <c r="B45" s="738" t="s">
        <v>3124</v>
      </c>
      <c r="C45" s="738"/>
      <c r="D45" s="738"/>
      <c r="E45" s="738"/>
      <c r="F45" s="738"/>
      <c r="G45" s="738"/>
      <c r="H45" s="738"/>
      <c r="I45" s="738"/>
      <c r="J45" s="738"/>
      <c r="K45" s="738"/>
      <c r="L45" s="738"/>
      <c r="M45" s="738"/>
      <c r="N45" s="738"/>
      <c r="O45" s="738"/>
    </row>
    <row r="46" spans="2:15" ht="20">
      <c r="B46" s="797" t="s">
        <v>3125</v>
      </c>
      <c r="C46" s="797"/>
      <c r="D46" s="797"/>
      <c r="E46" s="797"/>
      <c r="F46" s="797"/>
      <c r="G46" s="797"/>
      <c r="H46" s="797"/>
      <c r="I46" s="797"/>
      <c r="J46" s="797"/>
      <c r="K46" s="797"/>
      <c r="L46" s="797"/>
      <c r="M46" s="797"/>
      <c r="N46" s="797"/>
      <c r="O46" s="797"/>
    </row>
    <row r="47" spans="2:15" ht="61.5" customHeight="1">
      <c r="B47" s="738" t="s">
        <v>3126</v>
      </c>
      <c r="C47" s="738"/>
      <c r="D47" s="738"/>
      <c r="E47" s="738"/>
      <c r="F47" s="738"/>
      <c r="G47" s="738"/>
      <c r="H47" s="738"/>
      <c r="I47" s="738"/>
      <c r="J47" s="738"/>
      <c r="K47" s="738"/>
      <c r="L47" s="738"/>
      <c r="M47" s="738"/>
      <c r="N47" s="738"/>
      <c r="O47" s="738"/>
    </row>
    <row r="48" spans="2:15" ht="20">
      <c r="B48" s="797" t="s">
        <v>3127</v>
      </c>
      <c r="C48" s="797"/>
      <c r="D48" s="797"/>
      <c r="E48" s="797"/>
      <c r="F48" s="797"/>
      <c r="G48" s="797"/>
      <c r="H48" s="797"/>
      <c r="I48" s="797"/>
      <c r="J48" s="797"/>
      <c r="K48" s="797"/>
      <c r="L48" s="797"/>
      <c r="M48" s="797"/>
      <c r="N48" s="797"/>
      <c r="O48" s="797"/>
    </row>
    <row r="49" spans="2:32" ht="37.5" customHeight="1">
      <c r="B49" s="738" t="s">
        <v>3128</v>
      </c>
      <c r="C49" s="738"/>
      <c r="D49" s="738"/>
      <c r="E49" s="738"/>
      <c r="F49" s="738"/>
      <c r="G49" s="738"/>
      <c r="H49" s="738"/>
      <c r="I49" s="738"/>
      <c r="J49" s="738"/>
      <c r="K49" s="738"/>
      <c r="L49" s="738"/>
      <c r="M49" s="738"/>
      <c r="N49" s="738"/>
      <c r="O49" s="738"/>
    </row>
    <row r="50" spans="2:32" ht="36.75" customHeight="1">
      <c r="B50" s="738" t="s">
        <v>3129</v>
      </c>
      <c r="C50" s="738"/>
      <c r="D50" s="738"/>
      <c r="E50" s="738"/>
      <c r="F50" s="738"/>
      <c r="G50" s="738"/>
      <c r="H50" s="738"/>
      <c r="I50" s="738"/>
      <c r="J50" s="738"/>
      <c r="K50" s="738"/>
      <c r="L50" s="738"/>
      <c r="M50" s="738"/>
      <c r="N50" s="738"/>
      <c r="O50" s="738"/>
    </row>
    <row r="51" spans="2:32" ht="19.5" customHeight="1">
      <c r="B51" s="737" t="s">
        <v>1774</v>
      </c>
      <c r="C51" s="737"/>
      <c r="D51" s="737"/>
      <c r="E51" s="737"/>
      <c r="F51" s="737"/>
      <c r="G51" s="737"/>
      <c r="H51" s="737"/>
      <c r="I51" s="737"/>
      <c r="J51" s="737"/>
      <c r="K51" s="737"/>
      <c r="L51" s="737"/>
      <c r="M51" s="737"/>
      <c r="N51" s="737"/>
      <c r="O51" s="737"/>
    </row>
    <row r="52" spans="2:32" ht="18" thickBot="1">
      <c r="B52" s="740"/>
      <c r="C52" s="740"/>
      <c r="D52" s="740"/>
      <c r="E52" s="740"/>
      <c r="F52" s="740"/>
      <c r="G52" s="740"/>
      <c r="H52" s="740"/>
      <c r="I52" s="740"/>
      <c r="J52" s="740"/>
      <c r="K52" s="740"/>
      <c r="L52" s="740"/>
      <c r="M52" s="740"/>
      <c r="N52" s="740"/>
      <c r="O52" s="740"/>
    </row>
    <row r="53" spans="2:32">
      <c r="B53" s="39"/>
      <c r="C53" s="39"/>
      <c r="D53" s="39"/>
      <c r="E53" s="39"/>
      <c r="F53" s="39"/>
      <c r="G53" s="39"/>
      <c r="H53" s="39"/>
      <c r="I53" s="39"/>
      <c r="J53" s="39"/>
      <c r="K53" s="39"/>
      <c r="L53" s="39"/>
      <c r="M53" s="39"/>
      <c r="N53" s="39"/>
      <c r="O53" s="39"/>
    </row>
    <row r="54" spans="2:32" ht="26">
      <c r="B54" s="791" t="s">
        <v>1778</v>
      </c>
      <c r="C54" s="791"/>
      <c r="D54" s="791"/>
      <c r="E54" s="791"/>
      <c r="F54" s="791"/>
      <c r="G54" s="791"/>
      <c r="H54" s="791"/>
      <c r="I54" s="791"/>
      <c r="J54" s="791"/>
      <c r="K54" s="791"/>
      <c r="L54" s="791"/>
      <c r="M54" s="791"/>
      <c r="N54" s="791"/>
      <c r="O54" s="791"/>
    </row>
    <row r="55" spans="2:32">
      <c r="B55" s="36"/>
      <c r="C55" s="36"/>
      <c r="D55" s="36"/>
      <c r="E55" s="36"/>
      <c r="F55" s="36"/>
      <c r="G55" s="36"/>
      <c r="H55" s="36"/>
      <c r="I55" s="36"/>
      <c r="J55" s="36"/>
      <c r="K55" s="36"/>
      <c r="L55" s="36"/>
      <c r="M55" s="36"/>
      <c r="N55" s="36"/>
      <c r="O55" s="36"/>
    </row>
    <row r="56" spans="2:32" ht="53.25" customHeight="1">
      <c r="B56" s="792" t="s">
        <v>3130</v>
      </c>
      <c r="C56" s="792"/>
      <c r="D56" s="792"/>
      <c r="E56" s="792"/>
      <c r="F56" s="792"/>
      <c r="G56" s="792"/>
      <c r="H56" s="792"/>
      <c r="I56" s="792"/>
      <c r="J56" s="792"/>
      <c r="K56" s="792"/>
      <c r="L56" s="792"/>
      <c r="M56" s="792"/>
      <c r="N56" s="792"/>
      <c r="O56" s="792"/>
      <c r="P56" s="54"/>
      <c r="Q56" s="54"/>
      <c r="R56" s="54"/>
      <c r="S56" s="54"/>
      <c r="T56" s="54"/>
      <c r="U56" s="54"/>
      <c r="V56" s="54"/>
      <c r="W56" s="54"/>
      <c r="X56" s="54"/>
      <c r="Y56" s="54"/>
      <c r="Z56" s="54"/>
      <c r="AA56" s="54"/>
      <c r="AB56" s="54"/>
      <c r="AC56" s="54"/>
      <c r="AD56" s="54"/>
      <c r="AE56" s="54"/>
      <c r="AF56" s="54"/>
    </row>
    <row r="57" spans="2:32" ht="62.25" customHeight="1">
      <c r="B57" s="793" t="s">
        <v>1775</v>
      </c>
      <c r="C57" s="792"/>
      <c r="D57" s="792"/>
      <c r="E57" s="792"/>
      <c r="F57" s="792"/>
      <c r="G57" s="792"/>
      <c r="H57" s="792"/>
      <c r="I57" s="792"/>
      <c r="J57" s="792"/>
      <c r="K57" s="792"/>
      <c r="L57" s="792"/>
      <c r="M57" s="792"/>
      <c r="N57" s="792"/>
      <c r="O57" s="792"/>
    </row>
    <row r="58" spans="2:32" ht="28.5" customHeight="1">
      <c r="B58" s="699" t="s">
        <v>1953</v>
      </c>
      <c r="C58" s="771"/>
      <c r="D58" s="771"/>
      <c r="E58" s="771"/>
      <c r="F58" s="771"/>
      <c r="G58" s="771"/>
      <c r="H58" s="771"/>
      <c r="I58" s="771"/>
      <c r="J58" s="771"/>
      <c r="K58" s="771"/>
      <c r="L58" s="771"/>
      <c r="M58" s="771"/>
      <c r="N58" s="771"/>
      <c r="O58" s="771"/>
    </row>
    <row r="59" spans="2:32" ht="28.5" customHeight="1">
      <c r="B59" s="699" t="s">
        <v>1777</v>
      </c>
      <c r="C59" s="699"/>
      <c r="D59" s="699"/>
      <c r="E59" s="699"/>
      <c r="F59" s="699"/>
      <c r="G59" s="699"/>
      <c r="H59" s="699"/>
      <c r="I59" s="699"/>
      <c r="J59" s="699"/>
      <c r="K59" s="699"/>
      <c r="L59" s="699"/>
      <c r="M59" s="699"/>
      <c r="N59" s="699"/>
      <c r="O59" s="699"/>
    </row>
    <row r="60" spans="2:32" ht="59.25" customHeight="1">
      <c r="B60" s="700" t="s">
        <v>1954</v>
      </c>
      <c r="C60" s="700"/>
      <c r="D60" s="700"/>
      <c r="E60" s="700"/>
      <c r="F60" s="700"/>
      <c r="G60" s="700"/>
      <c r="H60" s="700"/>
      <c r="I60" s="700"/>
      <c r="J60" s="700"/>
      <c r="K60" s="700"/>
      <c r="L60" s="700"/>
      <c r="M60" s="700"/>
      <c r="N60" s="700"/>
      <c r="O60" s="700"/>
    </row>
    <row r="61" spans="2:32" ht="47.25" customHeight="1">
      <c r="B61" s="700" t="s">
        <v>1776</v>
      </c>
      <c r="C61" s="700"/>
      <c r="D61" s="700"/>
      <c r="E61" s="700"/>
      <c r="F61" s="700"/>
      <c r="G61" s="700"/>
      <c r="H61" s="700"/>
      <c r="I61" s="700"/>
      <c r="J61" s="700"/>
      <c r="K61" s="700"/>
      <c r="L61" s="700"/>
      <c r="M61" s="700"/>
      <c r="N61" s="700"/>
      <c r="O61" s="700"/>
    </row>
    <row r="62" spans="2:32" ht="20.25" customHeight="1">
      <c r="B62" s="700" t="s">
        <v>3131</v>
      </c>
      <c r="C62" s="700"/>
      <c r="D62" s="700"/>
      <c r="E62" s="700"/>
      <c r="F62" s="700"/>
      <c r="G62" s="700"/>
      <c r="H62" s="700"/>
      <c r="I62" s="700"/>
      <c r="J62" s="700"/>
      <c r="K62" s="700"/>
      <c r="L62" s="700"/>
      <c r="M62" s="700"/>
      <c r="N62" s="700"/>
      <c r="O62" s="700"/>
    </row>
    <row r="63" spans="2:32">
      <c r="B63" s="36"/>
      <c r="C63" s="36"/>
      <c r="D63" s="36"/>
      <c r="E63" s="36"/>
      <c r="F63" s="36"/>
      <c r="G63" s="36"/>
      <c r="H63" s="36"/>
      <c r="I63" s="36"/>
      <c r="J63" s="36"/>
      <c r="K63" s="36"/>
      <c r="L63" s="36"/>
      <c r="M63" s="36"/>
      <c r="N63" s="36"/>
      <c r="O63" s="36"/>
    </row>
    <row r="64" spans="2:32">
      <c r="B64" s="36"/>
      <c r="C64" s="36"/>
      <c r="D64" s="36"/>
      <c r="E64" s="36"/>
      <c r="F64" s="36"/>
      <c r="G64" s="36"/>
      <c r="H64" s="36"/>
      <c r="I64" s="36"/>
      <c r="J64" s="36"/>
      <c r="K64" s="36"/>
      <c r="L64" s="36"/>
      <c r="M64" s="36"/>
      <c r="N64" s="36"/>
      <c r="O64" s="36"/>
    </row>
    <row r="65" spans="2:15">
      <c r="B65" s="36"/>
      <c r="C65" s="36"/>
      <c r="D65" s="36"/>
      <c r="E65" s="36"/>
      <c r="F65" s="36"/>
      <c r="G65" s="36"/>
      <c r="H65" s="36"/>
      <c r="I65" s="36"/>
      <c r="J65" s="36"/>
      <c r="K65" s="36"/>
      <c r="L65" s="36"/>
      <c r="M65" s="36"/>
      <c r="N65" s="36"/>
      <c r="O65" s="36"/>
    </row>
    <row r="66" spans="2:15">
      <c r="B66" s="36"/>
      <c r="C66" s="36"/>
      <c r="D66" s="36"/>
      <c r="E66" s="36"/>
      <c r="F66" s="36"/>
      <c r="G66" s="36"/>
      <c r="H66" s="36"/>
      <c r="I66" s="36"/>
      <c r="J66" s="36"/>
      <c r="K66" s="36"/>
      <c r="L66" s="36"/>
      <c r="M66" s="36"/>
      <c r="N66" s="36"/>
      <c r="O66" s="36"/>
    </row>
    <row r="67" spans="2:15">
      <c r="B67" s="36"/>
      <c r="C67" s="36"/>
      <c r="D67" s="36"/>
      <c r="E67" s="36"/>
      <c r="F67" s="36"/>
      <c r="G67" s="36"/>
      <c r="H67" s="36"/>
      <c r="I67" s="36"/>
      <c r="J67" s="36"/>
      <c r="K67" s="36"/>
      <c r="L67" s="36"/>
      <c r="M67" s="36"/>
      <c r="N67" s="36"/>
      <c r="O67" s="36"/>
    </row>
    <row r="68" spans="2:15">
      <c r="B68" s="36"/>
      <c r="C68" s="36"/>
      <c r="D68" s="36"/>
      <c r="E68" s="36"/>
      <c r="F68" s="36"/>
      <c r="G68" s="36"/>
      <c r="H68" s="36"/>
      <c r="I68" s="36"/>
      <c r="J68" s="36"/>
      <c r="K68" s="36"/>
      <c r="L68" s="36"/>
      <c r="M68" s="36"/>
      <c r="N68" s="36"/>
      <c r="O68" s="36"/>
    </row>
    <row r="69" spans="2:15">
      <c r="B69" s="36"/>
      <c r="C69" s="36"/>
      <c r="D69" s="36"/>
      <c r="E69" s="36"/>
      <c r="F69" s="36"/>
      <c r="G69" s="36"/>
      <c r="H69" s="36"/>
      <c r="I69" s="36"/>
      <c r="J69" s="36"/>
      <c r="K69" s="36"/>
      <c r="L69" s="36"/>
      <c r="M69" s="36"/>
      <c r="N69" s="36"/>
      <c r="O69" s="36"/>
    </row>
    <row r="70" spans="2:15">
      <c r="B70" s="36"/>
      <c r="C70" s="36"/>
      <c r="D70" s="36"/>
      <c r="E70" s="36"/>
      <c r="F70" s="36"/>
      <c r="G70" s="36"/>
      <c r="H70" s="36"/>
      <c r="I70" s="36"/>
      <c r="J70" s="36"/>
      <c r="K70" s="36"/>
      <c r="L70" s="36"/>
      <c r="M70" s="36"/>
      <c r="N70" s="36"/>
      <c r="O70" s="36"/>
    </row>
    <row r="71" spans="2:15">
      <c r="B71" s="36"/>
      <c r="C71" s="36"/>
      <c r="D71" s="36"/>
      <c r="E71" s="36"/>
      <c r="F71" s="36"/>
      <c r="G71" s="36"/>
      <c r="H71" s="36"/>
      <c r="I71" s="36"/>
      <c r="J71" s="36"/>
      <c r="K71" s="36"/>
      <c r="L71" s="36"/>
      <c r="M71" s="36"/>
      <c r="N71" s="36"/>
      <c r="O71" s="36"/>
    </row>
    <row r="72" spans="2:15">
      <c r="B72" s="36"/>
      <c r="C72" s="36"/>
      <c r="D72" s="36"/>
      <c r="E72" s="36"/>
      <c r="F72" s="36"/>
      <c r="G72" s="36"/>
      <c r="H72" s="36"/>
      <c r="I72" s="36"/>
      <c r="J72" s="36"/>
      <c r="K72" s="36"/>
      <c r="L72" s="36"/>
      <c r="M72" s="36"/>
      <c r="N72" s="36"/>
      <c r="O72" s="36"/>
    </row>
    <row r="73" spans="2:15">
      <c r="B73" s="36"/>
      <c r="C73" s="36"/>
      <c r="D73" s="36"/>
      <c r="E73" s="36"/>
      <c r="F73" s="36"/>
      <c r="G73" s="36"/>
      <c r="H73" s="36"/>
      <c r="I73" s="36"/>
      <c r="J73" s="36"/>
      <c r="K73" s="36"/>
      <c r="L73" s="36"/>
      <c r="M73" s="36"/>
      <c r="N73" s="36"/>
      <c r="O73" s="36"/>
    </row>
    <row r="74" spans="2:15">
      <c r="B74" s="36"/>
      <c r="C74" s="36"/>
      <c r="D74" s="36"/>
      <c r="E74" s="36"/>
      <c r="F74" s="36"/>
      <c r="G74" s="36"/>
      <c r="H74" s="36"/>
      <c r="I74" s="36"/>
      <c r="J74" s="36"/>
      <c r="K74" s="36"/>
      <c r="L74" s="36"/>
      <c r="M74" s="36"/>
      <c r="N74" s="36"/>
      <c r="O74" s="36"/>
    </row>
    <row r="75" spans="2:15">
      <c r="B75" s="36"/>
      <c r="C75" s="36"/>
      <c r="D75" s="36"/>
      <c r="E75" s="36"/>
      <c r="F75" s="36"/>
      <c r="G75" s="36"/>
      <c r="H75" s="36"/>
      <c r="I75" s="36"/>
      <c r="J75" s="36"/>
      <c r="K75" s="36"/>
      <c r="L75" s="36"/>
      <c r="M75" s="36"/>
      <c r="N75" s="36"/>
      <c r="O75" s="36"/>
    </row>
    <row r="76" spans="2:15">
      <c r="B76" s="36"/>
      <c r="C76" s="36"/>
      <c r="D76" s="36"/>
      <c r="E76" s="36"/>
      <c r="F76" s="36"/>
      <c r="G76" s="36"/>
      <c r="H76" s="36"/>
      <c r="I76" s="36"/>
      <c r="J76" s="36"/>
      <c r="K76" s="36"/>
      <c r="L76" s="36"/>
      <c r="M76" s="36"/>
      <c r="N76" s="36"/>
      <c r="O76" s="36"/>
    </row>
    <row r="77" spans="2:15">
      <c r="B77" s="36"/>
      <c r="C77" s="36"/>
      <c r="D77" s="36"/>
      <c r="E77" s="36"/>
      <c r="F77" s="36"/>
      <c r="G77" s="36"/>
      <c r="H77" s="36"/>
      <c r="I77" s="36"/>
      <c r="J77" s="36"/>
      <c r="K77" s="36"/>
      <c r="L77" s="36"/>
      <c r="M77" s="36"/>
      <c r="N77" s="36"/>
      <c r="O77" s="36"/>
    </row>
    <row r="78" spans="2:15">
      <c r="B78" s="36"/>
      <c r="C78" s="36"/>
      <c r="D78" s="36"/>
      <c r="E78" s="36"/>
      <c r="F78" s="36"/>
      <c r="G78" s="36"/>
      <c r="H78" s="36"/>
      <c r="I78" s="36"/>
      <c r="J78" s="36"/>
      <c r="K78" s="36"/>
      <c r="L78" s="36"/>
      <c r="M78" s="36"/>
      <c r="N78" s="36"/>
      <c r="O78" s="36"/>
    </row>
    <row r="79" spans="2:15" ht="69.75" customHeight="1">
      <c r="B79" s="36"/>
      <c r="C79" s="36"/>
      <c r="D79" s="36"/>
      <c r="E79" s="36"/>
      <c r="F79" s="36"/>
      <c r="G79" s="36"/>
      <c r="H79" s="36"/>
      <c r="I79" s="36"/>
      <c r="J79" s="36"/>
      <c r="K79" s="36"/>
      <c r="L79" s="36"/>
      <c r="M79" s="36"/>
      <c r="N79" s="36"/>
      <c r="O79" s="36"/>
    </row>
    <row r="80" spans="2:15" ht="45" customHeight="1">
      <c r="B80" s="36"/>
      <c r="C80" s="36"/>
      <c r="D80" s="36"/>
      <c r="E80" s="36"/>
      <c r="F80" s="36"/>
      <c r="G80" s="36"/>
      <c r="H80" s="36"/>
      <c r="I80" s="36"/>
      <c r="J80" s="36"/>
      <c r="K80" s="36"/>
      <c r="L80" s="36"/>
      <c r="M80" s="36"/>
      <c r="N80" s="36"/>
      <c r="O80" s="36"/>
    </row>
    <row r="81" spans="2:23" ht="75.75" customHeight="1">
      <c r="B81" s="36"/>
      <c r="C81" s="36"/>
      <c r="D81" s="36"/>
      <c r="E81" s="36"/>
      <c r="F81" s="36"/>
      <c r="G81" s="36"/>
      <c r="H81" s="36"/>
      <c r="I81" s="36"/>
      <c r="J81" s="36"/>
      <c r="K81" s="36"/>
      <c r="L81" s="36"/>
      <c r="M81" s="36"/>
      <c r="N81" s="36"/>
      <c r="O81" s="36"/>
    </row>
    <row r="82" spans="2:23" ht="24.75" customHeight="1" thickBot="1">
      <c r="B82" s="55"/>
      <c r="C82" s="55"/>
      <c r="D82" s="55"/>
      <c r="E82" s="55"/>
      <c r="F82" s="55"/>
      <c r="G82" s="55"/>
      <c r="H82" s="55"/>
      <c r="I82" s="55"/>
      <c r="J82" s="55"/>
      <c r="K82" s="55"/>
      <c r="L82" s="55"/>
      <c r="M82" s="55"/>
      <c r="N82" s="55"/>
      <c r="O82" s="55"/>
      <c r="P82" s="55"/>
      <c r="Q82" s="55"/>
      <c r="R82" s="55"/>
      <c r="S82" s="55"/>
      <c r="T82" s="55"/>
      <c r="U82" s="55"/>
      <c r="V82" s="55"/>
      <c r="W82" s="55"/>
    </row>
    <row r="83" spans="2:23" ht="11.25" customHeight="1">
      <c r="B83" s="36"/>
      <c r="C83" s="36"/>
      <c r="D83" s="36"/>
      <c r="E83" s="36"/>
      <c r="F83" s="36"/>
      <c r="G83" s="36"/>
      <c r="H83" s="36"/>
      <c r="I83" s="36"/>
      <c r="J83" s="36"/>
      <c r="K83" s="36"/>
      <c r="L83" s="36"/>
      <c r="M83" s="36"/>
      <c r="N83" s="36"/>
      <c r="O83" s="36"/>
    </row>
    <row r="84" spans="2:23">
      <c r="B84" s="773"/>
      <c r="C84" s="773"/>
      <c r="D84" s="773"/>
      <c r="E84" s="773"/>
      <c r="F84" s="773"/>
      <c r="G84" s="773"/>
      <c r="H84" s="773"/>
      <c r="I84" s="773"/>
      <c r="J84" s="773"/>
      <c r="K84" s="773"/>
      <c r="L84" s="773"/>
      <c r="M84" s="773"/>
      <c r="N84" s="773"/>
      <c r="O84" s="773"/>
      <c r="P84" s="773"/>
      <c r="Q84" s="773"/>
      <c r="R84" s="773"/>
      <c r="S84" s="773"/>
      <c r="T84" s="773"/>
      <c r="U84" s="773"/>
      <c r="V84" s="773"/>
      <c r="W84" s="773"/>
    </row>
    <row r="85" spans="2:23" ht="26">
      <c r="B85" s="772" t="s">
        <v>985</v>
      </c>
      <c r="C85" s="772"/>
      <c r="D85" s="772"/>
      <c r="E85" s="772"/>
      <c r="F85" s="772"/>
      <c r="G85" s="772"/>
      <c r="H85" s="772"/>
      <c r="I85" s="772"/>
      <c r="J85" s="772"/>
      <c r="K85" s="772"/>
      <c r="L85" s="772"/>
      <c r="M85" s="772"/>
      <c r="N85" s="772"/>
      <c r="O85" s="772"/>
      <c r="P85" s="772"/>
      <c r="Q85" s="772"/>
      <c r="R85" s="772"/>
      <c r="S85" s="772"/>
      <c r="T85" s="772"/>
      <c r="U85" s="772"/>
      <c r="V85" s="772"/>
      <c r="W85" s="772"/>
    </row>
    <row r="86" spans="2:23">
      <c r="B86" s="36"/>
      <c r="C86" s="36"/>
      <c r="D86" s="36"/>
      <c r="E86" s="36"/>
      <c r="F86" s="36"/>
      <c r="G86" s="36"/>
      <c r="H86" s="36"/>
      <c r="I86" s="36"/>
      <c r="J86" s="36"/>
      <c r="K86" s="36"/>
      <c r="L86" s="36"/>
      <c r="M86" s="56"/>
      <c r="N86" s="36"/>
      <c r="O86" s="57"/>
    </row>
    <row r="87" spans="2:23" ht="38.5">
      <c r="B87" s="58"/>
      <c r="C87" s="58"/>
      <c r="D87" s="58"/>
      <c r="E87" s="58"/>
      <c r="F87" s="58"/>
      <c r="G87" s="58"/>
      <c r="H87" s="58"/>
      <c r="I87" s="58"/>
      <c r="J87" s="58"/>
      <c r="K87" s="58"/>
      <c r="L87" s="58"/>
      <c r="M87" s="58"/>
      <c r="N87" s="58"/>
      <c r="O87" s="58"/>
      <c r="P87" s="58"/>
    </row>
    <row r="88" spans="2:23" ht="38.5">
      <c r="B88" s="59"/>
      <c r="C88" s="36"/>
      <c r="D88" s="36"/>
      <c r="E88" s="36"/>
      <c r="F88" s="36"/>
      <c r="G88" s="60"/>
      <c r="H88" s="60"/>
      <c r="I88" s="60"/>
      <c r="J88" s="60"/>
      <c r="K88" s="60"/>
      <c r="L88" s="60"/>
      <c r="M88" s="60"/>
      <c r="N88" s="60"/>
      <c r="O88" s="60"/>
      <c r="P88" s="60"/>
      <c r="Q88" s="60"/>
      <c r="R88" s="60"/>
      <c r="S88" s="60"/>
      <c r="T88" s="60"/>
      <c r="U88" s="60"/>
    </row>
    <row r="89" spans="2:23" ht="32.5">
      <c r="B89" s="59"/>
      <c r="C89" s="36"/>
      <c r="D89" s="36"/>
      <c r="E89" s="36"/>
      <c r="F89" s="36"/>
      <c r="G89" s="755" t="s">
        <v>606</v>
      </c>
      <c r="H89" s="755"/>
      <c r="I89" s="755"/>
      <c r="J89" s="755"/>
      <c r="K89" s="755"/>
      <c r="L89" s="755"/>
      <c r="M89" s="755"/>
      <c r="N89" s="755"/>
      <c r="O89" s="755"/>
      <c r="P89" s="755"/>
      <c r="Q89" s="755"/>
      <c r="R89" s="755"/>
      <c r="S89" s="755"/>
      <c r="T89" s="755"/>
      <c r="U89" s="755"/>
    </row>
    <row r="90" spans="2:23" ht="16.5" customHeight="1">
      <c r="B90" s="56"/>
      <c r="C90" s="61"/>
      <c r="D90" s="62"/>
      <c r="E90" s="63"/>
      <c r="F90" s="63"/>
      <c r="G90" s="59"/>
      <c r="H90" s="36"/>
      <c r="I90" s="36"/>
      <c r="J90" s="36"/>
      <c r="K90" s="36"/>
      <c r="L90" s="36"/>
      <c r="M90" s="36"/>
      <c r="N90" s="36"/>
      <c r="O90" s="36"/>
    </row>
    <row r="91" spans="2:23" ht="16.5" customHeight="1" thickBot="1">
      <c r="B91" s="56"/>
      <c r="C91" s="61"/>
      <c r="D91" s="62"/>
      <c r="E91" s="63"/>
      <c r="F91" s="63"/>
      <c r="G91" s="59"/>
      <c r="H91" s="36"/>
      <c r="I91" s="36"/>
      <c r="J91" s="36"/>
      <c r="K91" s="36"/>
      <c r="L91" s="36"/>
      <c r="M91" s="36"/>
      <c r="N91" s="36"/>
      <c r="O91" s="36"/>
      <c r="R91" s="64"/>
      <c r="S91" s="64"/>
      <c r="T91" s="64"/>
      <c r="U91" s="64"/>
    </row>
    <row r="92" spans="2:23">
      <c r="B92" s="56"/>
      <c r="C92" s="61"/>
      <c r="D92" s="62"/>
      <c r="E92" s="63"/>
      <c r="F92" s="63"/>
      <c r="G92" s="65"/>
      <c r="H92" s="66"/>
      <c r="I92" s="67" t="s">
        <v>0</v>
      </c>
      <c r="J92" s="756" t="s">
        <v>2140</v>
      </c>
      <c r="K92" s="756"/>
      <c r="L92" s="756"/>
      <c r="M92" s="756"/>
      <c r="N92" s="756"/>
      <c r="O92" s="756"/>
      <c r="P92" s="757"/>
      <c r="Q92" s="56"/>
      <c r="R92" s="758" t="s">
        <v>1961</v>
      </c>
      <c r="S92" s="759"/>
      <c r="T92" s="759"/>
      <c r="U92" s="760"/>
    </row>
    <row r="93" spans="2:23">
      <c r="B93" s="56"/>
      <c r="C93" s="61"/>
      <c r="D93" s="62"/>
      <c r="E93" s="68"/>
      <c r="F93" s="68"/>
      <c r="G93" s="69"/>
      <c r="H93" s="61"/>
      <c r="I93" s="62" t="s">
        <v>1</v>
      </c>
      <c r="J93" s="764" t="s">
        <v>1779</v>
      </c>
      <c r="K93" s="764"/>
      <c r="L93" s="764"/>
      <c r="M93" s="764"/>
      <c r="N93" s="764"/>
      <c r="O93" s="764"/>
      <c r="P93" s="765"/>
      <c r="R93" s="761"/>
      <c r="S93" s="762"/>
      <c r="T93" s="762"/>
      <c r="U93" s="763"/>
    </row>
    <row r="94" spans="2:23" ht="18" thickBot="1">
      <c r="B94" s="56"/>
      <c r="C94" s="56"/>
      <c r="D94" s="62"/>
      <c r="E94" s="63"/>
      <c r="F94" s="63"/>
      <c r="G94" s="69"/>
      <c r="H94" s="61"/>
      <c r="I94" s="62" t="s">
        <v>2</v>
      </c>
      <c r="J94" s="764" t="s">
        <v>432</v>
      </c>
      <c r="K94" s="764"/>
      <c r="L94" s="764"/>
      <c r="M94" s="764"/>
      <c r="N94" s="764"/>
      <c r="O94" s="764"/>
      <c r="P94" s="765"/>
      <c r="R94" s="788" t="s">
        <v>1535</v>
      </c>
      <c r="S94" s="789"/>
      <c r="T94" s="789"/>
      <c r="U94" s="790"/>
    </row>
    <row r="95" spans="2:23">
      <c r="B95" s="61"/>
      <c r="C95" s="36"/>
      <c r="D95" s="36"/>
      <c r="E95" s="36"/>
      <c r="F95" s="36"/>
      <c r="G95" s="69"/>
      <c r="H95" s="61"/>
      <c r="I95" s="62" t="s">
        <v>3</v>
      </c>
      <c r="J95" s="766" t="s">
        <v>2141</v>
      </c>
      <c r="K95" s="767"/>
      <c r="L95" s="767"/>
      <c r="M95" s="767"/>
      <c r="N95" s="767"/>
      <c r="O95" s="767"/>
      <c r="P95" s="768"/>
      <c r="Q95" s="70"/>
    </row>
    <row r="96" spans="2:23" ht="33" customHeight="1" thickBot="1">
      <c r="B96" s="71"/>
      <c r="C96" s="71"/>
      <c r="D96" s="71"/>
      <c r="E96" s="71"/>
      <c r="F96" s="71"/>
      <c r="G96" s="72"/>
      <c r="H96" s="73"/>
      <c r="I96" s="74" t="s">
        <v>4</v>
      </c>
      <c r="J96" s="808" t="s">
        <v>2142</v>
      </c>
      <c r="K96" s="808"/>
      <c r="L96" s="808"/>
      <c r="M96" s="808"/>
      <c r="N96" s="808"/>
      <c r="O96" s="808"/>
      <c r="P96" s="809"/>
      <c r="S96" s="810">
        <v>45499</v>
      </c>
      <c r="T96" s="811"/>
      <c r="U96" s="811"/>
    </row>
    <row r="97" spans="1:23" ht="15.75" customHeight="1" thickBot="1">
      <c r="B97" s="36"/>
      <c r="C97" s="36"/>
      <c r="D97" s="36"/>
      <c r="E97" s="36"/>
      <c r="F97" s="36"/>
      <c r="G97" s="61"/>
      <c r="H97" s="36"/>
      <c r="I97" s="36"/>
      <c r="J97" s="36"/>
      <c r="K97" s="36"/>
      <c r="L97" s="36"/>
      <c r="M97" s="36"/>
      <c r="N97" s="36"/>
      <c r="O97" s="36"/>
      <c r="P97" s="75"/>
      <c r="Q97" s="75"/>
      <c r="S97" s="812" t="s">
        <v>1790</v>
      </c>
      <c r="T97" s="812"/>
      <c r="U97" s="812"/>
    </row>
    <row r="98" spans="1:23" ht="38.25" customHeight="1" thickBot="1">
      <c r="A98" s="38"/>
      <c r="B98" s="76"/>
      <c r="C98" s="76"/>
      <c r="D98" s="76"/>
      <c r="E98" s="76"/>
      <c r="F98" s="76"/>
      <c r="G98" s="813" t="s">
        <v>1490</v>
      </c>
      <c r="H98" s="814"/>
      <c r="I98" s="814"/>
      <c r="J98" s="814"/>
      <c r="K98" s="814"/>
      <c r="L98" s="814"/>
      <c r="M98" s="814"/>
      <c r="N98" s="814"/>
      <c r="O98" s="814"/>
      <c r="P98" s="814"/>
      <c r="Q98" s="814"/>
      <c r="R98" s="814"/>
      <c r="S98" s="814"/>
      <c r="T98" s="814"/>
      <c r="U98" s="815"/>
      <c r="V98" s="76"/>
      <c r="W98" s="76"/>
    </row>
    <row r="99" spans="1:23">
      <c r="B99" s="36"/>
      <c r="C99" s="36"/>
      <c r="D99" s="36"/>
      <c r="E99" s="36"/>
      <c r="F99" s="36"/>
      <c r="G99" s="36"/>
      <c r="H99" s="36"/>
      <c r="I99" s="36"/>
      <c r="J99" s="36"/>
      <c r="K99" s="36"/>
      <c r="L99" s="36"/>
      <c r="M99" s="36"/>
      <c r="N99" s="36"/>
      <c r="O99" s="36"/>
    </row>
    <row r="100" spans="1:23" ht="24" customHeight="1" thickBot="1">
      <c r="B100" s="55"/>
      <c r="C100" s="55"/>
      <c r="D100" s="55"/>
      <c r="E100" s="55"/>
      <c r="F100" s="55"/>
      <c r="G100" s="55"/>
      <c r="H100" s="55"/>
      <c r="I100" s="55"/>
      <c r="J100" s="55"/>
      <c r="K100" s="55"/>
      <c r="L100" s="55"/>
      <c r="M100" s="55"/>
      <c r="N100" s="55"/>
      <c r="O100" s="55"/>
      <c r="P100" s="55"/>
      <c r="Q100" s="55"/>
      <c r="R100" s="55"/>
      <c r="S100" s="55"/>
      <c r="T100" s="55"/>
      <c r="U100" s="55"/>
      <c r="V100" s="55"/>
      <c r="W100" s="55"/>
    </row>
    <row r="101" spans="1:23">
      <c r="B101" s="36"/>
      <c r="C101" s="36"/>
      <c r="D101" s="36"/>
      <c r="E101" s="36"/>
      <c r="F101" s="36"/>
      <c r="G101" s="36"/>
      <c r="H101" s="36"/>
      <c r="I101" s="36"/>
      <c r="J101" s="36"/>
      <c r="K101" s="36"/>
      <c r="L101" s="36"/>
      <c r="M101" s="36"/>
      <c r="N101" s="36"/>
      <c r="O101" s="36"/>
    </row>
    <row r="102" spans="1:23">
      <c r="B102" s="39"/>
      <c r="C102" s="39"/>
      <c r="D102" s="39"/>
      <c r="E102" s="39"/>
      <c r="F102" s="39"/>
      <c r="G102" s="39"/>
      <c r="H102" s="39"/>
      <c r="I102" s="39"/>
      <c r="J102" s="39"/>
      <c r="K102" s="39"/>
      <c r="L102" s="39"/>
      <c r="M102" s="39"/>
      <c r="N102" s="39"/>
      <c r="O102" s="39"/>
      <c r="P102" s="39"/>
      <c r="Q102" s="39"/>
      <c r="R102" s="39"/>
      <c r="S102" s="39"/>
      <c r="T102" s="39"/>
      <c r="U102" s="39"/>
      <c r="V102" s="39"/>
      <c r="W102" s="39"/>
    </row>
    <row r="103" spans="1:23" ht="26">
      <c r="B103" s="772" t="s">
        <v>1955</v>
      </c>
      <c r="C103" s="772"/>
      <c r="D103" s="772"/>
      <c r="E103" s="772"/>
      <c r="F103" s="772"/>
      <c r="G103" s="772"/>
      <c r="H103" s="772"/>
      <c r="I103" s="772"/>
      <c r="J103" s="772"/>
      <c r="K103" s="772"/>
      <c r="L103" s="772"/>
      <c r="M103" s="772"/>
      <c r="N103" s="772"/>
      <c r="O103" s="772"/>
      <c r="P103" s="772"/>
      <c r="Q103" s="772"/>
      <c r="R103" s="772"/>
      <c r="S103" s="772"/>
      <c r="T103" s="772"/>
      <c r="U103" s="772"/>
      <c r="V103" s="772"/>
      <c r="W103" s="772"/>
    </row>
    <row r="104" spans="1:23">
      <c r="B104" s="36"/>
      <c r="C104" s="36"/>
      <c r="D104" s="36"/>
      <c r="E104" s="36"/>
      <c r="F104" s="36"/>
      <c r="G104" s="36"/>
      <c r="H104" s="36"/>
      <c r="I104" s="36"/>
      <c r="J104" s="36"/>
      <c r="K104" s="36"/>
      <c r="L104" s="36"/>
      <c r="M104" s="36"/>
      <c r="N104" s="36"/>
      <c r="O104" s="36"/>
    </row>
    <row r="105" spans="1:23" ht="26">
      <c r="B105" s="36"/>
      <c r="C105" s="36"/>
      <c r="D105" s="36"/>
      <c r="E105" s="36"/>
      <c r="F105" s="36"/>
      <c r="G105" s="36"/>
      <c r="H105" s="774"/>
      <c r="I105" s="774"/>
      <c r="J105" s="774"/>
      <c r="K105" s="774"/>
      <c r="L105" s="774"/>
      <c r="M105" s="774"/>
      <c r="N105" s="774"/>
      <c r="O105" s="774"/>
      <c r="P105" s="774"/>
      <c r="Q105" s="774"/>
      <c r="R105" s="774"/>
      <c r="S105" s="774"/>
      <c r="T105" s="774"/>
      <c r="U105" s="774"/>
      <c r="V105" s="774"/>
      <c r="W105" s="774"/>
    </row>
    <row r="106" spans="1:23" ht="20">
      <c r="B106" s="36"/>
      <c r="C106" s="36"/>
      <c r="D106" s="36"/>
      <c r="E106" s="36"/>
      <c r="F106" s="36"/>
      <c r="G106" s="36"/>
      <c r="H106" s="78"/>
      <c r="I106" s="78"/>
      <c r="J106" s="78"/>
      <c r="K106" s="78"/>
      <c r="L106" s="78"/>
      <c r="M106" s="78"/>
      <c r="N106" s="78"/>
      <c r="O106" s="78"/>
      <c r="P106" s="78"/>
      <c r="Q106" s="78"/>
      <c r="R106" s="78"/>
      <c r="S106" s="78"/>
      <c r="T106" s="78"/>
      <c r="U106" s="78"/>
      <c r="V106" s="78"/>
      <c r="W106" s="78"/>
    </row>
    <row r="107" spans="1:23" ht="17.25" customHeight="1">
      <c r="B107" s="36"/>
      <c r="C107" s="36"/>
      <c r="D107" s="36"/>
      <c r="E107" s="36"/>
      <c r="F107" s="36"/>
      <c r="G107" s="36"/>
      <c r="H107" s="79"/>
      <c r="I107" s="80"/>
      <c r="J107" s="80"/>
      <c r="K107" s="80"/>
      <c r="L107" s="80"/>
      <c r="M107" s="80"/>
      <c r="N107" s="80"/>
      <c r="O107" s="80"/>
      <c r="P107" s="80"/>
      <c r="Q107" s="80"/>
      <c r="R107" s="80"/>
      <c r="S107" s="80"/>
      <c r="T107" s="80"/>
      <c r="U107" s="80"/>
      <c r="V107" s="80"/>
      <c r="W107" s="80"/>
    </row>
    <row r="108" spans="1:23" ht="49.5" customHeight="1">
      <c r="B108" s="36"/>
      <c r="C108" s="36"/>
      <c r="D108" s="36"/>
      <c r="E108" s="36"/>
      <c r="F108" s="36"/>
      <c r="G108" s="36"/>
      <c r="H108" s="81"/>
      <c r="I108" s="81"/>
      <c r="J108" s="81"/>
      <c r="K108" s="81"/>
      <c r="L108" s="81"/>
      <c r="M108" s="81"/>
      <c r="N108" s="81"/>
      <c r="O108" s="81"/>
      <c r="P108" s="81"/>
      <c r="Q108" s="81"/>
      <c r="R108" s="81"/>
      <c r="S108" s="81"/>
      <c r="T108" s="81"/>
      <c r="U108" s="81"/>
      <c r="V108" s="81"/>
      <c r="W108" s="81"/>
    </row>
    <row r="109" spans="1:23" ht="51" customHeight="1">
      <c r="B109" s="36"/>
      <c r="C109" s="36"/>
      <c r="D109" s="36"/>
      <c r="E109" s="36"/>
      <c r="F109" s="36"/>
      <c r="G109" s="36"/>
      <c r="H109" s="82"/>
      <c r="I109" s="82"/>
      <c r="J109" s="82"/>
      <c r="K109" s="82"/>
      <c r="L109" s="82"/>
      <c r="M109" s="82"/>
      <c r="N109" s="82"/>
      <c r="O109" s="82"/>
      <c r="P109" s="82"/>
      <c r="Q109" s="82"/>
      <c r="R109" s="82"/>
      <c r="S109" s="82"/>
      <c r="T109" s="82"/>
      <c r="U109" s="82"/>
      <c r="V109" s="82"/>
      <c r="W109" s="82"/>
    </row>
    <row r="110" spans="1:23" ht="16" customHeight="1">
      <c r="B110" s="36"/>
      <c r="C110" s="36"/>
      <c r="D110" s="36"/>
      <c r="E110" s="36"/>
      <c r="F110" s="36"/>
      <c r="G110" s="36"/>
      <c r="H110" s="83"/>
      <c r="I110" s="83"/>
      <c r="J110" s="83"/>
      <c r="K110" s="83"/>
      <c r="L110" s="83"/>
      <c r="M110" s="83"/>
      <c r="N110" s="83"/>
      <c r="O110" s="83"/>
      <c r="P110" s="83"/>
      <c r="Q110" s="83"/>
      <c r="R110" s="83"/>
      <c r="S110" s="83"/>
      <c r="T110" s="83"/>
      <c r="U110" s="83"/>
      <c r="V110" s="83"/>
      <c r="W110" s="83"/>
    </row>
    <row r="111" spans="1:23">
      <c r="B111" s="36"/>
      <c r="C111" s="36"/>
      <c r="D111" s="36"/>
      <c r="E111" s="36"/>
      <c r="F111" s="36"/>
      <c r="G111" s="36"/>
      <c r="H111" s="84"/>
      <c r="I111" s="84"/>
      <c r="J111" s="84"/>
      <c r="K111" s="84"/>
      <c r="L111" s="84"/>
      <c r="M111" s="84"/>
      <c r="N111" s="84"/>
      <c r="O111" s="84"/>
      <c r="P111" s="84"/>
      <c r="Q111" s="84"/>
      <c r="R111" s="84"/>
      <c r="S111" s="84"/>
      <c r="T111" s="84"/>
      <c r="U111" s="84"/>
      <c r="V111" s="84"/>
      <c r="W111" s="84"/>
    </row>
    <row r="112" spans="1:23">
      <c r="B112" s="36"/>
      <c r="C112" s="36"/>
      <c r="D112" s="36"/>
      <c r="E112" s="36"/>
      <c r="F112" s="36"/>
      <c r="G112" s="36"/>
      <c r="H112" s="84"/>
      <c r="I112" s="84"/>
      <c r="J112" s="84"/>
      <c r="K112" s="84"/>
      <c r="L112" s="84"/>
      <c r="M112" s="84"/>
      <c r="N112" s="84"/>
      <c r="O112" s="84"/>
      <c r="P112" s="84"/>
      <c r="Q112" s="84"/>
      <c r="R112" s="84"/>
      <c r="S112" s="84"/>
      <c r="T112" s="84"/>
      <c r="U112" s="84"/>
      <c r="V112" s="84"/>
      <c r="W112" s="84"/>
    </row>
    <row r="113" spans="2:23">
      <c r="B113" s="36"/>
      <c r="C113" s="36"/>
      <c r="D113" s="36"/>
      <c r="E113" s="36"/>
      <c r="F113" s="36"/>
      <c r="G113" s="36"/>
      <c r="H113" s="84"/>
      <c r="I113" s="84"/>
      <c r="J113" s="84"/>
      <c r="K113" s="84"/>
      <c r="L113" s="84"/>
      <c r="M113" s="84"/>
      <c r="N113" s="84"/>
      <c r="O113" s="84"/>
      <c r="P113" s="84"/>
      <c r="Q113" s="84"/>
      <c r="R113" s="84"/>
      <c r="S113" s="84"/>
      <c r="T113" s="84"/>
      <c r="U113" s="84"/>
      <c r="V113" s="84"/>
      <c r="W113" s="84"/>
    </row>
    <row r="114" spans="2:23">
      <c r="B114" s="36"/>
      <c r="C114" s="36"/>
      <c r="D114" s="36"/>
      <c r="E114" s="36"/>
      <c r="F114" s="36"/>
      <c r="G114" s="36"/>
      <c r="H114" s="84"/>
      <c r="I114" s="84"/>
      <c r="J114" s="84"/>
      <c r="K114" s="84"/>
      <c r="L114" s="84"/>
      <c r="M114" s="84"/>
      <c r="N114" s="84"/>
      <c r="O114" s="84"/>
      <c r="P114" s="84"/>
      <c r="Q114" s="84"/>
      <c r="R114" s="84"/>
      <c r="S114" s="84"/>
      <c r="T114" s="84"/>
      <c r="U114" s="84"/>
      <c r="V114" s="84"/>
      <c r="W114" s="84"/>
    </row>
    <row r="115" spans="2:23">
      <c r="B115" s="36"/>
      <c r="C115" s="36"/>
      <c r="D115" s="36"/>
      <c r="E115" s="36"/>
      <c r="F115" s="36"/>
      <c r="G115" s="36"/>
      <c r="P115" s="38"/>
      <c r="Q115" s="38"/>
      <c r="R115" s="38"/>
      <c r="S115" s="38"/>
      <c r="T115" s="38"/>
      <c r="U115" s="38"/>
      <c r="V115" s="38"/>
      <c r="W115" s="38"/>
    </row>
    <row r="116" spans="2:23" ht="18" customHeight="1">
      <c r="B116" s="36"/>
      <c r="C116" s="36"/>
      <c r="D116" s="36"/>
      <c r="E116" s="36"/>
      <c r="F116" s="36"/>
      <c r="G116" s="36"/>
      <c r="H116" s="79"/>
      <c r="I116" s="80"/>
      <c r="J116" s="80"/>
      <c r="K116" s="80"/>
      <c r="L116" s="80"/>
      <c r="M116" s="80"/>
      <c r="N116" s="80"/>
      <c r="O116" s="80"/>
      <c r="P116" s="80"/>
      <c r="Q116" s="80"/>
      <c r="R116" s="80"/>
      <c r="S116" s="80"/>
      <c r="T116" s="80"/>
      <c r="U116" s="80"/>
      <c r="V116" s="80"/>
      <c r="W116" s="80"/>
    </row>
    <row r="117" spans="2:23" ht="24" customHeight="1">
      <c r="B117" s="36"/>
      <c r="C117" s="36"/>
      <c r="D117" s="36"/>
      <c r="E117" s="36"/>
      <c r="F117" s="36"/>
      <c r="G117" s="36"/>
      <c r="H117" s="84"/>
      <c r="I117" s="84"/>
      <c r="J117" s="84"/>
      <c r="K117" s="84"/>
      <c r="L117" s="84"/>
      <c r="M117" s="84"/>
      <c r="N117" s="84"/>
      <c r="O117" s="84"/>
      <c r="P117" s="84"/>
      <c r="Q117" s="84"/>
      <c r="R117" s="84"/>
      <c r="S117" s="84"/>
      <c r="T117" s="84"/>
      <c r="U117" s="84"/>
      <c r="V117" s="84"/>
      <c r="W117" s="84"/>
    </row>
    <row r="118" spans="2:23" ht="53.25" customHeight="1">
      <c r="B118" s="36"/>
      <c r="C118" s="36"/>
      <c r="D118" s="36"/>
      <c r="E118" s="36"/>
      <c r="F118" s="36"/>
      <c r="G118" s="36"/>
      <c r="H118" s="82"/>
      <c r="I118" s="82"/>
      <c r="J118" s="82"/>
      <c r="K118" s="82"/>
      <c r="L118" s="82"/>
      <c r="M118" s="82"/>
      <c r="N118" s="82"/>
      <c r="O118" s="82"/>
      <c r="P118" s="82"/>
      <c r="Q118" s="82"/>
      <c r="R118" s="82"/>
      <c r="S118" s="82"/>
      <c r="T118" s="82"/>
      <c r="U118" s="82"/>
      <c r="V118" s="82"/>
      <c r="W118" s="82"/>
    </row>
    <row r="119" spans="2:23" ht="16" customHeight="1">
      <c r="B119" s="36"/>
      <c r="C119" s="36"/>
      <c r="D119" s="36"/>
      <c r="E119" s="36"/>
      <c r="F119" s="36"/>
      <c r="G119" s="36"/>
      <c r="H119" s="83"/>
      <c r="I119" s="83"/>
      <c r="J119" s="83"/>
      <c r="K119" s="83"/>
      <c r="L119" s="83"/>
      <c r="M119" s="83"/>
      <c r="N119" s="83"/>
      <c r="O119" s="83"/>
      <c r="P119" s="83"/>
      <c r="Q119" s="83"/>
      <c r="R119" s="83"/>
      <c r="S119" s="83"/>
      <c r="T119" s="83"/>
      <c r="U119" s="83"/>
      <c r="V119" s="83"/>
      <c r="W119" s="83"/>
    </row>
    <row r="120" spans="2:23">
      <c r="B120" s="36"/>
      <c r="C120" s="36"/>
      <c r="D120" s="36"/>
      <c r="E120" s="36"/>
      <c r="F120" s="36"/>
      <c r="G120" s="36"/>
      <c r="H120" s="84"/>
      <c r="I120" s="84"/>
      <c r="J120" s="84"/>
      <c r="K120" s="84"/>
      <c r="L120" s="84"/>
      <c r="M120" s="84"/>
      <c r="N120" s="85"/>
      <c r="O120" s="85"/>
      <c r="P120" s="85"/>
      <c r="Q120" s="85"/>
      <c r="R120" s="85"/>
      <c r="S120" s="84"/>
      <c r="T120" s="84"/>
      <c r="U120" s="84"/>
      <c r="V120" s="84"/>
      <c r="W120" s="84"/>
    </row>
    <row r="121" spans="2:23">
      <c r="B121" s="36"/>
      <c r="C121" s="36"/>
      <c r="D121" s="36"/>
      <c r="E121" s="36"/>
      <c r="F121" s="36"/>
      <c r="G121" s="36"/>
      <c r="N121" s="85"/>
      <c r="O121" s="85"/>
      <c r="P121" s="85"/>
      <c r="Q121" s="85"/>
      <c r="R121" s="85"/>
      <c r="S121" s="84"/>
      <c r="T121" s="84"/>
      <c r="U121" s="84"/>
      <c r="V121" s="84"/>
      <c r="W121" s="84"/>
    </row>
    <row r="122" spans="2:23">
      <c r="B122" s="36"/>
      <c r="C122" s="36"/>
      <c r="D122" s="36"/>
      <c r="E122" s="36"/>
      <c r="F122" s="36"/>
      <c r="G122" s="36"/>
      <c r="N122" s="85"/>
      <c r="O122" s="85"/>
      <c r="P122" s="85"/>
      <c r="Q122" s="85"/>
      <c r="R122" s="85"/>
      <c r="S122" s="84"/>
      <c r="T122" s="84"/>
      <c r="U122" s="84"/>
      <c r="V122" s="84"/>
      <c r="W122" s="84"/>
    </row>
    <row r="123" spans="2:23">
      <c r="B123" s="36"/>
      <c r="C123" s="36"/>
      <c r="D123" s="36"/>
      <c r="E123" s="36"/>
      <c r="F123" s="36"/>
      <c r="G123" s="36"/>
      <c r="N123" s="85"/>
      <c r="O123" s="85"/>
      <c r="P123" s="85"/>
      <c r="Q123" s="85"/>
      <c r="R123" s="85"/>
      <c r="S123" s="84"/>
      <c r="T123" s="84"/>
      <c r="U123" s="84"/>
      <c r="V123" s="84"/>
      <c r="W123" s="84"/>
    </row>
    <row r="124" spans="2:23">
      <c r="B124" s="36"/>
      <c r="C124" s="36"/>
      <c r="D124" s="36"/>
      <c r="E124" s="36"/>
      <c r="F124" s="36"/>
      <c r="G124" s="36"/>
      <c r="P124" s="38"/>
      <c r="Q124" s="38"/>
      <c r="R124" s="38"/>
      <c r="S124" s="38"/>
      <c r="T124" s="38"/>
      <c r="U124" s="38"/>
      <c r="V124" s="38"/>
      <c r="W124" s="38"/>
    </row>
    <row r="125" spans="2:23" ht="17.25" customHeight="1">
      <c r="B125" s="36"/>
      <c r="C125" s="36"/>
      <c r="D125" s="36"/>
      <c r="E125" s="36"/>
      <c r="F125" s="36"/>
      <c r="G125" s="36"/>
      <c r="H125" s="79"/>
      <c r="I125" s="80"/>
      <c r="J125" s="80"/>
      <c r="K125" s="80"/>
      <c r="L125" s="80"/>
      <c r="M125" s="80"/>
      <c r="N125" s="80"/>
      <c r="O125" s="80"/>
      <c r="P125" s="80"/>
      <c r="Q125" s="80"/>
      <c r="R125" s="80"/>
      <c r="S125" s="80"/>
      <c r="T125" s="80"/>
      <c r="U125" s="80"/>
      <c r="V125" s="80"/>
      <c r="W125" s="80"/>
    </row>
    <row r="126" spans="2:23" ht="88.5" customHeight="1">
      <c r="B126" s="36"/>
      <c r="C126" s="36"/>
      <c r="D126" s="36"/>
      <c r="E126" s="36"/>
      <c r="F126" s="36"/>
      <c r="G126" s="36"/>
      <c r="H126" s="86"/>
      <c r="I126" s="86"/>
      <c r="J126" s="86"/>
      <c r="K126" s="86"/>
      <c r="L126" s="86"/>
      <c r="M126" s="86"/>
      <c r="N126" s="86"/>
      <c r="O126" s="86"/>
      <c r="P126" s="86"/>
      <c r="Q126" s="86"/>
      <c r="R126" s="86"/>
      <c r="S126" s="86"/>
      <c r="T126" s="86"/>
      <c r="U126" s="86"/>
      <c r="V126" s="86"/>
      <c r="W126" s="86"/>
    </row>
    <row r="127" spans="2:23" ht="66" customHeight="1">
      <c r="B127" s="36"/>
      <c r="C127" s="36"/>
      <c r="D127" s="36"/>
      <c r="E127" s="36"/>
      <c r="F127" s="36"/>
      <c r="G127" s="36"/>
      <c r="H127" s="87"/>
      <c r="I127" s="87"/>
      <c r="J127" s="87"/>
      <c r="K127" s="87"/>
      <c r="L127" s="87"/>
      <c r="M127" s="87"/>
      <c r="N127" s="87"/>
      <c r="O127" s="87"/>
      <c r="P127" s="87"/>
      <c r="Q127" s="87"/>
      <c r="R127" s="87"/>
      <c r="S127" s="87"/>
      <c r="T127" s="87"/>
      <c r="U127" s="87"/>
      <c r="V127" s="87"/>
      <c r="W127" s="87"/>
    </row>
    <row r="128" spans="2:23" ht="14.5" customHeight="1">
      <c r="B128" s="36"/>
      <c r="C128" s="36"/>
      <c r="D128" s="36"/>
      <c r="E128" s="36"/>
      <c r="F128" s="36"/>
      <c r="G128" s="36"/>
      <c r="H128" s="88"/>
      <c r="I128" s="88"/>
      <c r="J128" s="88"/>
      <c r="K128" s="88"/>
      <c r="L128" s="88"/>
      <c r="M128" s="88"/>
      <c r="N128" s="88"/>
      <c r="O128" s="88"/>
      <c r="P128" s="88"/>
      <c r="Q128" s="88"/>
      <c r="R128" s="88"/>
      <c r="S128" s="88"/>
      <c r="T128" s="88"/>
      <c r="U128" s="88"/>
      <c r="V128" s="88"/>
      <c r="W128" s="88"/>
    </row>
    <row r="129" spans="2:23" ht="16" customHeight="1">
      <c r="B129" s="36"/>
      <c r="C129" s="36"/>
      <c r="D129" s="36"/>
      <c r="E129" s="36"/>
      <c r="F129" s="36"/>
      <c r="G129" s="36"/>
      <c r="L129" s="86"/>
      <c r="M129" s="86"/>
      <c r="N129" s="86"/>
      <c r="O129" s="86"/>
      <c r="P129" s="86"/>
      <c r="Q129" s="86"/>
      <c r="R129" s="86"/>
      <c r="S129" s="86"/>
      <c r="T129" s="86"/>
      <c r="U129" s="86"/>
      <c r="V129" s="86"/>
      <c r="W129" s="86"/>
    </row>
    <row r="130" spans="2:23">
      <c r="B130" s="36"/>
      <c r="C130" s="36"/>
      <c r="D130" s="36"/>
      <c r="E130" s="36"/>
      <c r="F130" s="36"/>
      <c r="G130" s="36"/>
      <c r="L130" s="89"/>
      <c r="M130" s="89"/>
      <c r="N130" s="85"/>
      <c r="O130" s="85"/>
      <c r="P130" s="85"/>
      <c r="Q130" s="85"/>
      <c r="R130" s="85"/>
      <c r="S130" s="86"/>
      <c r="T130" s="86"/>
      <c r="U130" s="86"/>
      <c r="V130" s="86"/>
      <c r="W130" s="86"/>
    </row>
    <row r="131" spans="2:23">
      <c r="B131" s="36"/>
      <c r="C131" s="36"/>
      <c r="D131" s="36"/>
      <c r="E131" s="36"/>
      <c r="F131" s="36"/>
      <c r="G131" s="36"/>
      <c r="L131" s="89"/>
      <c r="M131" s="89"/>
      <c r="N131" s="85"/>
      <c r="O131" s="85"/>
      <c r="P131" s="85"/>
      <c r="Q131" s="85"/>
      <c r="R131" s="85"/>
      <c r="S131" s="86"/>
      <c r="T131" s="86"/>
      <c r="U131" s="86"/>
      <c r="V131" s="86"/>
      <c r="W131" s="86"/>
    </row>
    <row r="132" spans="2:23">
      <c r="B132" s="36"/>
      <c r="C132" s="36"/>
      <c r="D132" s="36"/>
      <c r="E132" s="36"/>
      <c r="F132" s="36"/>
      <c r="G132" s="36"/>
      <c r="L132" s="89"/>
      <c r="M132" s="89"/>
      <c r="N132" s="85"/>
      <c r="O132" s="85"/>
      <c r="P132" s="85"/>
      <c r="Q132" s="85"/>
      <c r="R132" s="85"/>
      <c r="S132" s="86"/>
      <c r="T132" s="86"/>
      <c r="U132" s="86"/>
      <c r="V132" s="86"/>
      <c r="W132" s="86"/>
    </row>
    <row r="133" spans="2:23">
      <c r="B133" s="36"/>
      <c r="C133" s="36"/>
      <c r="D133" s="36"/>
      <c r="E133" s="36"/>
      <c r="F133" s="36"/>
      <c r="G133" s="36"/>
      <c r="H133" s="36"/>
      <c r="I133" s="36"/>
      <c r="J133" s="36"/>
      <c r="K133" s="36"/>
      <c r="L133" s="36"/>
      <c r="M133" s="36"/>
      <c r="N133" s="36"/>
      <c r="O133" s="36"/>
    </row>
    <row r="134" spans="2:23">
      <c r="B134" s="36"/>
      <c r="C134" s="36"/>
      <c r="D134" s="36"/>
      <c r="E134" s="36"/>
      <c r="F134" s="36"/>
      <c r="G134" s="36"/>
      <c r="H134" s="36"/>
      <c r="I134" s="36"/>
      <c r="J134" s="36"/>
      <c r="K134" s="36"/>
      <c r="L134" s="36"/>
      <c r="M134" s="36"/>
      <c r="N134" s="36"/>
      <c r="O134" s="36"/>
    </row>
    <row r="135" spans="2:23">
      <c r="B135" s="36"/>
      <c r="C135" s="36"/>
      <c r="D135" s="36"/>
      <c r="E135" s="36"/>
      <c r="F135" s="36"/>
      <c r="G135" s="36"/>
      <c r="H135" s="36"/>
      <c r="I135" s="36"/>
      <c r="J135" s="36"/>
      <c r="K135" s="36"/>
      <c r="L135" s="36"/>
      <c r="M135" s="36"/>
      <c r="N135" s="36"/>
      <c r="O135" s="36"/>
    </row>
    <row r="136" spans="2:23">
      <c r="B136" s="36"/>
      <c r="C136" s="36"/>
      <c r="D136" s="36"/>
      <c r="E136" s="36"/>
      <c r="F136" s="36"/>
      <c r="G136" s="36"/>
      <c r="H136" s="36"/>
      <c r="I136" s="36"/>
      <c r="J136" s="36"/>
      <c r="K136" s="36"/>
      <c r="L136" s="36"/>
      <c r="M136" s="36"/>
      <c r="N136" s="36"/>
      <c r="O136" s="36"/>
    </row>
    <row r="137" spans="2:23">
      <c r="B137" s="36"/>
      <c r="C137" s="36"/>
      <c r="D137" s="36"/>
      <c r="E137" s="36"/>
      <c r="F137" s="36"/>
      <c r="G137" s="36"/>
      <c r="H137" s="36"/>
      <c r="I137" s="36"/>
      <c r="J137" s="36"/>
      <c r="K137" s="36"/>
      <c r="L137" s="36"/>
      <c r="M137" s="36"/>
      <c r="N137" s="36"/>
      <c r="O137" s="36"/>
    </row>
    <row r="138" spans="2:23">
      <c r="B138" s="36"/>
      <c r="C138" s="36"/>
      <c r="D138" s="36"/>
      <c r="E138" s="36"/>
      <c r="F138" s="36"/>
      <c r="G138" s="36"/>
      <c r="H138" s="36"/>
      <c r="I138" s="36"/>
      <c r="J138" s="36"/>
      <c r="K138" s="36"/>
      <c r="L138" s="36"/>
      <c r="M138" s="36"/>
      <c r="N138" s="36"/>
      <c r="O138" s="36"/>
    </row>
    <row r="139" spans="2:23">
      <c r="B139" s="36"/>
      <c r="C139" s="36"/>
      <c r="D139" s="36"/>
      <c r="E139" s="36"/>
      <c r="F139" s="36"/>
      <c r="G139" s="36"/>
      <c r="H139" s="36"/>
      <c r="I139" s="36"/>
      <c r="J139" s="36"/>
      <c r="K139" s="36"/>
      <c r="L139" s="36"/>
      <c r="M139" s="36"/>
      <c r="N139" s="36"/>
      <c r="O139" s="36"/>
    </row>
    <row r="140" spans="2:23" ht="18" thickBot="1">
      <c r="B140" s="55"/>
      <c r="C140" s="55"/>
      <c r="D140" s="55"/>
      <c r="E140" s="55"/>
      <c r="F140" s="55"/>
      <c r="G140" s="55"/>
      <c r="H140" s="55"/>
      <c r="I140" s="55"/>
      <c r="J140" s="55"/>
      <c r="K140" s="55"/>
      <c r="L140" s="55"/>
      <c r="M140" s="55"/>
      <c r="N140" s="55"/>
      <c r="O140" s="55"/>
      <c r="P140" s="55"/>
      <c r="Q140" s="55"/>
      <c r="R140" s="55"/>
      <c r="S140" s="55"/>
      <c r="T140" s="55"/>
      <c r="U140" s="55"/>
      <c r="V140" s="55"/>
      <c r="W140" s="55"/>
    </row>
    <row r="141" spans="2:23">
      <c r="B141" s="36"/>
      <c r="C141" s="36"/>
      <c r="D141" s="36"/>
      <c r="E141" s="36"/>
      <c r="F141" s="36"/>
      <c r="G141" s="36"/>
      <c r="H141" s="36"/>
      <c r="I141" s="36"/>
      <c r="J141" s="36"/>
      <c r="K141" s="36"/>
      <c r="L141" s="36"/>
      <c r="M141" s="36"/>
      <c r="N141" s="36"/>
      <c r="O141" s="36"/>
    </row>
    <row r="142" spans="2:23">
      <c r="B142" s="39"/>
      <c r="C142" s="39"/>
      <c r="D142" s="39"/>
      <c r="E142" s="39"/>
      <c r="F142" s="39"/>
      <c r="G142" s="39"/>
      <c r="H142" s="39"/>
      <c r="I142" s="39"/>
      <c r="J142" s="39"/>
      <c r="K142" s="39"/>
      <c r="L142" s="39"/>
      <c r="M142" s="39"/>
      <c r="N142" s="39"/>
      <c r="O142" s="39"/>
      <c r="P142" s="39"/>
      <c r="Q142" s="39"/>
      <c r="R142" s="39"/>
      <c r="S142" s="39"/>
      <c r="T142" s="39"/>
      <c r="U142" s="39"/>
      <c r="V142" s="39"/>
      <c r="W142" s="39"/>
    </row>
    <row r="143" spans="2:23" ht="26">
      <c r="B143" s="772" t="s">
        <v>1959</v>
      </c>
      <c r="C143" s="772"/>
      <c r="D143" s="772"/>
      <c r="E143" s="772"/>
      <c r="F143" s="772"/>
      <c r="G143" s="772"/>
      <c r="H143" s="772"/>
      <c r="I143" s="772"/>
      <c r="J143" s="772"/>
      <c r="K143" s="772"/>
      <c r="L143" s="772"/>
      <c r="M143" s="772"/>
      <c r="N143" s="772"/>
      <c r="O143" s="772"/>
      <c r="P143" s="772"/>
      <c r="Q143" s="772"/>
      <c r="R143" s="772"/>
      <c r="S143" s="772"/>
      <c r="T143" s="772"/>
      <c r="U143" s="772"/>
      <c r="V143" s="772"/>
      <c r="W143" s="772"/>
    </row>
    <row r="144" spans="2:23" ht="20.25" customHeight="1">
      <c r="B144" s="36"/>
      <c r="C144" s="36"/>
      <c r="D144" s="36"/>
      <c r="E144" s="36"/>
      <c r="F144" s="36"/>
      <c r="G144" s="36"/>
      <c r="H144" s="36"/>
      <c r="I144" s="36"/>
      <c r="J144" s="36"/>
      <c r="K144" s="36"/>
      <c r="L144" s="36"/>
      <c r="M144" s="36"/>
      <c r="N144" s="36"/>
      <c r="O144" s="36"/>
    </row>
    <row r="145" spans="2:23" ht="24" customHeight="1">
      <c r="B145" s="36"/>
      <c r="C145" s="36"/>
      <c r="D145" s="36"/>
      <c r="E145" s="36"/>
      <c r="F145" s="36"/>
      <c r="G145" s="36"/>
      <c r="H145" s="90"/>
      <c r="I145" s="90"/>
      <c r="J145" s="90"/>
      <c r="K145" s="90"/>
      <c r="L145" s="90"/>
      <c r="M145" s="90"/>
      <c r="N145" s="90"/>
      <c r="O145" s="90"/>
      <c r="P145" s="90"/>
      <c r="Q145" s="90"/>
      <c r="R145" s="90"/>
      <c r="S145" s="90"/>
      <c r="T145" s="90"/>
      <c r="U145" s="90"/>
      <c r="V145" s="90"/>
      <c r="W145" s="90"/>
    </row>
    <row r="146" spans="2:23" ht="44.25" customHeight="1">
      <c r="B146" s="36"/>
      <c r="C146" s="36"/>
      <c r="D146" s="36"/>
      <c r="E146" s="36"/>
      <c r="F146" s="36"/>
      <c r="G146" s="36"/>
      <c r="H146" s="91"/>
      <c r="I146" s="91"/>
      <c r="J146" s="91"/>
      <c r="K146" s="91"/>
      <c r="L146" s="91"/>
      <c r="M146" s="91"/>
      <c r="N146" s="91"/>
      <c r="O146" s="91"/>
      <c r="P146" s="91"/>
      <c r="Q146" s="91"/>
      <c r="R146" s="91"/>
      <c r="S146" s="91"/>
      <c r="T146" s="91"/>
      <c r="U146" s="91"/>
      <c r="V146" s="91"/>
      <c r="W146" s="91"/>
    </row>
    <row r="147" spans="2:23" ht="93" customHeight="1">
      <c r="B147" s="36"/>
      <c r="C147" s="36"/>
      <c r="D147" s="36"/>
      <c r="E147" s="36"/>
      <c r="F147" s="36"/>
      <c r="G147" s="36"/>
      <c r="H147" s="87"/>
      <c r="I147" s="87"/>
      <c r="J147" s="87"/>
      <c r="K147" s="87"/>
      <c r="L147" s="87"/>
      <c r="M147" s="87"/>
      <c r="N147" s="87"/>
      <c r="O147" s="87"/>
      <c r="P147" s="87"/>
      <c r="Q147" s="87"/>
      <c r="R147" s="87"/>
      <c r="S147" s="87"/>
      <c r="T147" s="87"/>
      <c r="U147" s="87"/>
      <c r="V147" s="87"/>
      <c r="W147" s="87"/>
    </row>
    <row r="148" spans="2:23">
      <c r="B148" s="36"/>
      <c r="C148" s="36"/>
      <c r="D148" s="36"/>
      <c r="E148" s="36"/>
      <c r="F148" s="36"/>
      <c r="G148" s="36"/>
      <c r="H148" s="92"/>
      <c r="I148" s="92"/>
      <c r="J148" s="92"/>
      <c r="K148" s="92"/>
      <c r="L148" s="92"/>
      <c r="M148" s="92"/>
      <c r="N148" s="92"/>
      <c r="O148" s="92"/>
      <c r="P148" s="92"/>
      <c r="Q148" s="92"/>
      <c r="R148" s="92"/>
      <c r="S148" s="92"/>
      <c r="T148" s="92"/>
      <c r="U148" s="92"/>
      <c r="V148" s="92"/>
      <c r="W148" s="92"/>
    </row>
    <row r="149" spans="2:23">
      <c r="B149" s="36"/>
      <c r="C149" s="36"/>
      <c r="D149" s="36"/>
      <c r="E149" s="36"/>
      <c r="F149" s="36"/>
      <c r="G149" s="36"/>
      <c r="L149" s="84"/>
      <c r="M149" s="84"/>
      <c r="N149" s="85"/>
      <c r="O149" s="85"/>
      <c r="P149" s="85"/>
      <c r="Q149" s="85"/>
      <c r="R149" s="85"/>
      <c r="S149" s="84"/>
      <c r="T149" s="84"/>
      <c r="U149" s="84"/>
      <c r="V149" s="84"/>
      <c r="W149" s="84"/>
    </row>
    <row r="150" spans="2:23">
      <c r="B150" s="36"/>
      <c r="C150" s="36"/>
      <c r="D150" s="36"/>
      <c r="E150" s="36"/>
      <c r="F150" s="36"/>
      <c r="G150" s="36"/>
      <c r="N150" s="85"/>
      <c r="O150" s="85"/>
      <c r="P150" s="85"/>
      <c r="Q150" s="85"/>
      <c r="R150" s="85"/>
      <c r="S150" s="84"/>
      <c r="T150" s="84"/>
      <c r="U150" s="84"/>
      <c r="V150" s="84"/>
      <c r="W150" s="84"/>
    </row>
    <row r="151" spans="2:23">
      <c r="B151" s="36"/>
      <c r="C151" s="36"/>
      <c r="D151" s="36"/>
      <c r="E151" s="36"/>
      <c r="F151" s="36"/>
      <c r="G151" s="36"/>
      <c r="N151" s="85"/>
      <c r="O151" s="85"/>
      <c r="P151" s="85"/>
      <c r="Q151" s="85"/>
      <c r="R151" s="85"/>
      <c r="S151" s="84"/>
      <c r="T151" s="84"/>
      <c r="U151" s="84"/>
      <c r="V151" s="84"/>
      <c r="W151" s="84"/>
    </row>
    <row r="152" spans="2:23">
      <c r="B152" s="36"/>
      <c r="C152" s="36"/>
      <c r="D152" s="36"/>
      <c r="E152" s="36"/>
      <c r="F152" s="36"/>
      <c r="G152" s="36"/>
      <c r="N152" s="85"/>
      <c r="O152" s="85"/>
      <c r="P152" s="85"/>
      <c r="Q152" s="85"/>
      <c r="R152" s="85"/>
      <c r="S152" s="84"/>
      <c r="T152" s="84"/>
      <c r="U152" s="84"/>
      <c r="V152" s="84"/>
      <c r="W152" s="84"/>
    </row>
    <row r="153" spans="2:23">
      <c r="B153" s="36"/>
      <c r="C153" s="36"/>
      <c r="D153" s="36"/>
      <c r="E153" s="36"/>
      <c r="F153" s="36"/>
      <c r="G153" s="36"/>
      <c r="N153" s="85"/>
      <c r="O153" s="85"/>
      <c r="P153" s="85"/>
      <c r="Q153" s="85"/>
      <c r="R153" s="85"/>
      <c r="S153" s="84"/>
      <c r="T153" s="84"/>
      <c r="U153" s="84"/>
      <c r="V153" s="84"/>
      <c r="W153" s="84"/>
    </row>
    <row r="154" spans="2:23">
      <c r="B154" s="36"/>
      <c r="C154" s="36"/>
      <c r="D154" s="36"/>
      <c r="E154" s="36"/>
      <c r="F154" s="36"/>
      <c r="G154" s="36"/>
      <c r="H154" s="36"/>
      <c r="I154" s="36"/>
      <c r="J154" s="36"/>
      <c r="K154" s="36"/>
      <c r="L154" s="36"/>
      <c r="M154" s="36"/>
      <c r="N154" s="36"/>
      <c r="O154" s="36"/>
    </row>
    <row r="155" spans="2:23">
      <c r="B155" s="36"/>
      <c r="C155" s="36"/>
      <c r="D155" s="36"/>
      <c r="E155" s="36"/>
      <c r="F155" s="36"/>
      <c r="G155" s="36"/>
      <c r="H155" s="36"/>
      <c r="I155" s="36"/>
      <c r="J155" s="36"/>
      <c r="K155" s="36"/>
      <c r="L155" s="36"/>
      <c r="M155" s="36"/>
      <c r="N155" s="36"/>
      <c r="O155" s="36"/>
    </row>
    <row r="156" spans="2:23">
      <c r="B156" s="36"/>
      <c r="C156" s="36"/>
      <c r="D156" s="36"/>
      <c r="E156" s="36"/>
      <c r="F156" s="36"/>
      <c r="G156" s="36"/>
      <c r="H156" s="36"/>
      <c r="I156" s="36"/>
      <c r="J156" s="36"/>
      <c r="K156" s="36"/>
      <c r="L156" s="36"/>
      <c r="M156" s="36"/>
      <c r="N156" s="36"/>
      <c r="O156" s="36"/>
    </row>
    <row r="157" spans="2:23" ht="20.25" customHeight="1">
      <c r="B157" s="36"/>
      <c r="C157" s="36"/>
      <c r="D157" s="36"/>
      <c r="E157" s="36"/>
      <c r="F157" s="36"/>
      <c r="G157" s="36"/>
      <c r="H157" s="36"/>
      <c r="I157" s="36"/>
      <c r="J157" s="36"/>
      <c r="K157" s="36"/>
      <c r="L157" s="36"/>
      <c r="M157" s="36"/>
      <c r="N157" s="36"/>
      <c r="O157" s="36"/>
    </row>
    <row r="158" spans="2:23" ht="29.25" customHeight="1">
      <c r="B158" s="36"/>
      <c r="C158" s="36"/>
      <c r="D158" s="36"/>
      <c r="E158" s="36"/>
      <c r="F158" s="36"/>
      <c r="G158" s="36"/>
      <c r="H158" s="817"/>
      <c r="I158" s="817"/>
      <c r="J158" s="817"/>
      <c r="K158" s="817"/>
      <c r="L158" s="817"/>
      <c r="M158" s="817"/>
      <c r="N158" s="817"/>
      <c r="O158" s="817"/>
      <c r="P158" s="817"/>
      <c r="Q158" s="817"/>
      <c r="R158" s="817"/>
      <c r="S158" s="817"/>
      <c r="T158" s="817"/>
      <c r="U158" s="817"/>
      <c r="V158" s="817"/>
      <c r="W158" s="817"/>
    </row>
    <row r="159" spans="2:23" ht="75.75" customHeight="1">
      <c r="B159" s="36"/>
      <c r="C159" s="36"/>
      <c r="D159" s="36"/>
      <c r="E159" s="36"/>
      <c r="F159" s="36"/>
      <c r="G159" s="36"/>
      <c r="H159" s="818"/>
      <c r="I159" s="818"/>
      <c r="J159" s="818"/>
      <c r="K159" s="818"/>
      <c r="L159" s="818"/>
      <c r="M159" s="818"/>
      <c r="N159" s="818"/>
      <c r="O159" s="818"/>
      <c r="P159" s="818"/>
      <c r="Q159" s="818"/>
      <c r="R159" s="818"/>
      <c r="S159" s="818"/>
      <c r="T159" s="818"/>
      <c r="U159" s="818"/>
      <c r="V159" s="818"/>
      <c r="W159" s="818"/>
    </row>
    <row r="160" spans="2:23" ht="162.75" customHeight="1">
      <c r="B160" s="36"/>
      <c r="C160" s="36"/>
      <c r="D160" s="36"/>
      <c r="E160" s="36"/>
      <c r="F160" s="36"/>
      <c r="G160" s="36"/>
      <c r="H160" s="819"/>
      <c r="I160" s="819"/>
      <c r="J160" s="819"/>
      <c r="K160" s="819"/>
      <c r="L160" s="819"/>
      <c r="M160" s="819"/>
      <c r="N160" s="819"/>
      <c r="O160" s="819"/>
      <c r="P160" s="819"/>
      <c r="Q160" s="819"/>
      <c r="R160" s="819"/>
      <c r="S160" s="819"/>
      <c r="T160" s="819"/>
      <c r="U160" s="819"/>
      <c r="V160" s="819"/>
      <c r="W160" s="819"/>
    </row>
    <row r="161" spans="2:23">
      <c r="B161" s="36"/>
      <c r="C161" s="36"/>
      <c r="D161" s="36"/>
      <c r="E161" s="36"/>
      <c r="F161" s="36"/>
      <c r="G161" s="36"/>
      <c r="H161" s="820"/>
      <c r="I161" s="820"/>
      <c r="J161" s="820"/>
      <c r="K161" s="820"/>
      <c r="L161" s="820"/>
      <c r="M161" s="820"/>
      <c r="N161" s="820"/>
      <c r="O161" s="820"/>
      <c r="P161" s="820"/>
      <c r="Q161" s="820"/>
      <c r="R161" s="820"/>
      <c r="S161" s="820"/>
      <c r="T161" s="820"/>
      <c r="U161" s="820"/>
      <c r="V161" s="820"/>
      <c r="W161" s="820"/>
    </row>
    <row r="162" spans="2:23">
      <c r="B162" s="36"/>
      <c r="C162" s="36"/>
      <c r="D162" s="36"/>
      <c r="E162" s="36"/>
      <c r="F162" s="36"/>
      <c r="G162" s="36"/>
      <c r="L162" s="84"/>
      <c r="M162" s="84"/>
      <c r="N162" s="85"/>
      <c r="O162" s="85"/>
      <c r="P162" s="85"/>
      <c r="Q162" s="85"/>
      <c r="R162" s="85"/>
      <c r="S162" s="816"/>
      <c r="T162" s="816"/>
      <c r="U162" s="816"/>
      <c r="V162" s="816"/>
      <c r="W162" s="816"/>
    </row>
    <row r="163" spans="2:23">
      <c r="B163" s="36"/>
      <c r="C163" s="36"/>
      <c r="D163" s="36"/>
      <c r="E163" s="36"/>
      <c r="F163" s="36"/>
      <c r="G163" s="36"/>
      <c r="N163" s="85"/>
      <c r="O163" s="85"/>
      <c r="P163" s="85"/>
      <c r="Q163" s="85"/>
      <c r="R163" s="85"/>
      <c r="S163" s="816"/>
      <c r="T163" s="816"/>
      <c r="U163" s="816"/>
      <c r="V163" s="816"/>
      <c r="W163" s="816"/>
    </row>
    <row r="164" spans="2:23" ht="36" customHeight="1">
      <c r="B164" s="36"/>
      <c r="C164" s="36"/>
      <c r="D164" s="36"/>
      <c r="E164" s="36"/>
      <c r="F164" s="36"/>
      <c r="G164" s="36"/>
      <c r="N164" s="85"/>
      <c r="O164" s="85"/>
      <c r="P164" s="85"/>
      <c r="Q164" s="85"/>
      <c r="R164" s="85"/>
      <c r="S164" s="816"/>
      <c r="T164" s="816"/>
      <c r="U164" s="816"/>
      <c r="V164" s="816"/>
      <c r="W164" s="816"/>
    </row>
    <row r="165" spans="2:23">
      <c r="B165" s="36"/>
      <c r="C165" s="36"/>
      <c r="D165" s="36"/>
      <c r="E165" s="36"/>
      <c r="F165" s="36"/>
      <c r="G165" s="36"/>
      <c r="N165" s="85"/>
      <c r="O165" s="85"/>
      <c r="P165" s="85"/>
      <c r="Q165" s="85"/>
      <c r="R165" s="85"/>
      <c r="S165" s="816"/>
      <c r="T165" s="816"/>
      <c r="U165" s="816"/>
      <c r="V165" s="816"/>
      <c r="W165" s="816"/>
    </row>
    <row r="166" spans="2:23">
      <c r="B166" s="36"/>
      <c r="C166" s="36"/>
      <c r="D166" s="36"/>
      <c r="E166" s="36"/>
      <c r="F166" s="36"/>
      <c r="G166" s="36"/>
      <c r="N166" s="85"/>
      <c r="O166" s="85"/>
      <c r="P166" s="85"/>
      <c r="Q166" s="85"/>
      <c r="R166" s="85"/>
      <c r="S166" s="93"/>
      <c r="T166" s="93"/>
      <c r="U166" s="93"/>
      <c r="V166" s="93"/>
      <c r="W166" s="93"/>
    </row>
    <row r="167" spans="2:23">
      <c r="B167" s="36"/>
      <c r="C167" s="36"/>
      <c r="D167" s="36"/>
      <c r="E167" s="36"/>
      <c r="F167" s="36"/>
      <c r="G167" s="36"/>
      <c r="H167" s="36"/>
      <c r="I167" s="36"/>
      <c r="J167" s="36"/>
      <c r="K167" s="36"/>
      <c r="L167" s="36"/>
      <c r="M167" s="36"/>
      <c r="N167" s="36"/>
      <c r="O167" s="36"/>
    </row>
    <row r="168" spans="2:23">
      <c r="B168" s="36"/>
      <c r="C168" s="36"/>
      <c r="D168" s="36"/>
      <c r="E168" s="36"/>
      <c r="F168" s="36"/>
      <c r="G168" s="36"/>
      <c r="H168" s="36"/>
      <c r="I168" s="36"/>
      <c r="J168" s="36"/>
      <c r="K168" s="36"/>
      <c r="L168" s="36"/>
      <c r="M168" s="36"/>
      <c r="N168" s="36"/>
      <c r="O168" s="36"/>
    </row>
    <row r="169" spans="2:23" ht="176.25" customHeight="1" thickBot="1">
      <c r="B169" s="55"/>
      <c r="C169" s="55"/>
      <c r="D169" s="55"/>
      <c r="E169" s="55"/>
      <c r="F169" s="55"/>
      <c r="G169" s="55"/>
      <c r="H169" s="55"/>
      <c r="I169" s="55"/>
      <c r="J169" s="55"/>
      <c r="K169" s="55"/>
      <c r="L169" s="55"/>
      <c r="M169" s="55"/>
      <c r="N169" s="55"/>
      <c r="O169" s="55"/>
      <c r="P169" s="55"/>
      <c r="Q169" s="55"/>
      <c r="R169" s="55"/>
      <c r="S169" s="55"/>
      <c r="T169" s="55"/>
      <c r="U169" s="55"/>
      <c r="V169" s="55"/>
      <c r="W169" s="55"/>
    </row>
    <row r="170" spans="2:23">
      <c r="B170" s="36"/>
      <c r="C170" s="36"/>
      <c r="D170" s="36"/>
      <c r="E170" s="36"/>
      <c r="F170" s="36"/>
      <c r="G170" s="36"/>
      <c r="H170" s="36"/>
      <c r="I170" s="36"/>
      <c r="J170" s="36"/>
      <c r="K170" s="36"/>
      <c r="L170" s="36"/>
      <c r="M170" s="36"/>
      <c r="N170" s="36"/>
      <c r="O170" s="36"/>
    </row>
    <row r="171" spans="2:23" ht="18" customHeight="1">
      <c r="B171" s="39"/>
      <c r="C171" s="39"/>
      <c r="D171" s="39"/>
      <c r="E171" s="39"/>
      <c r="F171" s="39"/>
      <c r="G171" s="39"/>
      <c r="H171" s="39"/>
      <c r="I171" s="39"/>
      <c r="J171" s="39"/>
      <c r="K171" s="39"/>
      <c r="L171" s="39"/>
      <c r="M171" s="39"/>
      <c r="N171" s="39"/>
      <c r="O171" s="39"/>
      <c r="P171" s="39"/>
      <c r="Q171" s="39"/>
      <c r="R171" s="39"/>
      <c r="S171" s="39"/>
      <c r="T171" s="39"/>
      <c r="U171" s="39"/>
      <c r="V171" s="39"/>
      <c r="W171" s="39"/>
    </row>
    <row r="172" spans="2:23" s="36" customFormat="1" ht="26">
      <c r="B172" s="772" t="s">
        <v>1957</v>
      </c>
      <c r="C172" s="772"/>
      <c r="D172" s="772"/>
      <c r="E172" s="772"/>
      <c r="F172" s="772"/>
      <c r="G172" s="772"/>
      <c r="H172" s="772"/>
      <c r="I172" s="772"/>
      <c r="J172" s="772"/>
      <c r="K172" s="772"/>
      <c r="L172" s="772"/>
      <c r="M172" s="772"/>
      <c r="N172" s="772"/>
      <c r="O172" s="772"/>
      <c r="P172" s="772"/>
      <c r="Q172" s="772"/>
      <c r="R172" s="772"/>
      <c r="S172" s="772"/>
      <c r="T172" s="772"/>
      <c r="U172" s="772"/>
      <c r="V172" s="772"/>
      <c r="W172" s="772"/>
    </row>
    <row r="173" spans="2:23" ht="26.5" thickBot="1">
      <c r="B173" s="94"/>
      <c r="C173" s="94"/>
      <c r="D173" s="94"/>
      <c r="E173" s="94"/>
      <c r="F173" s="94"/>
      <c r="G173" s="94"/>
      <c r="H173" s="94"/>
      <c r="I173" s="94"/>
      <c r="J173" s="94"/>
      <c r="K173" s="94"/>
      <c r="L173" s="94"/>
      <c r="M173" s="94"/>
      <c r="N173" s="94"/>
      <c r="O173" s="94"/>
      <c r="P173" s="95"/>
      <c r="Q173" s="95"/>
      <c r="R173" s="95"/>
      <c r="S173" s="95"/>
      <c r="T173" s="95"/>
      <c r="U173" s="95"/>
      <c r="V173" s="95"/>
      <c r="W173" s="95"/>
    </row>
    <row r="174" spans="2:23" ht="54" customHeight="1" thickBot="1">
      <c r="B174" s="744" t="s">
        <v>1532</v>
      </c>
      <c r="C174" s="745"/>
      <c r="D174" s="746"/>
      <c r="E174" s="94"/>
      <c r="F174" s="94"/>
      <c r="G174" s="94"/>
      <c r="H174" s="94"/>
      <c r="I174" s="94"/>
      <c r="J174" s="94"/>
      <c r="K174" s="94"/>
      <c r="L174" s="94"/>
      <c r="M174" s="94"/>
      <c r="N174" s="94"/>
      <c r="O174" s="94"/>
      <c r="P174" s="94"/>
      <c r="Q174" s="94"/>
      <c r="R174" s="94"/>
      <c r="S174" s="94"/>
      <c r="T174" s="94"/>
      <c r="U174" s="94"/>
      <c r="V174" s="94"/>
      <c r="W174" s="94"/>
    </row>
    <row r="175" spans="2:23" ht="57" customHeight="1">
      <c r="B175" s="738" t="s">
        <v>3132</v>
      </c>
      <c r="C175" s="738"/>
      <c r="D175" s="738"/>
      <c r="E175" s="738"/>
      <c r="F175" s="738"/>
      <c r="G175" s="738"/>
      <c r="H175" s="738"/>
      <c r="I175" s="738"/>
      <c r="J175" s="738"/>
      <c r="K175" s="738"/>
      <c r="L175" s="738"/>
      <c r="M175" s="738"/>
      <c r="N175" s="738"/>
      <c r="O175" s="738"/>
      <c r="P175" s="94"/>
      <c r="Q175" s="94"/>
      <c r="R175" s="94"/>
      <c r="S175" s="94"/>
      <c r="T175" s="94"/>
      <c r="U175" s="94"/>
      <c r="V175" s="94"/>
      <c r="W175" s="94"/>
    </row>
    <row r="176" spans="2:23" ht="40.5" customHeight="1">
      <c r="B176" s="738" t="s">
        <v>3133</v>
      </c>
      <c r="C176" s="738"/>
      <c r="D176" s="738"/>
      <c r="E176" s="738"/>
      <c r="F176" s="738"/>
      <c r="G176" s="738"/>
      <c r="H176" s="738"/>
      <c r="I176" s="738"/>
      <c r="J176" s="738"/>
      <c r="K176" s="738"/>
      <c r="L176" s="738"/>
      <c r="M176" s="738"/>
      <c r="N176" s="738"/>
      <c r="O176" s="738"/>
      <c r="P176" s="94"/>
      <c r="Q176" s="94"/>
      <c r="R176" s="94"/>
      <c r="S176" s="94"/>
      <c r="T176" s="94"/>
      <c r="U176" s="94"/>
      <c r="V176" s="94"/>
      <c r="W176" s="94"/>
    </row>
    <row r="177" spans="2:23" ht="40.5" customHeight="1">
      <c r="B177" s="797" t="s">
        <v>3134</v>
      </c>
      <c r="C177" s="797"/>
      <c r="D177" s="797"/>
      <c r="E177" s="797"/>
      <c r="F177" s="797"/>
      <c r="G177" s="797"/>
      <c r="H177" s="797"/>
      <c r="I177" s="797"/>
      <c r="J177" s="797"/>
      <c r="K177" s="797"/>
      <c r="L177" s="797"/>
      <c r="M177" s="797"/>
      <c r="N177" s="797"/>
      <c r="O177" s="797"/>
      <c r="P177" s="94"/>
      <c r="Q177" s="94"/>
      <c r="R177" s="94"/>
      <c r="S177" s="94"/>
      <c r="T177" s="94"/>
      <c r="U177" s="94"/>
      <c r="V177" s="94"/>
      <c r="W177" s="94"/>
    </row>
    <row r="178" spans="2:23" ht="47.25" customHeight="1">
      <c r="B178" s="737" t="s">
        <v>3135</v>
      </c>
      <c r="C178" s="738"/>
      <c r="D178" s="738"/>
      <c r="E178" s="738"/>
      <c r="F178" s="738"/>
      <c r="G178" s="738"/>
      <c r="H178" s="738"/>
      <c r="I178" s="738"/>
      <c r="J178" s="738"/>
      <c r="K178" s="738"/>
      <c r="L178" s="738"/>
      <c r="M178" s="738"/>
      <c r="N178" s="738"/>
      <c r="O178" s="738"/>
      <c r="P178" s="94"/>
      <c r="Q178" s="94"/>
      <c r="R178" s="94"/>
      <c r="S178" s="94"/>
      <c r="T178" s="94"/>
      <c r="U178" s="94"/>
      <c r="V178" s="94"/>
      <c r="W178" s="94"/>
    </row>
    <row r="179" spans="2:23" ht="47.25" customHeight="1">
      <c r="B179" s="738" t="s">
        <v>3136</v>
      </c>
      <c r="C179" s="738"/>
      <c r="D179" s="738"/>
      <c r="E179" s="738"/>
      <c r="F179" s="738"/>
      <c r="G179" s="738"/>
      <c r="H179" s="738"/>
      <c r="I179" s="738"/>
      <c r="J179" s="738"/>
      <c r="K179" s="738"/>
      <c r="L179" s="738"/>
      <c r="M179" s="738"/>
      <c r="N179" s="738"/>
      <c r="O179" s="738"/>
      <c r="P179" s="94"/>
      <c r="Q179" s="94"/>
      <c r="R179" s="94"/>
      <c r="S179" s="94"/>
      <c r="T179" s="94"/>
      <c r="U179" s="94"/>
      <c r="V179" s="94"/>
      <c r="W179" s="94"/>
    </row>
    <row r="180" spans="2:23" ht="44.25" customHeight="1">
      <c r="B180" s="738" t="s">
        <v>1533</v>
      </c>
      <c r="C180" s="738"/>
      <c r="D180" s="738"/>
      <c r="E180" s="738"/>
      <c r="F180" s="738"/>
      <c r="G180" s="738"/>
      <c r="H180" s="738"/>
      <c r="I180" s="738"/>
      <c r="J180" s="738"/>
      <c r="K180" s="738"/>
      <c r="L180" s="738"/>
      <c r="M180" s="738"/>
      <c r="N180" s="738"/>
      <c r="O180" s="738"/>
      <c r="P180" s="94"/>
      <c r="Q180" s="94"/>
      <c r="R180" s="94"/>
      <c r="S180" s="94"/>
      <c r="T180" s="94"/>
      <c r="U180" s="94"/>
      <c r="V180" s="94"/>
      <c r="W180" s="94"/>
    </row>
    <row r="181" spans="2:23" ht="47.25" customHeight="1">
      <c r="B181" s="51"/>
      <c r="C181" s="51"/>
      <c r="D181" s="51"/>
      <c r="E181" s="51"/>
      <c r="F181" s="51"/>
      <c r="G181" s="51"/>
      <c r="H181" s="51"/>
      <c r="I181" s="51"/>
      <c r="J181" s="51"/>
      <c r="K181" s="51"/>
      <c r="L181" s="51"/>
      <c r="M181" s="51"/>
      <c r="N181" s="51"/>
      <c r="O181" s="51"/>
      <c r="P181" s="94"/>
      <c r="Q181" s="94"/>
      <c r="R181" s="94"/>
      <c r="S181" s="94"/>
      <c r="T181" s="94"/>
      <c r="U181" s="94"/>
      <c r="V181" s="94"/>
      <c r="W181" s="94"/>
    </row>
    <row r="182" spans="2:23" ht="47.25" customHeight="1">
      <c r="B182" s="738" t="s">
        <v>1960</v>
      </c>
      <c r="C182" s="738"/>
      <c r="D182" s="738"/>
      <c r="E182" s="738"/>
      <c r="F182" s="738"/>
      <c r="G182" s="738"/>
      <c r="H182" s="738"/>
      <c r="I182" s="738"/>
      <c r="J182" s="738"/>
      <c r="K182" s="738"/>
      <c r="L182" s="738"/>
      <c r="M182" s="738"/>
      <c r="N182" s="738"/>
      <c r="O182" s="738"/>
      <c r="P182" s="94"/>
      <c r="Q182" s="94"/>
      <c r="R182" s="94"/>
      <c r="S182" s="94"/>
      <c r="T182" s="94"/>
      <c r="U182" s="94"/>
      <c r="V182" s="94"/>
      <c r="W182" s="94"/>
    </row>
    <row r="183" spans="2:23" ht="30" customHeight="1">
      <c r="B183" s="738" t="s">
        <v>3137</v>
      </c>
      <c r="C183" s="738"/>
      <c r="D183" s="738"/>
      <c r="E183" s="738"/>
      <c r="F183" s="738"/>
      <c r="G183" s="738"/>
      <c r="H183" s="738"/>
      <c r="I183" s="738"/>
      <c r="J183" s="738"/>
      <c r="K183" s="738"/>
      <c r="L183" s="738"/>
      <c r="M183" s="738"/>
      <c r="N183" s="738"/>
      <c r="O183" s="738"/>
      <c r="P183" s="94"/>
      <c r="Q183" s="94"/>
      <c r="R183" s="94"/>
      <c r="S183" s="94"/>
      <c r="T183" s="94"/>
      <c r="U183" s="94"/>
      <c r="V183" s="94"/>
      <c r="W183" s="94"/>
    </row>
    <row r="184" spans="2:23" ht="42" customHeight="1">
      <c r="B184" s="775" t="s">
        <v>2014</v>
      </c>
      <c r="C184" s="775"/>
      <c r="D184" s="775"/>
      <c r="E184" s="775"/>
      <c r="F184" s="775"/>
      <c r="G184" s="775"/>
      <c r="H184" s="775"/>
      <c r="I184" s="775"/>
      <c r="J184" s="775"/>
      <c r="K184" s="775"/>
      <c r="L184" s="775"/>
      <c r="M184" s="775"/>
      <c r="N184" s="775"/>
      <c r="O184" s="775"/>
      <c r="P184" s="45"/>
      <c r="Q184" s="45"/>
      <c r="R184" s="45"/>
      <c r="S184" s="96"/>
      <c r="T184" s="96"/>
      <c r="U184" s="94"/>
      <c r="V184" s="94"/>
      <c r="W184" s="94"/>
    </row>
    <row r="185" spans="2:23" ht="33" customHeight="1">
      <c r="B185" s="853" t="s">
        <v>3138</v>
      </c>
      <c r="C185" s="853"/>
      <c r="D185" s="853"/>
      <c r="E185" s="853"/>
      <c r="F185" s="853"/>
      <c r="G185" s="853"/>
      <c r="H185" s="853"/>
      <c r="I185" s="853"/>
      <c r="J185" s="853"/>
      <c r="K185" s="853"/>
      <c r="L185" s="853"/>
      <c r="M185" s="853"/>
      <c r="N185" s="853"/>
      <c r="O185" s="853"/>
      <c r="P185" s="43"/>
      <c r="Q185" s="43"/>
      <c r="R185" s="43"/>
      <c r="S185" s="43"/>
      <c r="T185" s="43"/>
    </row>
    <row r="186" spans="2:23" ht="26.25" customHeight="1">
      <c r="B186" s="852" t="s">
        <v>1534</v>
      </c>
      <c r="C186" s="852"/>
      <c r="D186" s="852"/>
      <c r="E186" s="852"/>
      <c r="F186" s="852"/>
      <c r="G186" s="852"/>
      <c r="H186" s="852"/>
      <c r="I186" s="852"/>
      <c r="J186" s="852"/>
      <c r="K186" s="852"/>
      <c r="L186" s="852"/>
      <c r="M186" s="852"/>
      <c r="N186" s="852"/>
      <c r="O186" s="852"/>
      <c r="P186" s="43"/>
      <c r="Q186" s="43"/>
      <c r="R186" s="43"/>
      <c r="S186" s="43"/>
      <c r="T186" s="43"/>
    </row>
    <row r="187" spans="2:23" ht="20">
      <c r="B187" s="852"/>
      <c r="C187" s="852"/>
      <c r="D187" s="852"/>
      <c r="E187" s="852"/>
      <c r="F187" s="852"/>
      <c r="G187" s="852"/>
      <c r="H187" s="852"/>
      <c r="I187" s="852"/>
      <c r="J187" s="852"/>
      <c r="K187" s="852"/>
      <c r="L187" s="852"/>
      <c r="M187" s="852"/>
      <c r="N187" s="852"/>
      <c r="O187" s="852"/>
      <c r="P187" s="43"/>
      <c r="Q187" s="43"/>
      <c r="R187" s="43"/>
      <c r="S187" s="43"/>
      <c r="T187" s="43"/>
    </row>
    <row r="188" spans="2:23" ht="20">
      <c r="B188" s="851" t="s">
        <v>983</v>
      </c>
      <c r="C188" s="851"/>
      <c r="D188" s="851"/>
      <c r="E188" s="851"/>
      <c r="F188" s="851"/>
      <c r="G188" s="851"/>
      <c r="H188" s="851"/>
      <c r="I188" s="851"/>
      <c r="J188" s="851"/>
      <c r="K188" s="851"/>
      <c r="L188" s="851"/>
      <c r="M188" s="851"/>
      <c r="N188" s="851"/>
      <c r="O188" s="851"/>
      <c r="P188" s="851"/>
      <c r="Q188" s="851"/>
      <c r="R188" s="851"/>
      <c r="S188" s="851"/>
      <c r="T188" s="851"/>
      <c r="U188" s="851"/>
      <c r="V188" s="851"/>
    </row>
    <row r="189" spans="2:23" ht="16.5" customHeight="1">
      <c r="B189" s="97"/>
      <c r="C189" s="98"/>
      <c r="D189" s="99"/>
      <c r="E189" s="99"/>
      <c r="F189" s="99"/>
      <c r="G189" s="94"/>
      <c r="H189" s="94"/>
      <c r="I189" s="94"/>
      <c r="J189" s="94"/>
      <c r="K189" s="36"/>
      <c r="L189" s="36"/>
      <c r="M189" s="36"/>
      <c r="N189" s="36"/>
      <c r="O189" s="36"/>
      <c r="P189" s="94"/>
      <c r="Q189" s="94"/>
    </row>
    <row r="190" spans="2:23" ht="15.75" customHeight="1">
      <c r="B190" s="100"/>
      <c r="C190" s="101"/>
      <c r="D190" s="102"/>
      <c r="E190" s="103"/>
      <c r="F190" s="103"/>
      <c r="G190" s="102"/>
      <c r="H190" s="102"/>
      <c r="I190" s="102"/>
      <c r="J190" s="102"/>
      <c r="K190" s="102"/>
      <c r="L190" s="36"/>
      <c r="M190" s="36"/>
      <c r="N190" s="36"/>
      <c r="O190" s="36"/>
      <c r="P190" s="94"/>
      <c r="Q190" s="94"/>
    </row>
    <row r="191" spans="2:23" ht="14.25" customHeight="1">
      <c r="B191" s="100"/>
      <c r="C191" s="101"/>
      <c r="D191" s="102"/>
      <c r="E191" s="103"/>
      <c r="F191" s="103"/>
      <c r="G191" s="102"/>
      <c r="H191" s="102"/>
      <c r="I191" s="102"/>
      <c r="J191" s="102"/>
      <c r="K191" s="102"/>
      <c r="L191" s="36"/>
      <c r="M191" s="36"/>
      <c r="N191" s="36"/>
      <c r="O191" s="36"/>
      <c r="P191" s="94"/>
      <c r="Q191" s="94"/>
    </row>
    <row r="192" spans="2:23" ht="32.5">
      <c r="B192" s="104"/>
      <c r="C192" s="101"/>
      <c r="D192" s="102"/>
      <c r="E192" s="103"/>
      <c r="F192" s="103"/>
      <c r="G192" s="102"/>
      <c r="H192" s="102"/>
      <c r="I192" s="102"/>
      <c r="J192" s="102"/>
      <c r="K192" s="102"/>
      <c r="L192" s="36"/>
      <c r="M192" s="36"/>
      <c r="N192" s="36"/>
      <c r="O192" s="36"/>
      <c r="P192" s="94"/>
      <c r="Q192" s="94"/>
    </row>
    <row r="193" spans="2:22" ht="18" thickBot="1">
      <c r="B193" s="105"/>
      <c r="C193" s="106"/>
      <c r="D193" s="106"/>
      <c r="E193" s="106"/>
      <c r="F193" s="106"/>
      <c r="G193" s="106"/>
      <c r="H193" s="106"/>
      <c r="I193" s="106"/>
      <c r="J193" s="106"/>
      <c r="K193" s="106"/>
      <c r="L193" s="106"/>
      <c r="M193" s="106"/>
      <c r="N193" s="106"/>
      <c r="O193" s="106"/>
      <c r="P193" s="106"/>
    </row>
    <row r="194" spans="2:22" ht="26.5" thickBot="1">
      <c r="B194" s="107" t="s">
        <v>852</v>
      </c>
      <c r="C194" s="108" t="s">
        <v>226</v>
      </c>
      <c r="D194" s="108" t="s">
        <v>851</v>
      </c>
      <c r="E194" s="108" t="s">
        <v>601</v>
      </c>
      <c r="F194" s="108" t="s">
        <v>602</v>
      </c>
      <c r="G194" s="108" t="s">
        <v>603</v>
      </c>
      <c r="H194" s="109" t="s">
        <v>969</v>
      </c>
      <c r="I194" s="110" t="s">
        <v>1544</v>
      </c>
      <c r="J194" s="111" t="s">
        <v>428</v>
      </c>
      <c r="K194" s="112" t="s">
        <v>982</v>
      </c>
      <c r="L194" s="113" t="s">
        <v>853</v>
      </c>
      <c r="M194" s="114" t="s">
        <v>429</v>
      </c>
      <c r="N194" s="114" t="s">
        <v>428</v>
      </c>
      <c r="O194" s="114" t="s">
        <v>430</v>
      </c>
      <c r="P194" s="114" t="s">
        <v>981</v>
      </c>
      <c r="Q194" s="115" t="s">
        <v>1536</v>
      </c>
      <c r="R194" s="110" t="s">
        <v>429</v>
      </c>
      <c r="S194" s="116" t="s">
        <v>428</v>
      </c>
      <c r="T194" s="117" t="s">
        <v>1977</v>
      </c>
      <c r="U194" s="118" t="s">
        <v>980</v>
      </c>
      <c r="V194" s="119" t="s">
        <v>880</v>
      </c>
    </row>
    <row r="195" spans="2:22">
      <c r="B195" s="120" t="s">
        <v>1491</v>
      </c>
      <c r="C195" s="121"/>
      <c r="D195" s="121"/>
      <c r="E195" s="122"/>
      <c r="F195" s="121"/>
      <c r="G195" s="121"/>
      <c r="H195" s="121" t="s">
        <v>1476</v>
      </c>
      <c r="I195" s="123"/>
      <c r="J195" s="121"/>
      <c r="K195" s="124"/>
      <c r="L195" s="121"/>
      <c r="M195" s="123"/>
      <c r="N195" s="121"/>
      <c r="O195" s="121"/>
      <c r="P195" s="121" t="str">
        <f>IF(H195="Full Materials Declaration","",IF(H195="REACH Restriction Annex XVII",IF(ISERROR(VLOOKUP(O195,'Matl Declaration Form'!$AG$9:$AH$141,2,0)),"",(VLOOKUP(O195,'Matl Declaration Form'!$AG$9:$AH$141,2,0))),IF(H195="REACH Authorization Annex XIV",IF(ISERROR(VLOOKUP(O195,'Matl Declaration Form'!$AI$9:$AJ$49,2,0)),"",(VLOOKUP(O195,'Matl Declaration Form'!$AI$9:$AJ$49,2,0))),IF(H195="REACH SVHC",IF(ISERROR(VLOOKUP(O195,'Matl Declaration Form'!$AK$9:$AL$442,2,0)),"",(VLOOKUP(O195,'Matl Declaration Form'!$AK$9:$AL$442,2,0))),IF(H195="EU RoHS",IF(ISERROR(VLOOKUP(O195,'Matl Declaration Form'!$AM$9:$AN$18,2,0)),"",(VLOOKUP(O195,'Matl Declaration Form'!$AM$9:$AN$18,2,0))),IF(H195="Minamata Convention Hg Free",IF(ISERROR(VLOOKUP(O195,'Matl Declaration Form'!$AO$9:$AP$15,2,0)),"",(VLOOKUP(O195,'Matl Declaration Form'!$AO$9:$AP$15,2,0))),IF(H195="Halogen Free Product",IF(ISERROR(VLOOKUP(O195,'Matl Declaration Form'!$AQ$9:$AT$10,2,0)),"",(VLOOKUP(O195,'Matl Declaration Form'!$AQ$9:$AT$10,2,0))),IF(H195="Green Passport IMO",IF(ISERROR(VLOOKUP(O195,'Matl Declaration Form'!$AS$9:$AU$27,3,0)),"",(VLOOKUP(O195,'Matl Declaration Form'!$AS$9:$AU$27,3,0)))))))))))</f>
        <v/>
      </c>
      <c r="Q195" s="125"/>
      <c r="R195" s="126" t="str" cm="1">
        <f t="array" ref="R195">IF(ISBLANK(Q195),"",Q195*(LOOKUP(2,1/(NOT(ISBLANK($M$11:M195))),$M$11:M195)))</f>
        <v/>
      </c>
      <c r="S195" s="127"/>
      <c r="T195" s="127"/>
      <c r="U195" s="128"/>
      <c r="V195" s="129"/>
    </row>
    <row r="196" spans="2:22">
      <c r="B196" s="130" t="s">
        <v>1492</v>
      </c>
      <c r="C196" s="121" t="s">
        <v>1493</v>
      </c>
      <c r="D196" s="121" t="s">
        <v>1494</v>
      </c>
      <c r="E196" s="122"/>
      <c r="F196" s="121"/>
      <c r="G196" s="121" t="s">
        <v>1495</v>
      </c>
      <c r="H196" s="121" t="s">
        <v>1476</v>
      </c>
      <c r="I196" s="123">
        <v>2</v>
      </c>
      <c r="J196" s="121" t="s">
        <v>1496</v>
      </c>
      <c r="K196" s="131"/>
      <c r="L196" s="121" t="s">
        <v>1497</v>
      </c>
      <c r="M196" s="123">
        <v>2</v>
      </c>
      <c r="N196" s="121" t="s">
        <v>1496</v>
      </c>
      <c r="O196" s="132" t="s">
        <v>1498</v>
      </c>
      <c r="P196" s="132" t="s">
        <v>1499</v>
      </c>
      <c r="Q196" s="125">
        <v>7.4999999999999997E-3</v>
      </c>
      <c r="R196" s="126" cm="1">
        <f t="array" ref="R196">IF(ISBLANK(Q196),"",Q196*(LOOKUP(2,1/(NOT(ISBLANK($M$11:M196))),$M$11:M196)))</f>
        <v>1.4999999999999999E-2</v>
      </c>
      <c r="S196" s="127" t="s">
        <v>1496</v>
      </c>
      <c r="T196" s="127"/>
      <c r="U196" s="133"/>
      <c r="V196" s="134"/>
    </row>
    <row r="197" spans="2:22">
      <c r="B197" s="130"/>
      <c r="C197" s="121"/>
      <c r="D197" s="121"/>
      <c r="E197" s="122"/>
      <c r="F197" s="121"/>
      <c r="G197" s="121"/>
      <c r="H197" s="121" t="s">
        <v>1476</v>
      </c>
      <c r="I197" s="123"/>
      <c r="J197" s="121"/>
      <c r="K197" s="131"/>
      <c r="L197" s="121"/>
      <c r="M197" s="123"/>
      <c r="N197" s="121"/>
      <c r="O197" s="132" t="s">
        <v>1500</v>
      </c>
      <c r="P197" s="132" t="s">
        <v>1501</v>
      </c>
      <c r="Q197" s="125">
        <v>3.5E-4</v>
      </c>
      <c r="R197" s="126" cm="1">
        <f t="array" ref="R197">IF(ISBLANK(Q197),"",Q197*(LOOKUP(2,1/(NOT(ISBLANK($M$11:M197))),$M$11:M197)))</f>
        <v>6.9999999999999999E-4</v>
      </c>
      <c r="S197" s="127" t="s">
        <v>1496</v>
      </c>
      <c r="T197" s="127"/>
      <c r="U197" s="133"/>
      <c r="V197" s="134"/>
    </row>
    <row r="198" spans="2:22">
      <c r="B198" s="130"/>
      <c r="C198" s="121"/>
      <c r="D198" s="121"/>
      <c r="E198" s="122"/>
      <c r="F198" s="121"/>
      <c r="G198" s="121"/>
      <c r="H198" s="121" t="s">
        <v>1476</v>
      </c>
      <c r="I198" s="123"/>
      <c r="J198" s="121"/>
      <c r="K198" s="131"/>
      <c r="L198" s="121"/>
      <c r="M198" s="123"/>
      <c r="N198" s="121"/>
      <c r="O198" s="132" t="s">
        <v>1502</v>
      </c>
      <c r="P198" s="132" t="s">
        <v>1503</v>
      </c>
      <c r="Q198" s="125">
        <v>2.0000000000000001E-4</v>
      </c>
      <c r="R198" s="126" cm="1">
        <f t="array" ref="R198">IF(ISBLANK(Q198),"",Q198*(LOOKUP(2,1/(NOT(ISBLANK($M$11:M198))),$M$11:M198)))</f>
        <v>4.0000000000000002E-4</v>
      </c>
      <c r="S198" s="127" t="s">
        <v>1496</v>
      </c>
      <c r="T198" s="127"/>
      <c r="U198" s="133"/>
      <c r="V198" s="134"/>
    </row>
    <row r="199" spans="2:22">
      <c r="B199" s="130"/>
      <c r="C199" s="121"/>
      <c r="D199" s="121"/>
      <c r="E199" s="122"/>
      <c r="F199" s="121"/>
      <c r="G199" s="121"/>
      <c r="H199" s="121" t="s">
        <v>1476</v>
      </c>
      <c r="I199" s="123"/>
      <c r="J199" s="121"/>
      <c r="K199" s="131"/>
      <c r="L199" s="121"/>
      <c r="M199" s="123"/>
      <c r="N199" s="121"/>
      <c r="O199" s="121" t="s">
        <v>1504</v>
      </c>
      <c r="P199" s="132" t="s">
        <v>1510</v>
      </c>
      <c r="Q199" s="125">
        <v>2.0000000000000001E-4</v>
      </c>
      <c r="R199" s="126" cm="1">
        <f t="array" ref="R199">IF(ISBLANK(Q199),"",Q199*(LOOKUP(2,1/(NOT(ISBLANK($M$11:M199))),$M$11:M199)))</f>
        <v>4.0000000000000002E-4</v>
      </c>
      <c r="S199" s="127" t="s">
        <v>1496</v>
      </c>
      <c r="T199" s="127"/>
      <c r="U199" s="133"/>
      <c r="V199" s="134"/>
    </row>
    <row r="200" spans="2:22">
      <c r="B200" s="130"/>
      <c r="C200" s="121"/>
      <c r="D200" s="121"/>
      <c r="E200" s="122"/>
      <c r="F200" s="121"/>
      <c r="G200" s="121"/>
      <c r="H200" s="121" t="s">
        <v>1476</v>
      </c>
      <c r="I200" s="123"/>
      <c r="J200" s="121"/>
      <c r="K200" s="131"/>
      <c r="L200" s="121"/>
      <c r="M200" s="123"/>
      <c r="N200" s="121"/>
      <c r="O200" s="121" t="s">
        <v>1505</v>
      </c>
      <c r="P200" s="121" t="s">
        <v>102</v>
      </c>
      <c r="Q200" s="125">
        <v>1.78E-2</v>
      </c>
      <c r="R200" s="126" cm="1">
        <f t="array" ref="R200">IF(ISBLANK(Q200),"",Q200*(LOOKUP(2,1/(NOT(ISBLANK($M$11:M200))),$M$11:M200)))</f>
        <v>3.56E-2</v>
      </c>
      <c r="S200" s="127" t="s">
        <v>1496</v>
      </c>
      <c r="T200" s="127"/>
      <c r="U200" s="133"/>
      <c r="V200" s="134"/>
    </row>
    <row r="201" spans="2:22">
      <c r="B201" s="130"/>
      <c r="C201" s="121"/>
      <c r="D201" s="121"/>
      <c r="E201" s="122"/>
      <c r="F201" s="121"/>
      <c r="G201" s="121"/>
      <c r="H201" s="121" t="s">
        <v>1476</v>
      </c>
      <c r="I201" s="123"/>
      <c r="J201" s="121"/>
      <c r="K201" s="131"/>
      <c r="L201" s="121"/>
      <c r="M201" s="123"/>
      <c r="N201" s="121"/>
      <c r="O201" s="121" t="s">
        <v>1506</v>
      </c>
      <c r="P201" s="121" t="s">
        <v>1511</v>
      </c>
      <c r="Q201" s="125">
        <v>8.0000000000000002E-3</v>
      </c>
      <c r="R201" s="126" cm="1">
        <f t="array" ref="R201">IF(ISBLANK(Q201),"",Q201*(LOOKUP(2,1/(NOT(ISBLANK($M$11:M201))),$M$11:M201)))</f>
        <v>1.6E-2</v>
      </c>
      <c r="S201" s="127" t="s">
        <v>1496</v>
      </c>
      <c r="T201" s="127"/>
      <c r="U201" s="133"/>
      <c r="V201" s="134"/>
    </row>
    <row r="202" spans="2:22">
      <c r="B202" s="130"/>
      <c r="C202" s="121"/>
      <c r="D202" s="121"/>
      <c r="E202" s="122"/>
      <c r="F202" s="121"/>
      <c r="G202" s="121"/>
      <c r="H202" s="121" t="s">
        <v>1476</v>
      </c>
      <c r="I202" s="123"/>
      <c r="J202" s="121"/>
      <c r="K202" s="131"/>
      <c r="L202" s="121"/>
      <c r="M202" s="123"/>
      <c r="N202" s="121"/>
      <c r="O202" s="121" t="s">
        <v>1507</v>
      </c>
      <c r="P202" s="121" t="s">
        <v>1512</v>
      </c>
      <c r="Q202" s="125">
        <v>2.5999999999999999E-3</v>
      </c>
      <c r="R202" s="126" cm="1">
        <f t="array" ref="R202">IF(ISBLANK(Q202),"",Q202*(LOOKUP(2,1/(NOT(ISBLANK($M$11:M202))),$M$11:M202)))</f>
        <v>5.1999999999999998E-3</v>
      </c>
      <c r="S202" s="127" t="s">
        <v>1496</v>
      </c>
      <c r="T202" s="127"/>
      <c r="U202" s="133"/>
      <c r="V202" s="134"/>
    </row>
    <row r="203" spans="2:22">
      <c r="B203" s="130"/>
      <c r="C203" s="121"/>
      <c r="D203" s="121"/>
      <c r="E203" s="122"/>
      <c r="F203" s="121"/>
      <c r="G203" s="121"/>
      <c r="H203" s="121" t="s">
        <v>1476</v>
      </c>
      <c r="I203" s="123"/>
      <c r="J203" s="121"/>
      <c r="K203" s="131"/>
      <c r="L203" s="121"/>
      <c r="M203" s="123"/>
      <c r="N203" s="121"/>
      <c r="O203" s="121" t="s">
        <v>1508</v>
      </c>
      <c r="P203" s="132" t="s">
        <v>1509</v>
      </c>
      <c r="Q203" s="125">
        <v>0.96335000000000004</v>
      </c>
      <c r="R203" s="126" cm="1">
        <f t="array" ref="R203">IF(ISBLANK(Q203),"",Q203*(LOOKUP(2,1/(NOT(ISBLANK($M$11:M203))),$M$11:M203)))</f>
        <v>1.9267000000000001</v>
      </c>
      <c r="S203" s="127" t="s">
        <v>1496</v>
      </c>
      <c r="T203" s="127"/>
      <c r="U203" s="133"/>
      <c r="V203" s="134"/>
    </row>
    <row r="204" spans="2:22">
      <c r="B204" s="120" t="s">
        <v>1491</v>
      </c>
      <c r="C204" s="121"/>
      <c r="D204" s="121"/>
      <c r="E204" s="122"/>
      <c r="F204" s="121"/>
      <c r="G204" s="121"/>
      <c r="H204" s="121" t="s">
        <v>1476</v>
      </c>
      <c r="I204" s="123"/>
      <c r="J204" s="121"/>
      <c r="K204" s="131"/>
      <c r="L204" s="121"/>
      <c r="M204" s="123"/>
      <c r="N204" s="121"/>
      <c r="O204" s="121"/>
      <c r="P204" s="121" t="str">
        <f>IF(H204="Full Materials Declaration","",IF(H204="REACH Restriction Annex XVII",IF(ISERROR(VLOOKUP(O204,'Matl Declaration Form'!$AG$9:$AH$141,2,0)),"",(VLOOKUP(O204,'Matl Declaration Form'!$AG$9:$AH$141,2,0))),IF(H204="REACH Authorization Annex XIV",IF(ISERROR(VLOOKUP(O204,'Matl Declaration Form'!$AI$9:$AJ$49,2,0)),"",(VLOOKUP(O204,'Matl Declaration Form'!$AI$9:$AJ$49,2,0))),IF(H204="REACH SVHC",IF(ISERROR(VLOOKUP(O204,'Matl Declaration Form'!$AK$9:$AL$442,2,0)),"",(VLOOKUP(O204,'Matl Declaration Form'!$AK$9:$AL$442,2,0))),IF(H204="EU RoHS",IF(ISERROR(VLOOKUP(O204,'Matl Declaration Form'!$AM$9:$AN$18,2,0)),"",(VLOOKUP(O204,'Matl Declaration Form'!$AM$9:$AN$18,2,0))),IF(H204="Minamata Convention Hg Free",IF(ISERROR(VLOOKUP(O204,'Matl Declaration Form'!$AO$9:$AP$15,2,0)),"",(VLOOKUP(O204,'Matl Declaration Form'!$AO$9:$AP$15,2,0))),IF(H204="Halogen Free Product",IF(ISERROR(VLOOKUP(O204,'Matl Declaration Form'!$AQ$9:$AT$10,2,0)),"",(VLOOKUP(O204,'Matl Declaration Form'!$AQ$9:$AT$10,2,0))),IF(H204="Green Passport IMO",IF(ISERROR(VLOOKUP(O204,'Matl Declaration Form'!$AS$9:$AU$27,3,0)),"",(VLOOKUP(O204,'Matl Declaration Form'!$AS$9:$AU$27,3,0)))))))))))</f>
        <v/>
      </c>
      <c r="Q204" s="125"/>
      <c r="R204" s="126" t="str" cm="1">
        <f t="array" ref="R204">IF(ISBLANK(Q204),"",Q204*(LOOKUP(2,1/(NOT(ISBLANK($M$11:M204))),$M$11:M204)))</f>
        <v/>
      </c>
      <c r="S204" s="127"/>
      <c r="T204" s="127"/>
      <c r="U204" s="133"/>
      <c r="V204" s="134"/>
    </row>
    <row r="205" spans="2:22">
      <c r="B205" s="130" t="s">
        <v>1513</v>
      </c>
      <c r="C205" s="121" t="s">
        <v>1514</v>
      </c>
      <c r="D205" s="121" t="s">
        <v>1515</v>
      </c>
      <c r="E205" s="122"/>
      <c r="F205" s="121"/>
      <c r="G205" s="121" t="s">
        <v>1516</v>
      </c>
      <c r="H205" s="121" t="s">
        <v>1476</v>
      </c>
      <c r="I205" s="123">
        <v>2</v>
      </c>
      <c r="J205" s="121" t="s">
        <v>1529</v>
      </c>
      <c r="K205" s="131"/>
      <c r="L205" s="121" t="s">
        <v>1517</v>
      </c>
      <c r="M205" s="123">
        <v>2</v>
      </c>
      <c r="N205" s="121" t="s">
        <v>1529</v>
      </c>
      <c r="O205" s="121" t="s">
        <v>1517</v>
      </c>
      <c r="P205" s="121" t="s">
        <v>1518</v>
      </c>
      <c r="Q205" s="125">
        <v>0.91500000000000004</v>
      </c>
      <c r="R205" s="126" cm="1">
        <f t="array" ref="R205">IF(ISBLANK(Q205),"",Q205*(LOOKUP(2,1/(NOT(ISBLANK($M$11:M205))),$M$11:M205)))</f>
        <v>1.83</v>
      </c>
      <c r="S205" s="127" t="s">
        <v>1529</v>
      </c>
      <c r="T205" s="127"/>
      <c r="U205" s="133"/>
      <c r="V205" s="134"/>
    </row>
    <row r="206" spans="2:22">
      <c r="B206" s="130"/>
      <c r="C206" s="121"/>
      <c r="D206" s="121"/>
      <c r="E206" s="122"/>
      <c r="F206" s="121"/>
      <c r="G206" s="121"/>
      <c r="H206" s="121" t="s">
        <v>1476</v>
      </c>
      <c r="I206" s="123"/>
      <c r="J206" s="121"/>
      <c r="K206" s="131"/>
      <c r="L206" s="121"/>
      <c r="M206" s="123"/>
      <c r="N206" s="121"/>
      <c r="O206" s="121" t="s">
        <v>1519</v>
      </c>
      <c r="P206" s="121" t="s">
        <v>1520</v>
      </c>
      <c r="Q206" s="125">
        <v>0.02</v>
      </c>
      <c r="R206" s="126" cm="1">
        <f t="array" ref="R206">IF(ISBLANK(Q206),"",Q206*(LOOKUP(2,1/(NOT(ISBLANK($M$11:M206))),$M$11:M206)))</f>
        <v>0.04</v>
      </c>
      <c r="S206" s="127" t="s">
        <v>1529</v>
      </c>
      <c r="T206" s="127"/>
      <c r="U206" s="133"/>
      <c r="V206" s="134"/>
    </row>
    <row r="207" spans="2:22">
      <c r="B207" s="130"/>
      <c r="C207" s="121"/>
      <c r="D207" s="121"/>
      <c r="E207" s="122"/>
      <c r="F207" s="121"/>
      <c r="G207" s="121"/>
      <c r="H207" s="121" t="s">
        <v>1476</v>
      </c>
      <c r="I207" s="123"/>
      <c r="J207" s="121"/>
      <c r="K207" s="131"/>
      <c r="L207" s="121"/>
      <c r="M207" s="123"/>
      <c r="N207" s="121"/>
      <c r="O207" s="121" t="s">
        <v>1521</v>
      </c>
      <c r="P207" s="121" t="s">
        <v>1522</v>
      </c>
      <c r="Q207" s="125">
        <v>5.0000000000000001E-3</v>
      </c>
      <c r="R207" s="126" cm="1">
        <f t="array" ref="R207">IF(ISBLANK(Q207),"",Q207*(LOOKUP(2,1/(NOT(ISBLANK($M$11:M207))),$M$11:M207)))</f>
        <v>0.01</v>
      </c>
      <c r="S207" s="127" t="s">
        <v>1529</v>
      </c>
      <c r="T207" s="127"/>
      <c r="U207" s="133"/>
      <c r="V207" s="134"/>
    </row>
    <row r="208" spans="2:22">
      <c r="B208" s="130"/>
      <c r="C208" s="121"/>
      <c r="D208" s="121"/>
      <c r="E208" s="122"/>
      <c r="F208" s="121"/>
      <c r="G208" s="121"/>
      <c r="H208" s="121" t="s">
        <v>1476</v>
      </c>
      <c r="I208" s="123"/>
      <c r="J208" s="121"/>
      <c r="K208" s="131"/>
      <c r="L208" s="121"/>
      <c r="M208" s="123"/>
      <c r="N208" s="121"/>
      <c r="O208" s="121" t="s">
        <v>1523</v>
      </c>
      <c r="P208" s="121" t="s">
        <v>1524</v>
      </c>
      <c r="Q208" s="125">
        <v>5.0000000000000001E-3</v>
      </c>
      <c r="R208" s="126" cm="1">
        <f t="array" ref="R208">IF(ISBLANK(Q208),"",Q208*(LOOKUP(2,1/(NOT(ISBLANK($M$11:M208))),$M$11:M208)))</f>
        <v>0.01</v>
      </c>
      <c r="S208" s="127" t="s">
        <v>1529</v>
      </c>
      <c r="T208" s="127"/>
      <c r="U208" s="133"/>
      <c r="V208" s="134"/>
    </row>
    <row r="209" spans="2:22">
      <c r="B209" s="130"/>
      <c r="C209" s="121"/>
      <c r="D209" s="121"/>
      <c r="E209" s="122"/>
      <c r="F209" s="121"/>
      <c r="G209" s="121"/>
      <c r="H209" s="121" t="s">
        <v>1476</v>
      </c>
      <c r="I209" s="123"/>
      <c r="J209" s="121"/>
      <c r="K209" s="131"/>
      <c r="L209" s="121"/>
      <c r="M209" s="123"/>
      <c r="N209" s="121"/>
      <c r="O209" s="121" t="s">
        <v>1525</v>
      </c>
      <c r="P209" s="121" t="s">
        <v>1526</v>
      </c>
      <c r="Q209" s="125">
        <v>0.01</v>
      </c>
      <c r="R209" s="126" cm="1">
        <f t="array" ref="R209">IF(ISBLANK(Q209),"",Q209*(LOOKUP(2,1/(NOT(ISBLANK($M$11:M209))),$M$11:M209)))</f>
        <v>0.02</v>
      </c>
      <c r="S209" s="127" t="s">
        <v>1529</v>
      </c>
      <c r="T209" s="127"/>
      <c r="U209" s="133"/>
      <c r="V209" s="134"/>
    </row>
    <row r="210" spans="2:22" ht="18" thickBot="1">
      <c r="B210" s="135"/>
      <c r="C210" s="136"/>
      <c r="D210" s="136"/>
      <c r="E210" s="137"/>
      <c r="F210" s="136"/>
      <c r="G210" s="136"/>
      <c r="H210" s="136" t="s">
        <v>1476</v>
      </c>
      <c r="I210" s="138"/>
      <c r="J210" s="136"/>
      <c r="K210" s="139"/>
      <c r="L210" s="136"/>
      <c r="M210" s="138"/>
      <c r="N210" s="136"/>
      <c r="O210" s="136" t="s">
        <v>1527</v>
      </c>
      <c r="P210" s="136" t="s">
        <v>1528</v>
      </c>
      <c r="Q210" s="140">
        <v>4.4999999999999998E-2</v>
      </c>
      <c r="R210" s="141" cm="1">
        <f t="array" ref="R210">IF(ISBLANK(Q210),"",Q210*(LOOKUP(2,1/(NOT(ISBLANK($M$11:M210))),$M$11:M210)))</f>
        <v>0.09</v>
      </c>
      <c r="S210" s="142" t="s">
        <v>1529</v>
      </c>
      <c r="T210" s="142"/>
      <c r="U210" s="143"/>
      <c r="V210" s="144"/>
    </row>
    <row r="211" spans="2:22">
      <c r="B211" s="145"/>
      <c r="C211" s="145"/>
      <c r="D211" s="145"/>
      <c r="E211" s="146"/>
      <c r="F211" s="145"/>
      <c r="G211" s="145"/>
      <c r="H211" s="145"/>
      <c r="I211" s="147"/>
      <c r="J211" s="145"/>
      <c r="K211" s="36"/>
      <c r="L211" s="145"/>
      <c r="M211" s="147"/>
      <c r="N211" s="145"/>
      <c r="O211" s="145"/>
      <c r="P211" s="145"/>
      <c r="Q211" s="148"/>
      <c r="R211" s="149"/>
      <c r="S211" s="150"/>
      <c r="T211" s="150"/>
      <c r="U211" s="151"/>
      <c r="V211" s="151"/>
    </row>
    <row r="212" spans="2:22" ht="24.75" customHeight="1" thickBot="1">
      <c r="B212" s="145"/>
      <c r="C212" s="145"/>
      <c r="D212" s="145"/>
      <c r="E212" s="146"/>
      <c r="F212" s="145"/>
      <c r="G212" s="145"/>
      <c r="H212" s="145"/>
      <c r="I212" s="147"/>
      <c r="J212" s="145"/>
      <c r="K212" s="36"/>
      <c r="L212" s="145"/>
      <c r="M212" s="147"/>
      <c r="N212" s="145"/>
      <c r="O212" s="145"/>
      <c r="P212" s="145"/>
      <c r="Q212" s="148"/>
      <c r="R212" s="149"/>
      <c r="S212" s="150"/>
      <c r="T212" s="150"/>
      <c r="U212" s="151"/>
      <c r="V212" s="151"/>
    </row>
    <row r="213" spans="2:22" ht="63" customHeight="1" thickBot="1">
      <c r="B213" s="830" t="s">
        <v>3139</v>
      </c>
      <c r="C213" s="831"/>
      <c r="D213" s="831"/>
      <c r="E213" s="831"/>
      <c r="F213" s="831"/>
      <c r="G213" s="831"/>
      <c r="H213" s="831"/>
      <c r="I213" s="831"/>
      <c r="J213" s="831"/>
      <c r="K213" s="831"/>
      <c r="L213" s="831"/>
      <c r="M213" s="831"/>
      <c r="N213" s="831"/>
      <c r="O213" s="831"/>
      <c r="P213" s="831"/>
      <c r="Q213" s="831"/>
      <c r="R213" s="831"/>
      <c r="S213" s="831"/>
      <c r="T213" s="831"/>
      <c r="U213" s="831"/>
      <c r="V213" s="832"/>
    </row>
    <row r="214" spans="2:22">
      <c r="B214" s="36"/>
      <c r="C214" s="36"/>
      <c r="D214" s="36"/>
      <c r="E214" s="36"/>
      <c r="F214" s="36"/>
      <c r="G214" s="36"/>
      <c r="H214" s="36"/>
      <c r="I214" s="36"/>
      <c r="J214" s="36"/>
      <c r="K214" s="36"/>
      <c r="L214" s="36"/>
      <c r="M214" s="36"/>
      <c r="N214" s="36"/>
      <c r="O214" s="36"/>
    </row>
    <row r="215" spans="2:22" ht="38.5">
      <c r="B215" s="777" t="s">
        <v>606</v>
      </c>
      <c r="C215" s="777"/>
      <c r="D215" s="777"/>
      <c r="E215" s="777"/>
      <c r="F215" s="777"/>
      <c r="G215" s="777"/>
      <c r="H215" s="777"/>
      <c r="I215" s="777"/>
      <c r="J215" s="777"/>
      <c r="K215" s="777"/>
      <c r="L215" s="777"/>
      <c r="M215" s="777"/>
      <c r="N215" s="777"/>
      <c r="O215" s="777"/>
      <c r="P215" s="777"/>
    </row>
    <row r="216" spans="2:22" ht="26">
      <c r="B216" s="59"/>
      <c r="C216" s="36"/>
      <c r="D216" s="36"/>
      <c r="E216" s="36"/>
      <c r="F216" s="36"/>
      <c r="G216" s="36"/>
      <c r="H216" s="36"/>
      <c r="I216" s="36"/>
      <c r="J216" s="36"/>
      <c r="K216" s="36"/>
      <c r="L216" s="36"/>
      <c r="M216" s="36"/>
      <c r="N216" s="36"/>
      <c r="O216" s="36"/>
    </row>
    <row r="217" spans="2:22" ht="26.5" thickBot="1">
      <c r="B217" s="59"/>
      <c r="C217" s="36"/>
      <c r="D217" s="36"/>
      <c r="E217" s="36"/>
      <c r="F217" s="36"/>
      <c r="G217" s="36"/>
      <c r="H217" s="36"/>
      <c r="I217" s="36"/>
      <c r="J217" s="36"/>
      <c r="K217" s="36"/>
      <c r="L217" s="36"/>
      <c r="M217" s="64"/>
      <c r="N217" s="64"/>
      <c r="O217" s="64"/>
      <c r="P217" s="64"/>
    </row>
    <row r="218" spans="2:22">
      <c r="B218" s="65"/>
      <c r="C218" s="66"/>
      <c r="D218" s="67" t="s">
        <v>0</v>
      </c>
      <c r="E218" s="778" t="s">
        <v>431</v>
      </c>
      <c r="F218" s="778"/>
      <c r="G218" s="778"/>
      <c r="H218" s="778"/>
      <c r="I218" s="778"/>
      <c r="J218" s="778"/>
      <c r="K218" s="779"/>
      <c r="L218" s="56"/>
      <c r="M218" s="780" t="s">
        <v>1961</v>
      </c>
      <c r="N218" s="781"/>
      <c r="O218" s="781"/>
      <c r="P218" s="782"/>
    </row>
    <row r="219" spans="2:22">
      <c r="B219" s="69"/>
      <c r="C219" s="61"/>
      <c r="D219" s="62" t="s">
        <v>1</v>
      </c>
      <c r="E219" s="786" t="s">
        <v>1779</v>
      </c>
      <c r="F219" s="786"/>
      <c r="G219" s="786"/>
      <c r="H219" s="786"/>
      <c r="I219" s="786"/>
      <c r="J219" s="786"/>
      <c r="K219" s="787"/>
      <c r="L219" s="36"/>
      <c r="M219" s="783"/>
      <c r="N219" s="784"/>
      <c r="O219" s="784"/>
      <c r="P219" s="785"/>
    </row>
    <row r="220" spans="2:22" ht="18" thickBot="1">
      <c r="B220" s="69"/>
      <c r="C220" s="61"/>
      <c r="D220" s="62" t="s">
        <v>2</v>
      </c>
      <c r="E220" s="786" t="s">
        <v>432</v>
      </c>
      <c r="F220" s="786"/>
      <c r="G220" s="786"/>
      <c r="H220" s="786"/>
      <c r="I220" s="786"/>
      <c r="J220" s="786"/>
      <c r="K220" s="787"/>
      <c r="L220" s="36"/>
      <c r="M220" s="788" t="s">
        <v>1535</v>
      </c>
      <c r="N220" s="789"/>
      <c r="O220" s="789"/>
      <c r="P220" s="790"/>
      <c r="U220" s="152"/>
    </row>
    <row r="221" spans="2:22">
      <c r="B221" s="69"/>
      <c r="C221" s="61"/>
      <c r="D221" s="62" t="s">
        <v>3</v>
      </c>
      <c r="E221" s="776" t="s">
        <v>1780</v>
      </c>
      <c r="F221" s="776"/>
      <c r="G221" s="776"/>
      <c r="H221" s="776"/>
      <c r="I221" s="776"/>
      <c r="J221" s="776"/>
      <c r="K221" s="776"/>
      <c r="L221" s="70"/>
      <c r="M221" s="36"/>
      <c r="N221" s="36"/>
      <c r="O221" s="36"/>
    </row>
    <row r="222" spans="2:22" ht="18" thickBot="1">
      <c r="B222" s="72"/>
      <c r="C222" s="73"/>
      <c r="D222" s="74" t="s">
        <v>4</v>
      </c>
      <c r="E222" s="826" t="s">
        <v>433</v>
      </c>
      <c r="F222" s="826"/>
      <c r="G222" s="826"/>
      <c r="H222" s="826"/>
      <c r="I222" s="826"/>
      <c r="J222" s="826"/>
      <c r="K222" s="827"/>
      <c r="L222" s="36"/>
      <c r="M222" s="36"/>
      <c r="N222" s="822">
        <v>44768</v>
      </c>
      <c r="O222" s="855"/>
      <c r="P222" s="855"/>
    </row>
    <row r="223" spans="2:22">
      <c r="B223" s="61"/>
      <c r="C223" s="36"/>
      <c r="D223" s="36"/>
      <c r="E223" s="36"/>
      <c r="F223" s="36"/>
      <c r="G223" s="36"/>
      <c r="H223" s="36"/>
      <c r="I223" s="36"/>
      <c r="J223" s="36"/>
      <c r="K223" s="75"/>
      <c r="L223" s="75"/>
      <c r="M223" s="36"/>
      <c r="N223" s="812" t="s">
        <v>1790</v>
      </c>
      <c r="O223" s="812"/>
      <c r="P223" s="812"/>
    </row>
    <row r="224" spans="2:22" s="36" customFormat="1" ht="18" thickBot="1">
      <c r="B224" s="55"/>
      <c r="C224" s="55"/>
      <c r="D224" s="55"/>
      <c r="E224" s="55"/>
      <c r="F224" s="55"/>
      <c r="G224" s="55"/>
      <c r="H224" s="55"/>
      <c r="I224" s="55"/>
      <c r="J224" s="55"/>
      <c r="K224" s="55"/>
      <c r="L224" s="55"/>
      <c r="M224" s="55"/>
      <c r="N224" s="55"/>
      <c r="O224" s="55"/>
      <c r="P224" s="55"/>
      <c r="Q224" s="55"/>
      <c r="R224" s="55"/>
      <c r="S224" s="55"/>
      <c r="T224" s="55"/>
      <c r="U224" s="55"/>
      <c r="V224" s="55"/>
    </row>
    <row r="225" spans="2:16" s="36" customFormat="1"/>
    <row r="226" spans="2:16" ht="26.25" customHeight="1">
      <c r="B226" s="39"/>
      <c r="C226" s="39"/>
      <c r="D226" s="39"/>
      <c r="E226" s="39"/>
      <c r="F226" s="39"/>
      <c r="G226" s="39"/>
      <c r="H226" s="39"/>
      <c r="I226" s="39"/>
      <c r="J226" s="39"/>
      <c r="K226" s="39"/>
      <c r="L226" s="39"/>
      <c r="M226" s="39"/>
      <c r="N226" s="39"/>
      <c r="O226" s="39"/>
      <c r="P226" s="39"/>
    </row>
    <row r="227" spans="2:16" ht="26">
      <c r="B227" s="769" t="s">
        <v>1958</v>
      </c>
      <c r="C227" s="769"/>
      <c r="D227" s="769"/>
      <c r="E227" s="769"/>
      <c r="F227" s="769"/>
      <c r="G227" s="769"/>
      <c r="H227" s="769"/>
      <c r="I227" s="769"/>
      <c r="J227" s="769"/>
      <c r="K227" s="769"/>
      <c r="L227" s="769"/>
      <c r="M227" s="769"/>
      <c r="N227" s="769"/>
      <c r="O227" s="769"/>
      <c r="P227" s="769"/>
    </row>
    <row r="228" spans="2:16" ht="18" thickBot="1">
      <c r="B228" s="36"/>
      <c r="C228" s="36"/>
      <c r="D228" s="36"/>
      <c r="E228" s="36"/>
      <c r="F228" s="36"/>
      <c r="G228" s="36"/>
      <c r="H228" s="36"/>
      <c r="I228" s="36"/>
      <c r="J228" s="36"/>
      <c r="K228" s="36"/>
      <c r="L228" s="36"/>
      <c r="M228" s="36"/>
      <c r="N228" s="36"/>
      <c r="O228" s="36"/>
    </row>
    <row r="229" spans="2:16" ht="35.25" customHeight="1" thickBot="1">
      <c r="B229" s="734" t="s">
        <v>1531</v>
      </c>
      <c r="C229" s="735"/>
      <c r="D229" s="736"/>
      <c r="E229" s="49"/>
      <c r="F229" s="49"/>
      <c r="G229" s="49"/>
      <c r="H229" s="49"/>
      <c r="I229" s="49"/>
      <c r="J229" s="49"/>
      <c r="K229" s="49"/>
      <c r="L229" s="49"/>
      <c r="M229" s="49"/>
      <c r="N229" s="49"/>
      <c r="O229" s="49"/>
    </row>
    <row r="230" spans="2:16" ht="37.5" customHeight="1">
      <c r="B230" s="737" t="s">
        <v>3140</v>
      </c>
      <c r="C230" s="738"/>
      <c r="D230" s="738"/>
      <c r="E230" s="738"/>
      <c r="F230" s="738"/>
      <c r="G230" s="738"/>
      <c r="H230" s="738"/>
      <c r="I230" s="738"/>
      <c r="J230" s="738"/>
      <c r="K230" s="738"/>
      <c r="L230" s="738"/>
      <c r="M230" s="738"/>
      <c r="N230" s="738"/>
      <c r="O230" s="738"/>
    </row>
    <row r="231" spans="2:16" ht="37.5" customHeight="1">
      <c r="B231" s="737" t="s">
        <v>3141</v>
      </c>
      <c r="C231" s="738"/>
      <c r="D231" s="738"/>
      <c r="E231" s="738"/>
      <c r="F231" s="738"/>
      <c r="G231" s="738"/>
      <c r="H231" s="738"/>
      <c r="I231" s="738"/>
      <c r="J231" s="738"/>
      <c r="K231" s="738"/>
      <c r="L231" s="738"/>
      <c r="M231" s="738"/>
      <c r="N231" s="738"/>
      <c r="O231" s="738"/>
    </row>
    <row r="232" spans="2:16" ht="37.5" customHeight="1">
      <c r="B232" s="737" t="s">
        <v>3142</v>
      </c>
      <c r="C232" s="738"/>
      <c r="D232" s="738"/>
      <c r="E232" s="738"/>
      <c r="F232" s="738"/>
      <c r="G232" s="738"/>
      <c r="H232" s="738"/>
      <c r="I232" s="738"/>
      <c r="J232" s="738"/>
      <c r="K232" s="738"/>
      <c r="L232" s="738"/>
      <c r="M232" s="738"/>
      <c r="N232" s="738"/>
      <c r="O232" s="738"/>
    </row>
    <row r="233" spans="2:16" ht="37.5" customHeight="1">
      <c r="B233" s="833" t="s">
        <v>2015</v>
      </c>
      <c r="C233" s="833"/>
      <c r="D233" s="833"/>
      <c r="E233" s="833"/>
      <c r="F233" s="833"/>
      <c r="G233" s="833"/>
      <c r="H233" s="833"/>
      <c r="I233" s="833"/>
      <c r="J233" s="833"/>
      <c r="K233" s="833"/>
      <c r="L233" s="833"/>
      <c r="M233" s="833"/>
      <c r="N233" s="833"/>
      <c r="O233" s="833"/>
    </row>
    <row r="234" spans="2:16" ht="37.5" customHeight="1">
      <c r="B234" s="737" t="s">
        <v>2109</v>
      </c>
      <c r="C234" s="737"/>
      <c r="D234" s="737"/>
      <c r="E234" s="737"/>
      <c r="F234" s="737"/>
      <c r="G234" s="737"/>
      <c r="H234" s="737"/>
      <c r="I234" s="737"/>
      <c r="J234" s="737"/>
      <c r="K234" s="737"/>
      <c r="L234" s="737"/>
      <c r="M234" s="737"/>
      <c r="N234" s="737"/>
      <c r="O234" s="737"/>
    </row>
    <row r="235" spans="2:16" ht="37.5" customHeight="1">
      <c r="B235" s="50"/>
      <c r="C235" s="51"/>
      <c r="D235" s="51"/>
      <c r="E235" s="51"/>
      <c r="F235" s="51"/>
      <c r="G235" s="51"/>
      <c r="H235" s="51"/>
      <c r="I235" s="51"/>
      <c r="J235" s="51"/>
      <c r="K235" s="51"/>
      <c r="L235" s="51"/>
      <c r="M235" s="51"/>
      <c r="N235" s="51"/>
      <c r="O235" s="51"/>
    </row>
    <row r="236" spans="2:16" ht="46.5" customHeight="1">
      <c r="B236" s="50"/>
      <c r="C236" s="51"/>
      <c r="D236" s="51"/>
      <c r="E236" s="51"/>
      <c r="F236" s="51"/>
      <c r="G236" s="51"/>
      <c r="H236" s="51"/>
      <c r="I236" s="51"/>
      <c r="J236" s="51"/>
      <c r="K236" s="51"/>
      <c r="L236" s="51"/>
      <c r="M236" s="51"/>
      <c r="N236" s="51"/>
      <c r="O236" s="51"/>
    </row>
    <row r="237" spans="2:16" ht="37.5" customHeight="1">
      <c r="B237" s="50"/>
      <c r="C237" s="51"/>
      <c r="D237" s="51"/>
      <c r="E237" s="51"/>
      <c r="F237" s="51"/>
      <c r="G237" s="51"/>
      <c r="H237" s="51"/>
      <c r="I237" s="51"/>
      <c r="J237" s="51"/>
      <c r="K237" s="51"/>
      <c r="L237" s="51"/>
      <c r="M237" s="51"/>
      <c r="N237" s="51"/>
      <c r="O237" s="51"/>
    </row>
    <row r="238" spans="2:16" ht="37.5" customHeight="1">
      <c r="B238" s="50"/>
      <c r="C238" s="51"/>
      <c r="D238" s="51"/>
      <c r="E238" s="51"/>
      <c r="F238" s="51"/>
      <c r="G238" s="51"/>
      <c r="H238" s="51"/>
      <c r="I238" s="51"/>
      <c r="J238" s="51"/>
      <c r="K238" s="51"/>
      <c r="L238" s="51"/>
      <c r="M238" s="51"/>
      <c r="N238" s="51"/>
      <c r="O238" s="51"/>
    </row>
    <row r="239" spans="2:16" ht="37.5" customHeight="1">
      <c r="B239" s="50"/>
      <c r="C239" s="51"/>
      <c r="D239" s="51"/>
      <c r="E239" s="51"/>
      <c r="F239" s="51"/>
      <c r="G239" s="51"/>
      <c r="H239" s="51"/>
      <c r="I239" s="51"/>
      <c r="J239" s="51"/>
      <c r="K239" s="51"/>
      <c r="L239" s="51"/>
      <c r="M239" s="51"/>
      <c r="N239" s="51"/>
      <c r="O239" s="51"/>
    </row>
    <row r="240" spans="2:16" ht="37.5" customHeight="1">
      <c r="B240" s="50"/>
      <c r="C240" s="51"/>
      <c r="D240" s="51"/>
      <c r="E240" s="51"/>
      <c r="F240" s="51"/>
      <c r="G240" s="51"/>
      <c r="H240" s="51"/>
      <c r="I240" s="51"/>
      <c r="J240" s="51"/>
      <c r="K240" s="51"/>
      <c r="L240" s="51"/>
      <c r="M240" s="51"/>
      <c r="N240" s="51"/>
      <c r="O240" s="51"/>
    </row>
    <row r="241" spans="2:22" ht="37.5" customHeight="1">
      <c r="B241" s="50"/>
      <c r="C241" s="51"/>
      <c r="D241" s="51"/>
      <c r="E241" s="51"/>
      <c r="F241" s="51"/>
      <c r="G241" s="51"/>
      <c r="H241" s="51"/>
      <c r="I241" s="51"/>
      <c r="J241" s="51"/>
      <c r="K241" s="51"/>
      <c r="L241" s="51"/>
      <c r="M241" s="51"/>
      <c r="N241" s="51"/>
      <c r="O241" s="51"/>
    </row>
    <row r="242" spans="2:22" ht="28.5" customHeight="1">
      <c r="B242" s="50"/>
      <c r="C242" s="51"/>
      <c r="D242" s="51"/>
      <c r="E242" s="51"/>
      <c r="F242" s="51"/>
      <c r="G242" s="51"/>
      <c r="H242" s="51"/>
      <c r="I242" s="51"/>
      <c r="J242" s="51"/>
      <c r="K242" s="51"/>
      <c r="L242" s="51"/>
      <c r="M242" s="51"/>
      <c r="N242" s="51"/>
      <c r="O242" s="51"/>
    </row>
    <row r="243" spans="2:22" ht="37.5" customHeight="1">
      <c r="B243" s="50"/>
      <c r="C243" s="51"/>
      <c r="D243" s="51"/>
      <c r="E243" s="51"/>
      <c r="F243" s="51"/>
      <c r="G243" s="51"/>
      <c r="H243" s="51"/>
      <c r="I243" s="51"/>
      <c r="J243" s="51"/>
      <c r="K243" s="51"/>
      <c r="L243" s="51"/>
      <c r="M243" s="51"/>
      <c r="N243" s="51"/>
      <c r="O243" s="51"/>
    </row>
    <row r="244" spans="2:22" ht="37.5" customHeight="1">
      <c r="B244" s="50"/>
      <c r="C244" s="51"/>
      <c r="D244" s="51"/>
      <c r="E244" s="51"/>
      <c r="F244" s="51"/>
      <c r="G244" s="51"/>
      <c r="H244" s="51"/>
      <c r="I244" s="51"/>
      <c r="J244" s="51"/>
      <c r="K244" s="51"/>
      <c r="L244" s="51"/>
      <c r="M244" s="51"/>
      <c r="N244" s="51"/>
      <c r="O244" s="51"/>
    </row>
    <row r="245" spans="2:22" ht="206.25" customHeight="1" thickBot="1">
      <c r="B245" s="53"/>
      <c r="C245" s="154"/>
      <c r="D245" s="154"/>
      <c r="E245" s="154"/>
      <c r="F245" s="154"/>
      <c r="G245" s="154"/>
      <c r="H245" s="154"/>
      <c r="I245" s="154"/>
      <c r="J245" s="154"/>
      <c r="K245" s="154"/>
      <c r="L245" s="154"/>
      <c r="M245" s="154"/>
      <c r="N245" s="154"/>
      <c r="O245" s="154"/>
      <c r="P245" s="55"/>
      <c r="Q245" s="55"/>
      <c r="R245" s="55"/>
      <c r="S245" s="55"/>
      <c r="T245" s="55"/>
      <c r="U245" s="55"/>
      <c r="V245" s="55"/>
    </row>
    <row r="246" spans="2:22" ht="24" customHeight="1">
      <c r="B246" s="50"/>
      <c r="C246" s="51"/>
      <c r="D246" s="51"/>
      <c r="E246" s="51"/>
      <c r="F246" s="51"/>
      <c r="G246" s="51"/>
      <c r="H246" s="51"/>
      <c r="I246" s="51"/>
      <c r="J246" s="51"/>
      <c r="K246" s="51"/>
      <c r="L246" s="51"/>
      <c r="M246" s="51"/>
      <c r="N246" s="51"/>
      <c r="O246" s="51"/>
    </row>
    <row r="247" spans="2:22" ht="32.25" customHeight="1">
      <c r="B247" s="155"/>
      <c r="C247" s="156"/>
      <c r="D247" s="156"/>
      <c r="E247" s="156"/>
      <c r="F247" s="156"/>
      <c r="G247" s="156"/>
      <c r="H247" s="156"/>
      <c r="I247" s="156"/>
      <c r="J247" s="156"/>
      <c r="K247" s="156"/>
      <c r="L247" s="156"/>
      <c r="M247" s="156"/>
      <c r="N247" s="156"/>
      <c r="O247" s="156"/>
      <c r="P247" s="39"/>
    </row>
    <row r="248" spans="2:22" ht="20.25" customHeight="1">
      <c r="B248" s="769" t="s">
        <v>1962</v>
      </c>
      <c r="C248" s="769"/>
      <c r="D248" s="769"/>
      <c r="E248" s="769"/>
      <c r="F248" s="769"/>
      <c r="G248" s="769"/>
      <c r="H248" s="769"/>
      <c r="I248" s="769"/>
      <c r="J248" s="769"/>
      <c r="K248" s="769"/>
      <c r="L248" s="769"/>
      <c r="M248" s="769"/>
      <c r="N248" s="769"/>
      <c r="O248" s="769"/>
      <c r="P248" s="769"/>
    </row>
    <row r="249" spans="2:22" ht="32.25" customHeight="1">
      <c r="B249" s="77"/>
      <c r="C249" s="77"/>
      <c r="D249" s="77"/>
      <c r="E249" s="77"/>
      <c r="F249" s="77"/>
      <c r="G249" s="77"/>
      <c r="H249" s="77"/>
      <c r="I249" s="77"/>
      <c r="J249" s="77"/>
      <c r="K249" s="77"/>
      <c r="L249" s="77"/>
      <c r="M249" s="77"/>
      <c r="N249" s="77"/>
      <c r="O249" s="77"/>
      <c r="P249" s="77"/>
    </row>
    <row r="250" spans="2:22" ht="32.25" customHeight="1">
      <c r="B250" s="157" t="s">
        <v>1963</v>
      </c>
      <c r="C250" s="77"/>
      <c r="D250" s="77"/>
      <c r="E250" s="77"/>
      <c r="F250" s="77"/>
      <c r="G250" s="77"/>
      <c r="H250" s="77"/>
      <c r="I250" s="77"/>
      <c r="J250" s="77"/>
      <c r="K250" s="77"/>
      <c r="L250" s="77"/>
      <c r="M250" s="77"/>
      <c r="N250" s="77"/>
      <c r="O250" s="77"/>
      <c r="P250" s="77"/>
    </row>
    <row r="251" spans="2:22" ht="27.75" customHeight="1">
      <c r="B251" s="158" t="s">
        <v>1964</v>
      </c>
      <c r="C251" s="77"/>
      <c r="D251" s="77"/>
      <c r="E251" s="77"/>
      <c r="F251" s="77"/>
      <c r="G251" s="77"/>
      <c r="H251" s="77"/>
      <c r="I251" s="77"/>
      <c r="J251" s="77"/>
      <c r="K251" s="77"/>
      <c r="L251" s="77"/>
      <c r="M251" s="77"/>
      <c r="N251" s="77"/>
      <c r="O251" s="77"/>
      <c r="P251" s="77"/>
    </row>
    <row r="252" spans="2:22" ht="52.5" customHeight="1">
      <c r="B252" s="700" t="s">
        <v>1965</v>
      </c>
      <c r="C252" s="700"/>
      <c r="D252" s="700"/>
      <c r="E252" s="700"/>
      <c r="F252" s="700"/>
      <c r="G252" s="700"/>
      <c r="H252" s="700"/>
      <c r="I252" s="700"/>
      <c r="J252" s="700"/>
      <c r="K252" s="700"/>
      <c r="L252" s="700"/>
      <c r="M252" s="700"/>
      <c r="N252" s="700"/>
      <c r="O252" s="700"/>
      <c r="P252" s="700"/>
    </row>
    <row r="253" spans="2:22" ht="37.5" customHeight="1">
      <c r="B253" s="731" t="s">
        <v>2282</v>
      </c>
      <c r="C253" s="731"/>
      <c r="D253" s="731"/>
      <c r="E253" s="731"/>
      <c r="F253" s="731"/>
      <c r="G253" s="731"/>
      <c r="H253" s="731"/>
      <c r="I253" s="731"/>
      <c r="J253" s="731"/>
      <c r="K253" s="731"/>
      <c r="L253" s="731"/>
      <c r="M253" s="731"/>
      <c r="N253" s="731"/>
      <c r="O253" s="731"/>
      <c r="P253" s="731"/>
    </row>
    <row r="254" spans="2:22" ht="22.5" customHeight="1">
      <c r="B254" s="50"/>
      <c r="C254" s="51"/>
      <c r="D254" s="51"/>
      <c r="E254" s="51"/>
      <c r="F254" s="51"/>
      <c r="G254" s="51"/>
      <c r="H254" s="51"/>
      <c r="I254" s="51"/>
      <c r="J254" s="51"/>
      <c r="K254" s="51"/>
      <c r="L254" s="51"/>
      <c r="M254" s="51"/>
      <c r="N254" s="51"/>
      <c r="O254" s="51"/>
    </row>
    <row r="255" spans="2:22" ht="22.5" customHeight="1">
      <c r="B255" s="849" t="s">
        <v>1530</v>
      </c>
      <c r="C255" s="850"/>
      <c r="D255" s="850"/>
      <c r="E255" s="850"/>
      <c r="F255" s="850"/>
      <c r="G255" s="850"/>
      <c r="H255" s="850"/>
      <c r="I255" s="850"/>
      <c r="J255" s="850"/>
      <c r="K255" s="850"/>
      <c r="L255" s="850"/>
      <c r="M255" s="850"/>
      <c r="N255" s="850"/>
      <c r="O255" s="850"/>
      <c r="P255" s="850"/>
      <c r="Q255" s="850"/>
      <c r="R255" s="850"/>
      <c r="S255" s="850"/>
      <c r="T255" s="850"/>
      <c r="U255" s="850"/>
      <c r="V255" s="850"/>
    </row>
    <row r="256" spans="2:22" ht="34.5" customHeight="1">
      <c r="B256" s="829"/>
      <c r="C256" s="829"/>
      <c r="D256" s="829"/>
      <c r="E256" s="829"/>
      <c r="F256" s="829"/>
      <c r="G256" s="829"/>
      <c r="H256" s="829"/>
      <c r="I256" s="829"/>
      <c r="J256" s="829"/>
      <c r="K256" s="829"/>
      <c r="L256" s="829"/>
      <c r="M256" s="829"/>
      <c r="N256" s="829"/>
      <c r="O256" s="829"/>
      <c r="P256" s="829"/>
      <c r="Q256" s="829"/>
      <c r="R256" s="829"/>
      <c r="S256" s="829"/>
      <c r="T256" s="829"/>
      <c r="U256" s="829"/>
    </row>
    <row r="257" spans="2:22" ht="16.5" customHeight="1">
      <c r="B257" s="97"/>
      <c r="C257" s="98"/>
      <c r="D257" s="99"/>
      <c r="E257" s="99"/>
      <c r="F257" s="99"/>
      <c r="G257" s="94"/>
      <c r="H257" s="94"/>
      <c r="I257" s="94"/>
      <c r="J257" s="94"/>
      <c r="K257" s="36"/>
      <c r="L257" s="36"/>
      <c r="M257" s="36"/>
      <c r="N257" s="36"/>
      <c r="O257" s="36"/>
      <c r="P257" s="94"/>
      <c r="Q257" s="159"/>
      <c r="R257" s="94"/>
    </row>
    <row r="258" spans="2:22" ht="42" customHeight="1">
      <c r="B258" s="100"/>
      <c r="C258" s="101"/>
      <c r="D258" s="102"/>
      <c r="E258" s="103"/>
      <c r="F258" s="103"/>
      <c r="G258" s="102"/>
      <c r="H258" s="102"/>
      <c r="I258" s="102"/>
      <c r="J258" s="102"/>
      <c r="K258" s="102"/>
      <c r="L258" s="36"/>
      <c r="M258" s="36"/>
      <c r="N258" s="36"/>
      <c r="O258" s="36"/>
      <c r="P258" s="94"/>
      <c r="Q258" s="159"/>
      <c r="R258" s="94"/>
    </row>
    <row r="259" spans="2:22" ht="12.75" customHeight="1">
      <c r="B259" s="100"/>
      <c r="C259" s="101"/>
      <c r="D259" s="102"/>
      <c r="E259" s="103"/>
      <c r="F259" s="103"/>
      <c r="G259" s="102"/>
      <c r="H259" s="102"/>
      <c r="I259" s="102"/>
      <c r="J259" s="102"/>
      <c r="K259" s="102"/>
      <c r="L259" s="36"/>
      <c r="M259" s="36"/>
      <c r="N259" s="36"/>
      <c r="O259" s="36"/>
      <c r="P259" s="94"/>
      <c r="Q259" s="159"/>
      <c r="R259" s="94"/>
    </row>
    <row r="260" spans="2:22" ht="12.75" customHeight="1">
      <c r="B260" s="104"/>
      <c r="C260" s="101"/>
      <c r="D260" s="160"/>
      <c r="E260" s="103"/>
      <c r="F260" s="103"/>
      <c r="G260" s="102"/>
      <c r="H260" s="102"/>
      <c r="I260" s="102"/>
      <c r="J260" s="102"/>
      <c r="K260" s="102"/>
      <c r="L260" s="36"/>
      <c r="M260" s="36"/>
      <c r="N260" s="36"/>
      <c r="O260" s="36"/>
      <c r="P260" s="94"/>
      <c r="Q260" s="159"/>
      <c r="R260" s="94"/>
    </row>
    <row r="261" spans="2:22" ht="22.5" customHeight="1" thickBot="1">
      <c r="B261" s="105"/>
      <c r="C261" s="161"/>
      <c r="D261" s="161"/>
      <c r="E261" s="161"/>
      <c r="F261" s="161"/>
      <c r="G261" s="161"/>
      <c r="H261" s="161"/>
      <c r="I261" s="161"/>
      <c r="J261" s="161"/>
      <c r="K261" s="161"/>
      <c r="L261" s="161"/>
      <c r="M261" s="161"/>
      <c r="N261" s="161"/>
      <c r="O261" s="161"/>
      <c r="P261" s="161"/>
      <c r="Q261" s="162"/>
    </row>
    <row r="262" spans="2:22" ht="37.5" customHeight="1" thickBot="1">
      <c r="B262" s="163" t="s">
        <v>852</v>
      </c>
      <c r="C262" s="164" t="s">
        <v>226</v>
      </c>
      <c r="D262" s="164" t="s">
        <v>851</v>
      </c>
      <c r="E262" s="164" t="s">
        <v>601</v>
      </c>
      <c r="F262" s="164" t="s">
        <v>602</v>
      </c>
      <c r="G262" s="165" t="s">
        <v>603</v>
      </c>
      <c r="H262" s="166" t="s">
        <v>969</v>
      </c>
      <c r="I262" s="110" t="s">
        <v>1543</v>
      </c>
      <c r="J262" s="110" t="s">
        <v>428</v>
      </c>
      <c r="K262" s="112" t="s">
        <v>982</v>
      </c>
      <c r="L262" s="110" t="s">
        <v>853</v>
      </c>
      <c r="M262" s="110" t="s">
        <v>429</v>
      </c>
      <c r="N262" s="110" t="s">
        <v>428</v>
      </c>
      <c r="O262" s="110" t="s">
        <v>430</v>
      </c>
      <c r="P262" s="110" t="s">
        <v>981</v>
      </c>
      <c r="Q262" s="115" t="s">
        <v>1536</v>
      </c>
      <c r="R262" s="110" t="s">
        <v>429</v>
      </c>
      <c r="S262" s="116" t="s">
        <v>428</v>
      </c>
      <c r="T262" s="117" t="s">
        <v>1977</v>
      </c>
      <c r="U262" s="118" t="s">
        <v>980</v>
      </c>
      <c r="V262" s="119" t="s">
        <v>880</v>
      </c>
    </row>
    <row r="263" spans="2:22" ht="45.75" customHeight="1">
      <c r="B263" s="167" t="s">
        <v>1491</v>
      </c>
      <c r="C263" s="168"/>
      <c r="D263" s="168"/>
      <c r="E263" s="169"/>
      <c r="F263" s="168"/>
      <c r="G263" s="168"/>
      <c r="H263" s="168"/>
      <c r="I263" s="170"/>
      <c r="J263" s="171"/>
      <c r="K263" s="124"/>
      <c r="L263" s="171"/>
      <c r="M263" s="170"/>
      <c r="N263" s="171"/>
      <c r="O263" s="168"/>
      <c r="P263" s="128"/>
      <c r="Q263" s="125"/>
      <c r="R263" s="126" t="str" cm="1">
        <f t="array" ref="R263">IF(ISBLANK(Q263),"",Q263*(LOOKUP(2,1/(NOT(ISBLANK($M$9:M263))),$M$9:M263)))</f>
        <v/>
      </c>
      <c r="S263" s="127"/>
      <c r="U263" s="128"/>
      <c r="V263" s="129"/>
    </row>
    <row r="264" spans="2:22" ht="44.25" customHeight="1">
      <c r="B264" s="172" t="s">
        <v>1539</v>
      </c>
      <c r="C264" s="168" t="s">
        <v>1540</v>
      </c>
      <c r="D264" s="168" t="s">
        <v>1541</v>
      </c>
      <c r="E264" s="169"/>
      <c r="F264" s="168"/>
      <c r="G264" s="168" t="s">
        <v>1975</v>
      </c>
      <c r="H264" s="168" t="s">
        <v>1480</v>
      </c>
      <c r="I264" s="170">
        <v>21</v>
      </c>
      <c r="J264" s="171" t="s">
        <v>1529</v>
      </c>
      <c r="K264" s="173" t="s">
        <v>1542</v>
      </c>
      <c r="L264" s="171" t="s">
        <v>1545</v>
      </c>
      <c r="M264" s="170">
        <v>2</v>
      </c>
      <c r="N264" s="171" t="s">
        <v>1529</v>
      </c>
      <c r="O264" s="168" t="s">
        <v>311</v>
      </c>
      <c r="P264" s="128" t="str">
        <f>IF(H264="Full Materials Declaration","",IF(H264="REACH Restriction Annex XVII",IF(ISERROR(VLOOKUP(O264,'Matl Declaration Form'!$AG$9:$AH$141,2,0)),"",(VLOOKUP(O264,'Matl Declaration Form'!$AG$9:$AH$141,2,0))),IF(H264="REACH Authorization Annex XIV",IF(ISERROR(VLOOKUP(O264,'Matl Declaration Form'!$AI$9:$AJ$49,2,0)),"",(VLOOKUP(O264,'Matl Declaration Form'!$AI$9:$AJ$49,2,0))),IF(H264="REACH SVHC",IF(ISERROR(VLOOKUP(O264,'Matl Declaration Form'!$AK$9:$AL$442,2,0)),"",(VLOOKUP(O264,'Matl Declaration Form'!$AK$9:$AL$442,2,0))),IF(H264="EU RoHS",IF(ISERROR(VLOOKUP(O264,'Matl Declaration Form'!$AM$9:$AN$18,2,0)),"",(VLOOKUP(O264,'Matl Declaration Form'!$AM$9:$AN$18,2,0))),IF(H264="Minamata Convention Hg Free",IF(ISERROR(VLOOKUP(O264,'Matl Declaration Form'!$AO$9:$AP$15,2,0)),"",(VLOOKUP(O264,'Matl Declaration Form'!$AO$9:$AP$15,2,0))),IF(H264="Halogen Free Product",IF(ISERROR(VLOOKUP(O264,'Matl Declaration Form'!$AQ$9:$AT$10,2,0)),"",(VLOOKUP(O264,'Matl Declaration Form'!$AQ$9:$AT$10,2,0))),IF(H264="Green Passport IMO",IF(ISERROR(VLOOKUP(O264,'Matl Declaration Form'!$AS$9:$AU$27,3,0)),"",(VLOOKUP(O264,'Matl Declaration Form'!$AS$9:$AU$27,3,0)))))))))))</f>
        <v>7439-92-1</v>
      </c>
      <c r="Q264" s="125">
        <v>5.0000000000000001E-3</v>
      </c>
      <c r="R264" s="126" cm="1">
        <f t="array" ref="R264">IF(ISBLANK(Q264),"",Q264*(LOOKUP(2,1/(NOT(ISBLANK($M$9:M264))),$M$9:M264)))</f>
        <v>0.01</v>
      </c>
      <c r="S264" s="127" t="s">
        <v>1529</v>
      </c>
      <c r="T264" s="174" t="s">
        <v>1978</v>
      </c>
      <c r="U264" s="133" t="s">
        <v>1485</v>
      </c>
      <c r="V264" s="134" t="s">
        <v>434</v>
      </c>
    </row>
    <row r="265" spans="2:22" ht="37.5" customHeight="1">
      <c r="B265" s="172"/>
      <c r="C265" s="168"/>
      <c r="D265" s="168"/>
      <c r="E265" s="169"/>
      <c r="F265" s="168"/>
      <c r="G265" s="168"/>
      <c r="H265" s="168" t="s">
        <v>1480</v>
      </c>
      <c r="I265" s="170"/>
      <c r="J265" s="171"/>
      <c r="K265" s="173" t="s">
        <v>1550</v>
      </c>
      <c r="L265" s="171" t="s">
        <v>1546</v>
      </c>
      <c r="M265" s="170">
        <v>1.2</v>
      </c>
      <c r="N265" s="171" t="s">
        <v>1529</v>
      </c>
      <c r="O265" s="168" t="s">
        <v>236</v>
      </c>
      <c r="P265" s="128" t="str">
        <f>IF(H265="Full Materials Declaration","",IF(H265="REACH Restriction Annex XVII",IF(ISERROR(VLOOKUP(O265,'Matl Declaration Form'!$AG$9:$AH$141,2,0)),"",(VLOOKUP(O265,'Matl Declaration Form'!$AG$9:$AH$141,2,0))),IF(H265="REACH Authorization Annex XIV",IF(ISERROR(VLOOKUP(O265,'Matl Declaration Form'!$AI$9:$AJ$49,2,0)),"",(VLOOKUP(O265,'Matl Declaration Form'!$AI$9:$AJ$49,2,0))),IF(H265="REACH SVHC",IF(ISERROR(VLOOKUP(O265,'Matl Declaration Form'!$AK$9:$AL$442,2,0)),"",(VLOOKUP(O265,'Matl Declaration Form'!$AK$9:$AL$442,2,0))),IF(H265="EU RoHS",IF(ISERROR(VLOOKUP(O265,'Matl Declaration Form'!$AM$9:$AN$18,2,0)),"",(VLOOKUP(O265,'Matl Declaration Form'!$AM$9:$AN$18,2,0))),IF(H265="Minamata Convention Hg Free",IF(ISERROR(VLOOKUP(O265,'Matl Declaration Form'!$AO$9:$AP$15,2,0)),"",(VLOOKUP(O265,'Matl Declaration Form'!$AO$9:$AP$15,2,0))),IF(H265="Halogen Free Product",IF(ISERROR(VLOOKUP(O265,'Matl Declaration Form'!$AQ$9:$AT$10,2,0)),"",(VLOOKUP(O265,'Matl Declaration Form'!$AQ$9:$AT$10,2,0))),IF(H265="Green Passport IMO",IF(ISERROR(VLOOKUP(O265,'Matl Declaration Form'!$AS$9:$AU$27,3,0)),"",(VLOOKUP(O265,'Matl Declaration Form'!$AS$9:$AU$27,3,0)))))))))))</f>
        <v>7440-43-9</v>
      </c>
      <c r="Q265" s="125">
        <v>4.2500000000000003E-2</v>
      </c>
      <c r="R265" s="126" cm="1">
        <f t="array" ref="R265">IF(ISBLANK(Q265),"",Q265*(LOOKUP(2,1/(NOT(ISBLANK($M$9:M265))),$M$9:M265)))</f>
        <v>5.1000000000000004E-2</v>
      </c>
      <c r="S265" s="127" t="s">
        <v>1529</v>
      </c>
      <c r="T265" s="175" t="s">
        <v>1979</v>
      </c>
      <c r="U265" s="176" t="s">
        <v>2279</v>
      </c>
      <c r="V265" s="134" t="s">
        <v>2272</v>
      </c>
    </row>
    <row r="266" spans="2:22" ht="37.5" customHeight="1" thickBot="1">
      <c r="B266" s="177"/>
      <c r="C266" s="178"/>
      <c r="D266" s="178"/>
      <c r="E266" s="179"/>
      <c r="F266" s="178"/>
      <c r="G266" s="178"/>
      <c r="H266" s="178"/>
      <c r="I266" s="180"/>
      <c r="J266" s="181"/>
      <c r="K266" s="139"/>
      <c r="L266" s="181"/>
      <c r="M266" s="180"/>
      <c r="N266" s="181"/>
      <c r="O266" s="178"/>
      <c r="P266" s="182"/>
      <c r="Q266" s="183"/>
      <c r="R266" s="184" t="str" cm="1">
        <f t="array" ref="R266">IF(ISBLANK(Q266),"",Q266*(LOOKUP(2,1/(NOT(ISBLANK($M$9:M266))),$M$9:M266)))</f>
        <v/>
      </c>
      <c r="S266" s="185"/>
      <c r="T266" s="185"/>
      <c r="U266" s="143"/>
      <c r="V266" s="144"/>
    </row>
    <row r="267" spans="2:22" ht="37.5" customHeight="1">
      <c r="B267" s="50"/>
      <c r="C267" s="51"/>
      <c r="D267" s="51"/>
      <c r="E267" s="51"/>
      <c r="F267" s="51"/>
      <c r="G267" s="51"/>
      <c r="H267" s="51"/>
      <c r="I267" s="51"/>
      <c r="J267" s="51"/>
      <c r="K267" s="51"/>
      <c r="L267" s="51"/>
      <c r="M267" s="51"/>
      <c r="N267" s="51"/>
      <c r="O267" s="51"/>
    </row>
    <row r="268" spans="2:22" ht="37.5" customHeight="1">
      <c r="B268" s="50"/>
      <c r="C268" s="51"/>
      <c r="D268" s="51"/>
      <c r="E268" s="51"/>
      <c r="F268" s="51"/>
      <c r="G268" s="51"/>
      <c r="H268" s="51"/>
      <c r="I268" s="51"/>
      <c r="J268" s="51"/>
      <c r="K268" s="51"/>
      <c r="L268" s="51"/>
      <c r="M268" s="51"/>
      <c r="N268" s="51"/>
      <c r="O268" s="51"/>
    </row>
    <row r="269" spans="2:22" ht="37.5" customHeight="1">
      <c r="B269" s="50"/>
      <c r="C269" s="51"/>
      <c r="D269" s="51"/>
      <c r="E269" s="51"/>
      <c r="F269" s="51"/>
      <c r="G269" s="51"/>
      <c r="H269" s="51"/>
      <c r="I269" s="51"/>
      <c r="J269" s="51"/>
      <c r="K269" s="51"/>
      <c r="L269" s="51"/>
      <c r="M269" s="51"/>
      <c r="N269" s="51"/>
      <c r="O269" s="51"/>
    </row>
    <row r="270" spans="2:22" ht="37.5" customHeight="1">
      <c r="B270" s="50"/>
      <c r="C270" s="51"/>
      <c r="D270" s="51"/>
      <c r="E270" s="51"/>
      <c r="F270" s="51"/>
      <c r="G270" s="51"/>
      <c r="H270" s="51"/>
      <c r="I270" s="51"/>
      <c r="J270" s="51"/>
      <c r="K270" s="51"/>
      <c r="L270" s="51"/>
      <c r="M270" s="51"/>
      <c r="N270" s="51"/>
      <c r="O270" s="51"/>
    </row>
    <row r="271" spans="2:22" ht="57.75" customHeight="1">
      <c r="B271" s="50"/>
      <c r="C271" s="51"/>
      <c r="D271" s="51"/>
      <c r="E271" s="51"/>
      <c r="F271" s="51"/>
      <c r="G271" s="51"/>
      <c r="H271" s="51"/>
      <c r="I271" s="51"/>
      <c r="J271" s="51"/>
      <c r="K271" s="51"/>
      <c r="L271" s="51"/>
      <c r="M271" s="51"/>
      <c r="N271" s="51"/>
      <c r="O271" s="51"/>
    </row>
    <row r="272" spans="2:22" ht="37.5" customHeight="1">
      <c r="B272" s="50"/>
      <c r="C272" s="51"/>
      <c r="D272" s="51"/>
      <c r="E272" s="51"/>
      <c r="F272" s="51"/>
      <c r="G272" s="51"/>
      <c r="H272" s="51"/>
      <c r="I272" s="51"/>
      <c r="J272" s="51"/>
      <c r="K272" s="51"/>
      <c r="L272" s="51"/>
      <c r="M272" s="51"/>
      <c r="N272" s="51"/>
      <c r="O272" s="51"/>
    </row>
    <row r="273" spans="2:22" ht="55.5" customHeight="1">
      <c r="B273" s="50"/>
      <c r="C273" s="51"/>
      <c r="D273" s="51"/>
      <c r="E273" s="51"/>
      <c r="F273" s="51"/>
      <c r="G273" s="51"/>
      <c r="H273" s="51"/>
      <c r="I273" s="51"/>
      <c r="J273" s="51"/>
      <c r="K273" s="51"/>
      <c r="L273" s="51"/>
      <c r="M273" s="51"/>
      <c r="N273" s="51"/>
      <c r="O273" s="51"/>
    </row>
    <row r="274" spans="2:22" ht="37.5" customHeight="1">
      <c r="B274" s="50"/>
      <c r="C274" s="51"/>
      <c r="D274" s="51"/>
      <c r="E274" s="51"/>
      <c r="F274" s="51"/>
      <c r="G274" s="51"/>
      <c r="H274" s="51"/>
      <c r="I274" s="51"/>
      <c r="J274" s="51"/>
      <c r="K274" s="51"/>
      <c r="L274" s="51"/>
      <c r="M274" s="51"/>
      <c r="N274" s="51"/>
      <c r="O274" s="51"/>
    </row>
    <row r="275" spans="2:22" ht="19.5" customHeight="1">
      <c r="B275" s="186" t="s">
        <v>1966</v>
      </c>
      <c r="C275" s="187"/>
      <c r="D275" s="187"/>
      <c r="E275" s="187"/>
      <c r="F275" s="187"/>
      <c r="G275" s="43"/>
      <c r="H275" s="51"/>
      <c r="I275" s="51"/>
      <c r="J275" s="51"/>
      <c r="K275" s="51"/>
      <c r="L275" s="51"/>
      <c r="M275" s="51"/>
      <c r="N275" s="51"/>
      <c r="O275" s="51"/>
    </row>
    <row r="276" spans="2:22" ht="22.5" customHeight="1">
      <c r="B276" s="188" t="s">
        <v>1974</v>
      </c>
      <c r="C276" s="187"/>
      <c r="D276" s="187"/>
      <c r="E276" s="187"/>
      <c r="F276" s="187"/>
      <c r="G276" s="43"/>
      <c r="H276" s="51"/>
      <c r="I276" s="51"/>
      <c r="J276" s="51"/>
      <c r="K276" s="51"/>
      <c r="L276" s="51"/>
      <c r="M276" s="51"/>
      <c r="N276" s="51"/>
      <c r="O276" s="51"/>
    </row>
    <row r="277" spans="2:22" ht="25.5" customHeight="1">
      <c r="B277" s="188" t="s">
        <v>3143</v>
      </c>
      <c r="C277" s="43"/>
      <c r="D277" s="43"/>
      <c r="E277" s="43"/>
      <c r="F277" s="43"/>
      <c r="G277" s="43"/>
      <c r="H277" s="51"/>
      <c r="I277" s="51"/>
      <c r="J277" s="51"/>
      <c r="K277" s="51"/>
      <c r="L277" s="51"/>
      <c r="M277" s="51"/>
      <c r="N277" s="51"/>
      <c r="O277" s="51"/>
    </row>
    <row r="278" spans="2:22" ht="24.75" customHeight="1">
      <c r="B278" s="188" t="s">
        <v>1976</v>
      </c>
      <c r="C278" s="189"/>
      <c r="D278" s="189"/>
      <c r="E278" s="189"/>
      <c r="F278" s="189"/>
      <c r="G278" s="43"/>
      <c r="H278" s="51"/>
      <c r="I278" s="51"/>
      <c r="J278" s="51"/>
      <c r="K278" s="51"/>
      <c r="L278" s="51"/>
      <c r="M278" s="51"/>
      <c r="N278" s="51"/>
      <c r="O278" s="51"/>
    </row>
    <row r="279" spans="2:22" ht="21" customHeight="1">
      <c r="B279" s="188" t="s">
        <v>1967</v>
      </c>
      <c r="C279" s="43"/>
      <c r="D279" s="43"/>
      <c r="E279" s="43"/>
      <c r="F279" s="43"/>
      <c r="G279" s="43"/>
      <c r="H279" s="51"/>
      <c r="I279" s="51"/>
      <c r="J279" s="51"/>
      <c r="K279" s="51"/>
      <c r="L279" s="51"/>
      <c r="M279" s="51"/>
      <c r="N279" s="51"/>
      <c r="O279" s="51"/>
    </row>
    <row r="280" spans="2:22" ht="37.5" customHeight="1">
      <c r="B280" s="188" t="s">
        <v>1968</v>
      </c>
      <c r="C280" s="43"/>
      <c r="D280" s="43"/>
      <c r="E280" s="43"/>
      <c r="F280" s="43"/>
      <c r="G280" s="43"/>
      <c r="H280" s="51"/>
      <c r="I280" s="51"/>
      <c r="J280" s="51"/>
      <c r="K280" s="51"/>
      <c r="L280" s="51"/>
      <c r="M280" s="51"/>
      <c r="N280" s="51"/>
      <c r="O280" s="51"/>
    </row>
    <row r="281" spans="2:22" ht="37.5" customHeight="1" thickBot="1">
      <c r="B281" s="770"/>
      <c r="C281" s="770"/>
      <c r="D281" s="770"/>
      <c r="E281" s="770"/>
      <c r="F281" s="770"/>
      <c r="G281" s="770"/>
      <c r="H281" s="51"/>
      <c r="I281" s="51"/>
      <c r="J281" s="51"/>
      <c r="K281" s="51"/>
      <c r="L281" s="51"/>
      <c r="M281" s="51"/>
      <c r="N281" s="51"/>
      <c r="O281" s="51"/>
    </row>
    <row r="282" spans="2:22" ht="37.5" customHeight="1" thickBot="1">
      <c r="B282" s="163" t="s">
        <v>852</v>
      </c>
      <c r="C282" s="164" t="s">
        <v>226</v>
      </c>
      <c r="D282" s="164" t="s">
        <v>851</v>
      </c>
      <c r="E282" s="164" t="s">
        <v>601</v>
      </c>
      <c r="F282" s="164" t="s">
        <v>602</v>
      </c>
      <c r="G282" s="164" t="s">
        <v>603</v>
      </c>
      <c r="H282" s="118" t="s">
        <v>969</v>
      </c>
      <c r="I282" s="110" t="s">
        <v>1543</v>
      </c>
      <c r="J282" s="110" t="s">
        <v>428</v>
      </c>
      <c r="K282" s="110" t="s">
        <v>982</v>
      </c>
      <c r="L282" s="110" t="s">
        <v>853</v>
      </c>
      <c r="M282" s="110" t="s">
        <v>429</v>
      </c>
      <c r="N282" s="110" t="s">
        <v>428</v>
      </c>
      <c r="O282" s="110" t="s">
        <v>430</v>
      </c>
      <c r="P282" s="110" t="s">
        <v>981</v>
      </c>
      <c r="Q282" s="115" t="s">
        <v>1536</v>
      </c>
      <c r="R282" s="110" t="s">
        <v>429</v>
      </c>
      <c r="S282" s="116" t="s">
        <v>428</v>
      </c>
      <c r="T282" s="117" t="s">
        <v>1977</v>
      </c>
      <c r="U282" s="118" t="s">
        <v>980</v>
      </c>
      <c r="V282" s="119" t="s">
        <v>880</v>
      </c>
    </row>
    <row r="283" spans="2:22" ht="37.5" customHeight="1">
      <c r="B283" s="172" t="s">
        <v>1970</v>
      </c>
      <c r="C283" s="168" t="s">
        <v>1971</v>
      </c>
      <c r="D283" s="168" t="s">
        <v>1972</v>
      </c>
      <c r="E283" s="169"/>
      <c r="F283" s="168"/>
      <c r="G283" s="168" t="s">
        <v>1969</v>
      </c>
      <c r="H283" s="168" t="s">
        <v>1480</v>
      </c>
      <c r="I283" s="170">
        <v>35</v>
      </c>
      <c r="J283" s="171" t="s">
        <v>1529</v>
      </c>
      <c r="K283" s="190"/>
      <c r="L283" s="171" t="s">
        <v>1973</v>
      </c>
      <c r="M283" s="170">
        <v>35</v>
      </c>
      <c r="N283" s="171" t="str" cm="1">
        <f t="array" ref="N283">IF(ISBLANK(M283),"", (LOOKUP(2,1/(NOT(ISBLANK($J$9:J283))),$J$9:J283)))</f>
        <v>g</v>
      </c>
      <c r="O283" s="168" t="s">
        <v>175</v>
      </c>
      <c r="P283" s="128" t="str">
        <f>IF(H283="Full Materials Declaration","",IF(H283="REACH Restriction Annex XVII",IF(ISERROR(VLOOKUP(O283,'Matl Declaration Form'!$AG$9:$AH$143,2,0)),"",(VLOOKUP(O283,'Matl Declaration Form'!$AG$9:$AH$143,2,0))),IF(H283="REACH Authorization Annex XIV",IF(ISERROR(VLOOKUP(O283,'Matl Declaration Form'!$AI$9:$AJ$126,2,0)),"",(VLOOKUP(O283,'Matl Declaration Form'!$AI$9:$AJ$126,2,0))),IF(H283="REACH SVHC",IF(ISERROR(VLOOKUP(O283,'Matl Declaration Form'!$AK$9:$AL$453,2,0)),"",(VLOOKUP(O283,'Matl Declaration Form'!$AK$9:$AL$453,2,0))),IF(H283="EU RoHS",IF(ISERROR(VLOOKUP(O283,'Matl Declaration Form'!$AM$9:$AN$18,2,0)),"",(VLOOKUP(O283,'Matl Declaration Form'!$AM$9:$AN$18,2,0))),IF(H283="EU Mercury",IF(ISERROR(VLOOKUP(O283,'Matl Declaration Form'!$AO$9:$AP$15,2,0)),"",(VLOOKUP(O283,'Matl Declaration Form'!$AO$9:$AP$15,2,0))),IF(H283="EU PIC",IF(ISERROR(VLOOKUP(O283,'Matl Declaration Form'!$AQ$9:$AR$67,2,0)),"",(VLOOKUP(O283,'Matl Declaration Form'!$AQ$9:$AR$67,2,0))),IF(H283="EU Ozone Depletion",IF(ISERROR(VLOOKUP(O283,'Matl Declaration Form'!$AS$9:$AT$41,2,0)),"",(VLOOKUP(O283,'Matl Declaration Form'!$AS$9:$AT$41,2,0))), IF(H283="EU Battery",IF(ISERROR(VLOOKUP(O283,'Matl Declaration Form'!#REF!,2,0)),"",(VLOOKUP(O283,'Matl Declaration Form'!#REF!,2,0))), IF(H283="EU Package",IF(ISERROR(VLOOKUP(O283,'Matl Declaration Form'!$AZ$9:$BA$12,2,0)),"",(VLOOKUP(O283,'Matl Declaration Form'!$AZ$9:$BA$12,2,0))),IF(H283="EU POPs",IF(ISERROR(VLOOKUP(O283,'Matl Declaration Form'!$AV$9:$AW$57,2,0)),"",(VLOOKUP(O283,'Matl Declaration Form'!$AV$9:$AW$57,2,0))))))))))))))</f>
        <v>84-69-5</v>
      </c>
      <c r="Q283" s="125">
        <v>0.01</v>
      </c>
      <c r="R283" s="126" cm="1">
        <f t="array" ref="R283">IF(ISBLANK(Q283),"",Q283*(LOOKUP(2,1/(NOT(ISBLANK($M$9:M283))),$M$9:M283)))</f>
        <v>0.35000000000000003</v>
      </c>
      <c r="S283" s="127" t="str" cm="1">
        <f t="array" ref="S283">IF(ISBLANK(Q283),"", (LOOKUP(2,1/(NOT(ISBLANK($J$9:J283))),$J$9:J283)))</f>
        <v>g</v>
      </c>
      <c r="T283" s="191" t="s">
        <v>1980</v>
      </c>
      <c r="U283" s="128"/>
      <c r="V283" s="129"/>
    </row>
    <row r="284" spans="2:22" ht="65.25" customHeight="1" thickBot="1">
      <c r="B284" s="177"/>
      <c r="C284" s="178"/>
      <c r="D284" s="178"/>
      <c r="E284" s="179"/>
      <c r="F284" s="178"/>
      <c r="G284" s="192"/>
      <c r="H284" s="193" t="s">
        <v>1477</v>
      </c>
      <c r="I284" s="180">
        <v>35</v>
      </c>
      <c r="J284" s="181" t="s">
        <v>1529</v>
      </c>
      <c r="K284" s="194"/>
      <c r="L284" s="181" t="s">
        <v>1973</v>
      </c>
      <c r="M284" s="180">
        <v>35</v>
      </c>
      <c r="N284" s="181" t="str" cm="1">
        <f t="array" ref="N284">IF(ISBLANK(M284),"", (LOOKUP(2,1/(NOT(ISBLANK($J$9:J284))),$J$9:J284)))</f>
        <v>g</v>
      </c>
      <c r="O284" s="178" t="s">
        <v>474</v>
      </c>
      <c r="P284" s="182" t="str">
        <f>IF(H284="Full Materials Declaration","",IF(H284="REACH Restriction Annex XVII",IF(ISERROR(VLOOKUP(O284,'Matl Declaration Form'!$AG$9:$AH$143,2,0)),"",(VLOOKUP(O284,'Matl Declaration Form'!$AG$9:$AH$143,2,0))),IF(H284="REACH Authorization Annex XIV",IF(ISERROR(VLOOKUP(O284,'Matl Declaration Form'!$AI$9:$AJ$126,2,0)),"",(VLOOKUP(O284,'Matl Declaration Form'!$AI$9:$AJ$126,2,0))),IF(H284="REACH SVHC",IF(ISERROR(VLOOKUP(O284,'Matl Declaration Form'!$AK$9:$AL$453,2,0)),"",(VLOOKUP(O284,'Matl Declaration Form'!$AK$9:$AL$453,2,0))),IF(H284="EU RoHS",IF(ISERROR(VLOOKUP(O284,'Matl Declaration Form'!$AM$9:$AN$18,2,0)),"",(VLOOKUP(O284,'Matl Declaration Form'!$AM$9:$AN$18,2,0))),IF(H284="EU Mercury",IF(ISERROR(VLOOKUP(O284,'Matl Declaration Form'!$AO$9:$AP$15,2,0)),"",(VLOOKUP(O284,'Matl Declaration Form'!$AO$9:$AP$15,2,0))),IF(H284="EU PIC",IF(ISERROR(VLOOKUP(O284,'Matl Declaration Form'!$AQ$9:$AR$67,2,0)),"",(VLOOKUP(O284,'Matl Declaration Form'!$AQ$9:$AR$67,2,0))),IF(H284="EU Ozone Depletion",IF(ISERROR(VLOOKUP(O284,'Matl Declaration Form'!$AS$9:$AT$41,2,0)),"",(VLOOKUP(O284,'Matl Declaration Form'!$AS$9:$AT$41,2,0))), IF(H284="EU Battery",IF(ISERROR(VLOOKUP(O284,'Matl Declaration Form'!#REF!,2,0)),"",(VLOOKUP(O284,'Matl Declaration Form'!#REF!,2,0))), IF(H284="EU Package",IF(ISERROR(VLOOKUP(O284,'Matl Declaration Form'!$AZ$9:$BA$12,2,0)),"",(VLOOKUP(O284,'Matl Declaration Form'!$AZ$9:$BA$12,2,0))),IF(H284="EU POPs",IF(ISERROR(VLOOKUP(O284,'Matl Declaration Form'!$AV$9:$AW$57,2,0)),"",(VLOOKUP(O284,'Matl Declaration Form'!$AV$9:$AW$57,2,0))))))))))))))</f>
        <v>76-01-7</v>
      </c>
      <c r="Q284" s="183">
        <v>7.0000000000000001E-3</v>
      </c>
      <c r="R284" s="184" cm="1">
        <f t="array" ref="R284">IF(ISBLANK(Q284),"",Q284*(LOOKUP(2,1/(NOT(ISBLANK($M$9:M284))),$M$9:M284)))</f>
        <v>0.245</v>
      </c>
      <c r="S284" s="185" t="str" cm="1">
        <f t="array" ref="S284">IF(ISBLANK(Q284),"", (LOOKUP(2,1/(NOT(ISBLANK($J$9:J284))),$J$9:J284)))</f>
        <v>g</v>
      </c>
      <c r="T284" s="142"/>
      <c r="U284" s="182"/>
      <c r="V284" s="195"/>
    </row>
    <row r="285" spans="2:22" ht="37.5" customHeight="1">
      <c r="B285" s="158"/>
      <c r="C285" s="158"/>
      <c r="D285" s="158"/>
      <c r="E285" s="158"/>
      <c r="F285" s="158"/>
      <c r="G285" s="158"/>
      <c r="H285" s="158"/>
      <c r="I285" s="158"/>
      <c r="J285" s="158"/>
      <c r="K285" s="158"/>
      <c r="L285" s="158"/>
      <c r="M285" s="158"/>
      <c r="N285" s="51"/>
      <c r="O285" s="51"/>
    </row>
    <row r="286" spans="2:22" ht="37.5" customHeight="1">
      <c r="B286" s="157" t="s">
        <v>2214</v>
      </c>
      <c r="C286" s="158"/>
      <c r="D286" s="158"/>
      <c r="E286" s="158"/>
      <c r="F286" s="158"/>
      <c r="G286" s="158"/>
      <c r="H286" s="158"/>
      <c r="I286" s="158"/>
      <c r="J286" s="158"/>
      <c r="K286" s="158"/>
      <c r="L286" s="158"/>
      <c r="M286" s="158"/>
      <c r="N286" s="51"/>
      <c r="O286" s="51"/>
    </row>
    <row r="287" spans="2:22" ht="46.5" customHeight="1">
      <c r="B287" s="196" t="s">
        <v>2016</v>
      </c>
      <c r="C287" s="196"/>
      <c r="D287" s="196"/>
      <c r="E287" s="196"/>
      <c r="F287" s="196"/>
      <c r="G287" s="196"/>
      <c r="H287" s="196"/>
      <c r="I287" s="158"/>
      <c r="J287" s="158"/>
      <c r="K287" s="158"/>
      <c r="L287" s="158"/>
      <c r="M287" s="158"/>
      <c r="N287" s="51"/>
      <c r="O287" s="51"/>
    </row>
    <row r="288" spans="2:22" ht="46.5" customHeight="1">
      <c r="B288" s="731" t="s">
        <v>2017</v>
      </c>
      <c r="C288" s="731"/>
      <c r="D288" s="731"/>
      <c r="E288" s="731"/>
      <c r="F288" s="731"/>
      <c r="G288" s="731"/>
      <c r="H288" s="731"/>
      <c r="I288" s="158"/>
      <c r="J288" s="158"/>
      <c r="K288" s="158"/>
      <c r="L288" s="158"/>
      <c r="M288" s="158"/>
      <c r="N288" s="51"/>
      <c r="O288" s="51"/>
    </row>
    <row r="289" spans="2:22" ht="67.5" customHeight="1">
      <c r="B289" s="731" t="s">
        <v>2018</v>
      </c>
      <c r="C289" s="731"/>
      <c r="D289" s="731"/>
      <c r="E289" s="731"/>
      <c r="F289" s="731"/>
      <c r="G289" s="731"/>
      <c r="H289" s="731"/>
      <c r="I289" s="158"/>
      <c r="J289" s="158"/>
      <c r="K289" s="158"/>
      <c r="L289" s="158"/>
      <c r="M289" s="158"/>
      <c r="N289" s="51"/>
      <c r="O289" s="51"/>
    </row>
    <row r="290" spans="2:22" ht="51" customHeight="1">
      <c r="B290" s="731" t="s">
        <v>2019</v>
      </c>
      <c r="C290" s="731"/>
      <c r="D290" s="731"/>
      <c r="E290" s="731"/>
      <c r="F290" s="731"/>
      <c r="G290" s="731"/>
      <c r="H290" s="731"/>
      <c r="I290" s="158"/>
      <c r="J290" s="158"/>
      <c r="K290" s="158"/>
      <c r="L290" s="158"/>
      <c r="M290" s="158"/>
      <c r="N290" s="51"/>
      <c r="O290" s="51"/>
    </row>
    <row r="291" spans="2:22" ht="37.5" customHeight="1" thickBot="1">
      <c r="B291" s="158"/>
      <c r="C291" s="158"/>
      <c r="D291" s="158"/>
      <c r="E291" s="158"/>
      <c r="F291" s="158"/>
      <c r="G291" s="158"/>
      <c r="H291" s="158"/>
      <c r="I291" s="158"/>
      <c r="J291" s="158"/>
      <c r="K291" s="158"/>
      <c r="L291" s="158"/>
      <c r="M291" s="158"/>
      <c r="N291" s="51"/>
      <c r="O291" s="51"/>
    </row>
    <row r="292" spans="2:22" ht="37.5" customHeight="1" thickBot="1">
      <c r="B292" s="163" t="s">
        <v>852</v>
      </c>
      <c r="C292" s="164" t="s">
        <v>226</v>
      </c>
      <c r="D292" s="164" t="s">
        <v>851</v>
      </c>
      <c r="E292" s="164" t="s">
        <v>601</v>
      </c>
      <c r="F292" s="164" t="s">
        <v>602</v>
      </c>
      <c r="G292" s="164" t="s">
        <v>603</v>
      </c>
      <c r="H292" s="118" t="s">
        <v>969</v>
      </c>
      <c r="I292" s="110" t="s">
        <v>1543</v>
      </c>
      <c r="J292" s="110" t="s">
        <v>428</v>
      </c>
      <c r="K292" s="110" t="s">
        <v>982</v>
      </c>
      <c r="L292" s="110" t="s">
        <v>853</v>
      </c>
      <c r="M292" s="110" t="s">
        <v>429</v>
      </c>
      <c r="N292" s="110" t="s">
        <v>428</v>
      </c>
      <c r="O292" s="110" t="s">
        <v>430</v>
      </c>
      <c r="P292" s="110" t="s">
        <v>981</v>
      </c>
      <c r="Q292" s="115" t="s">
        <v>1536</v>
      </c>
      <c r="R292" s="110" t="s">
        <v>429</v>
      </c>
      <c r="S292" s="116" t="s">
        <v>428</v>
      </c>
      <c r="T292" s="117" t="s">
        <v>1977</v>
      </c>
      <c r="U292" s="118" t="s">
        <v>980</v>
      </c>
      <c r="V292" s="119" t="s">
        <v>880</v>
      </c>
    </row>
    <row r="293" spans="2:22" ht="37.5" customHeight="1">
      <c r="B293" s="172" t="s">
        <v>1981</v>
      </c>
      <c r="C293" s="168" t="s">
        <v>1982</v>
      </c>
      <c r="D293" s="168" t="s">
        <v>1983</v>
      </c>
      <c r="E293" s="169"/>
      <c r="F293" s="168"/>
      <c r="G293" s="168" t="s">
        <v>1984</v>
      </c>
      <c r="H293" s="168" t="s">
        <v>1704</v>
      </c>
      <c r="I293" s="170">
        <v>89</v>
      </c>
      <c r="J293" s="171" t="s">
        <v>1529</v>
      </c>
      <c r="K293" s="168" t="s">
        <v>1985</v>
      </c>
      <c r="L293" s="171" t="s">
        <v>1986</v>
      </c>
      <c r="M293" s="170">
        <v>15</v>
      </c>
      <c r="N293" s="171" t="str" cm="1">
        <f t="array" ref="N293">IF(ISBLANK(M293),"", (LOOKUP(2,1/(NOT(ISBLANK($J$9:J293))),$J$9:J293)))</f>
        <v>g</v>
      </c>
      <c r="O293" s="168" t="s">
        <v>1584</v>
      </c>
      <c r="P293" s="128" t="str">
        <f>IF(H293="Full Materials Declaration","",IF(H293="REACH Restriction Annex XVII",IF(ISERROR(VLOOKUP(O293,'Matl Declaration Form'!$AG$9:$AH$143,2,0)),"",(VLOOKUP(O293,'Matl Declaration Form'!$AG$9:$AH$143,2,0))),IF(H293="REACH Authorization Annex XIV",IF(ISERROR(VLOOKUP(O293,'Matl Declaration Form'!$AI$9:$AJ$126,2,0)),"",(VLOOKUP(O293,'Matl Declaration Form'!$AI$9:$AJ$126,2,0))),IF(H293="REACH SVHC",IF(ISERROR(VLOOKUP(O293,'Matl Declaration Form'!$AK$9:$AL$453,2,0)),"",(VLOOKUP(O293,'Matl Declaration Form'!$AK$9:$AL$453,2,0))),IF(H293="EU RoHS",IF(ISERROR(VLOOKUP(O293,'Matl Declaration Form'!$AM$9:$AN$18,2,0)),"",(VLOOKUP(O293,'Matl Declaration Form'!$AM$9:$AN$18,2,0))),IF(H293="EU Mercury",IF(ISERROR(VLOOKUP(O293,'Matl Declaration Form'!$AO$9:$AP$15,2,0)),"",(VLOOKUP(O293,'Matl Declaration Form'!$AO$9:$AP$15,2,0))),IF(H293="EU PIC",IF(ISERROR(VLOOKUP(O293,'Matl Declaration Form'!$AQ$9:$AR$67,2,0)),"",(VLOOKUP(O293,'Matl Declaration Form'!$AQ$9:$AR$67,2,0))),IF(H293="EU Ozone Depletion",IF(ISERROR(VLOOKUP(O293,'Matl Declaration Form'!$AS$9:$AT$41,2,0)),"",(VLOOKUP(O293,'Matl Declaration Form'!$AS$9:$AT$41,2,0))), IF(H293="EU Battery",IF(ISERROR(VLOOKUP(O293,'Matl Declaration Form'!#REF!,2,0)),"",(VLOOKUP(O293,'Matl Declaration Form'!#REF!,2,0))), IF(H293="EU Package",IF(ISERROR(VLOOKUP(O293,'Matl Declaration Form'!$AZ$9:$BA$12,2,0)),"",(VLOOKUP(O293,'Matl Declaration Form'!$AZ$9:$BA$12,2,0))),IF(H293="EU POPs",IF(ISERROR(VLOOKUP(O293,'Matl Declaration Form'!$AV$9:$AW$57,2,0)),"",(VLOOKUP(O293,'Matl Declaration Form'!$AV$9:$AW$57,2,0))))))))))))))</f>
        <v/>
      </c>
      <c r="Q293" s="125">
        <v>1.2E-2</v>
      </c>
      <c r="R293" s="126" cm="1">
        <f t="array" ref="R293">IF(ISBLANK(Q293),"",Q293*(LOOKUP(2,1/(NOT(ISBLANK($M$9:M293))),$M$9:M293)))</f>
        <v>0.18</v>
      </c>
      <c r="S293" s="127" t="str" cm="1">
        <f t="array" ref="S293">IF(ISBLANK(Q293),"", (LOOKUP(2,1/(NOT(ISBLANK($J$9:J293))),$J$9:J293)))</f>
        <v>g</v>
      </c>
      <c r="T293" s="197"/>
      <c r="U293" s="128"/>
      <c r="V293" s="129"/>
    </row>
    <row r="294" spans="2:22" ht="37.5" customHeight="1">
      <c r="B294" s="172"/>
      <c r="C294" s="168"/>
      <c r="D294" s="168"/>
      <c r="E294" s="169"/>
      <c r="F294" s="168"/>
      <c r="G294" s="198"/>
      <c r="H294" s="171" t="s">
        <v>1477</v>
      </c>
      <c r="I294" s="170">
        <v>89</v>
      </c>
      <c r="J294" s="171" t="s">
        <v>1529</v>
      </c>
      <c r="K294" s="168" t="s">
        <v>1988</v>
      </c>
      <c r="L294" s="199" t="s">
        <v>1987</v>
      </c>
      <c r="M294" s="170">
        <v>21</v>
      </c>
      <c r="N294" s="171" t="str" cm="1">
        <f t="array" ref="N294">IF(ISBLANK(M294),"", (LOOKUP(2,1/(NOT(ISBLANK($J$9:J294))),$J$9:J294)))</f>
        <v>g</v>
      </c>
      <c r="O294" s="168" t="s">
        <v>655</v>
      </c>
      <c r="P294" s="128" t="str">
        <f>IF(H294="Full Materials Declaration","",IF(H294="REACH Restriction Annex XVII",IF(ISERROR(VLOOKUP(O294,'Matl Declaration Form'!$AG$9:$AH$143,2,0)),"",(VLOOKUP(O294,'Matl Declaration Form'!$AG$9:$AH$143,2,0))),IF(H294="REACH Authorization Annex XIV",IF(ISERROR(VLOOKUP(O294,'Matl Declaration Form'!$AI$9:$AJ$126,2,0)),"",(VLOOKUP(O294,'Matl Declaration Form'!$AI$9:$AJ$126,2,0))),IF(H294="REACH SVHC",IF(ISERROR(VLOOKUP(O294,'Matl Declaration Form'!$AK$9:$AL$453,2,0)),"",(VLOOKUP(O294,'Matl Declaration Form'!$AK$9:$AL$453,2,0))),IF(H294="EU RoHS",IF(ISERROR(VLOOKUP(O294,'Matl Declaration Form'!$AM$9:$AN$18,2,0)),"",(VLOOKUP(O294,'Matl Declaration Form'!$AM$9:$AN$18,2,0))),IF(H294="EU Mercury",IF(ISERROR(VLOOKUP(O294,'Matl Declaration Form'!$AO$9:$AP$15,2,0)),"",(VLOOKUP(O294,'Matl Declaration Form'!$AO$9:$AP$15,2,0))),IF(H294="EU PIC",IF(ISERROR(VLOOKUP(O294,'Matl Declaration Form'!$AQ$9:$AR$67,2,0)),"",(VLOOKUP(O294,'Matl Declaration Form'!$AQ$9:$AR$67,2,0))),IF(H294="EU Ozone Depletion",IF(ISERROR(VLOOKUP(O294,'Matl Declaration Form'!$AS$9:$AT$41,2,0)),"",(VLOOKUP(O294,'Matl Declaration Form'!$AS$9:$AT$41,2,0))), IF(H294="EU Battery",IF(ISERROR(VLOOKUP(O294,'Matl Declaration Form'!#REF!,2,0)),"",(VLOOKUP(O294,'Matl Declaration Form'!#REF!,2,0))), IF(H294="EU Package",IF(ISERROR(VLOOKUP(O294,'Matl Declaration Form'!$AZ$9:$BA$12,2,0)),"",(VLOOKUP(O294,'Matl Declaration Form'!$AZ$9:$BA$12,2,0))),IF(H294="EU POPs",IF(ISERROR(VLOOKUP(O294,'Matl Declaration Form'!$AV$9:$AW$57,2,0)),"",(VLOOKUP(O294,'Matl Declaration Form'!$AV$9:$AW$57,2,0))))))))))))))</f>
        <v xml:space="preserve">  
872-50-4</v>
      </c>
      <c r="Q294" s="125">
        <v>8.0000000000000002E-3</v>
      </c>
      <c r="R294" s="126" cm="1">
        <f t="array" ref="R294">IF(ISBLANK(Q294),"",Q294*(LOOKUP(2,1/(NOT(ISBLANK($M$9:M294))),$M$9:M294)))</f>
        <v>0.16800000000000001</v>
      </c>
      <c r="S294" s="127" t="str" cm="1">
        <f t="array" ref="S294">IF(ISBLANK(Q294),"", (LOOKUP(2,1/(NOT(ISBLANK($J$9:J294))),$J$9:J294)))</f>
        <v>g</v>
      </c>
      <c r="T294" s="197"/>
      <c r="U294" s="128"/>
      <c r="V294" s="129"/>
    </row>
    <row r="295" spans="2:22" ht="37.5" customHeight="1" thickBot="1">
      <c r="B295" s="200"/>
      <c r="C295" s="178"/>
      <c r="D295" s="178"/>
      <c r="E295" s="179"/>
      <c r="F295" s="178"/>
      <c r="G295" s="178"/>
      <c r="H295" s="178" t="s">
        <v>1479</v>
      </c>
      <c r="I295" s="180">
        <v>89</v>
      </c>
      <c r="J295" s="181" t="s">
        <v>1529</v>
      </c>
      <c r="K295" s="178" t="s">
        <v>1989</v>
      </c>
      <c r="L295" s="201" t="s">
        <v>1990</v>
      </c>
      <c r="M295" s="180">
        <v>16</v>
      </c>
      <c r="N295" s="181" t="str" cm="1">
        <f t="array" ref="N295">IF(ISBLANK(M295),"", (LOOKUP(2,1/(NOT(ISBLANK($J$9:J295))),$J$9:J295)))</f>
        <v>g</v>
      </c>
      <c r="O295" s="178" t="s">
        <v>1244</v>
      </c>
      <c r="P295" s="182" t="str">
        <f>IF(H295="Full Materials Declaration","",IF(H295="REACH Restriction Annex XVII",IF(ISERROR(VLOOKUP(O295,'Matl Declaration Form'!$AG$9:$AH$143,2,0)),"",(VLOOKUP(O295,'Matl Declaration Form'!$AG$9:$AH$143,2,0))),IF(H295="REACH Authorization Annex XIV",IF(ISERROR(VLOOKUP(O295,'Matl Declaration Form'!$AI$9:$AJ$126,2,0)),"",(VLOOKUP(O295,'Matl Declaration Form'!$AI$9:$AJ$126,2,0))),IF(H295="REACH SVHC",IF(ISERROR(VLOOKUP(O295,'Matl Declaration Form'!$AK$9:$AL$453,2,0)),"",(VLOOKUP(O295,'Matl Declaration Form'!$AK$9:$AL$453,2,0))),IF(H295="EU RoHS",IF(ISERROR(VLOOKUP(O295,'Matl Declaration Form'!$AM$9:$AN$18,2,0)),"",(VLOOKUP(O295,'Matl Declaration Form'!$AM$9:$AN$18,2,0))),IF(H295="EU Mercury",IF(ISERROR(VLOOKUP(O295,'Matl Declaration Form'!$AO$9:$AP$15,2,0)),"",(VLOOKUP(O295,'Matl Declaration Form'!$AO$9:$AP$15,2,0))),IF(H295="EU PIC",IF(ISERROR(VLOOKUP(O295,'Matl Declaration Form'!$AQ$9:$AR$67,2,0)),"",(VLOOKUP(O295,'Matl Declaration Form'!$AQ$9:$AR$67,2,0))),IF(H295="EU Ozone Depletion",IF(ISERROR(VLOOKUP(O295,'Matl Declaration Form'!$AS$9:$AT$41,2,0)),"",(VLOOKUP(O295,'Matl Declaration Form'!$AS$9:$AT$41,2,0))), IF(H295="EU Battery",IF(ISERROR(VLOOKUP(O295,'Matl Declaration Form'!#REF!,2,0)),"",(VLOOKUP(O295,'Matl Declaration Form'!#REF!,2,0))), IF(H295="EU Package",IF(ISERROR(VLOOKUP(O295,'Matl Declaration Form'!$AZ$9:$BA$12,2,0)),"",(VLOOKUP(O295,'Matl Declaration Form'!$AZ$9:$BA$12,2,0))),IF(H295="EU POPs",IF(ISERROR(VLOOKUP(O295,'Matl Declaration Form'!$AV$9:$AW$57,2,0)),"",(VLOOKUP(O295,'Matl Declaration Form'!$AV$9:$AW$57,2,0))))))))))))))</f>
        <v>1303-86-2</v>
      </c>
      <c r="Q295" s="183">
        <v>3.0000000000000001E-3</v>
      </c>
      <c r="R295" s="184" cm="1">
        <f t="array" ref="R295">IF(ISBLANK(Q295),"",Q295*(LOOKUP(2,1/(NOT(ISBLANK($M$9:M295))),$M$9:M295)))</f>
        <v>4.8000000000000001E-2</v>
      </c>
      <c r="S295" s="185" t="str" cm="1">
        <f t="array" ref="S295">IF(ISBLANK(Q295),"", (LOOKUP(2,1/(NOT(ISBLANK($J$9:J295))),$J$9:J295)))</f>
        <v>g</v>
      </c>
      <c r="T295" s="202" t="s">
        <v>1991</v>
      </c>
      <c r="U295" s="182"/>
      <c r="V295" s="195"/>
    </row>
    <row r="296" spans="2:22" ht="37.5" customHeight="1">
      <c r="B296" s="203"/>
      <c r="C296" s="145"/>
      <c r="D296" s="145"/>
      <c r="E296" s="146"/>
      <c r="F296" s="145"/>
      <c r="G296" s="145"/>
      <c r="H296" s="145"/>
      <c r="I296" s="204"/>
      <c r="J296" s="151"/>
      <c r="K296" s="145"/>
      <c r="L296" s="145"/>
      <c r="M296" s="204"/>
      <c r="N296" s="151"/>
      <c r="O296" s="145"/>
      <c r="P296" s="151"/>
      <c r="Q296" s="148"/>
      <c r="R296" s="149"/>
      <c r="S296" s="150"/>
      <c r="T296" s="191"/>
      <c r="U296" s="151"/>
      <c r="V296" s="151"/>
    </row>
    <row r="297" spans="2:22" ht="37.5" customHeight="1">
      <c r="B297" s="157" t="s">
        <v>2215</v>
      </c>
      <c r="C297" s="145"/>
      <c r="D297" s="145"/>
      <c r="E297" s="146"/>
      <c r="F297" s="145"/>
      <c r="G297" s="145"/>
      <c r="H297" s="145"/>
      <c r="I297" s="204"/>
      <c r="J297" s="151"/>
      <c r="K297" s="145"/>
      <c r="L297" s="145"/>
      <c r="M297" s="204"/>
      <c r="N297" s="151"/>
      <c r="O297" s="145"/>
      <c r="P297" s="151"/>
      <c r="Q297" s="148"/>
      <c r="R297" s="149"/>
      <c r="S297" s="150"/>
      <c r="T297" s="191"/>
      <c r="U297" s="151"/>
      <c r="V297" s="151"/>
    </row>
    <row r="298" spans="2:22" ht="37.5" customHeight="1">
      <c r="B298" s="732" t="s">
        <v>3144</v>
      </c>
      <c r="C298" s="732"/>
      <c r="D298" s="732"/>
      <c r="E298" s="732"/>
      <c r="F298" s="732"/>
      <c r="G298" s="732"/>
      <c r="H298" s="732"/>
      <c r="I298" s="204"/>
      <c r="J298" s="151"/>
      <c r="K298" s="145"/>
      <c r="L298" s="145"/>
      <c r="M298" s="204"/>
      <c r="N298" s="151"/>
      <c r="O298" s="145"/>
      <c r="P298" s="151"/>
      <c r="Q298" s="148"/>
      <c r="R298" s="149"/>
      <c r="S298" s="150"/>
      <c r="T298" s="191"/>
      <c r="U298" s="151"/>
      <c r="V298" s="151"/>
    </row>
    <row r="299" spans="2:22" ht="31.5" customHeight="1">
      <c r="B299" s="733" t="s">
        <v>3145</v>
      </c>
      <c r="C299" s="733"/>
      <c r="D299" s="733"/>
      <c r="E299" s="733"/>
      <c r="F299" s="733"/>
      <c r="G299" s="733"/>
      <c r="H299" s="733"/>
      <c r="I299" s="204"/>
      <c r="J299" s="151"/>
      <c r="K299" s="145"/>
      <c r="L299" s="145"/>
      <c r="M299" s="204"/>
      <c r="N299" s="151"/>
      <c r="O299" s="145"/>
      <c r="P299" s="151"/>
      <c r="Q299" s="148"/>
      <c r="R299" s="149"/>
      <c r="S299" s="150"/>
      <c r="T299" s="191"/>
      <c r="U299" s="151"/>
      <c r="V299" s="151"/>
    </row>
    <row r="300" spans="2:22" ht="37.5" customHeight="1">
      <c r="B300" s="733" t="s">
        <v>3146</v>
      </c>
      <c r="C300" s="733"/>
      <c r="D300" s="733"/>
      <c r="E300" s="733"/>
      <c r="F300" s="733"/>
      <c r="G300" s="733"/>
      <c r="H300" s="733"/>
      <c r="I300" s="204"/>
      <c r="J300" s="151"/>
      <c r="K300" s="145"/>
      <c r="L300" s="145"/>
      <c r="M300" s="204"/>
      <c r="N300" s="151"/>
      <c r="O300" s="145"/>
      <c r="P300" s="151"/>
      <c r="Q300" s="148"/>
      <c r="R300" s="149"/>
      <c r="S300" s="150"/>
      <c r="T300" s="191"/>
      <c r="U300" s="151"/>
      <c r="V300" s="151"/>
    </row>
    <row r="301" spans="2:22" ht="37.5" customHeight="1">
      <c r="B301" s="854" t="s">
        <v>2004</v>
      </c>
      <c r="C301" s="854"/>
      <c r="D301" s="854"/>
      <c r="E301" s="854"/>
      <c r="F301" s="854"/>
      <c r="G301" s="854"/>
      <c r="H301" s="145"/>
      <c r="I301" s="204"/>
      <c r="J301" s="151"/>
      <c r="K301" s="145"/>
      <c r="L301" s="145"/>
      <c r="M301" s="204"/>
      <c r="N301" s="151"/>
      <c r="O301" s="145"/>
      <c r="P301" s="151"/>
      <c r="Q301" s="148"/>
      <c r="R301" s="149"/>
      <c r="S301" s="150"/>
      <c r="T301" s="191"/>
      <c r="U301" s="151"/>
      <c r="V301" s="151"/>
    </row>
    <row r="302" spans="2:22" ht="37.5" customHeight="1">
      <c r="B302" s="196" t="s">
        <v>2020</v>
      </c>
      <c r="C302" s="145"/>
      <c r="D302" s="145"/>
      <c r="E302" s="146"/>
      <c r="F302" s="145"/>
      <c r="G302" s="145"/>
      <c r="H302" s="145"/>
      <c r="I302" s="204"/>
      <c r="J302" s="151"/>
      <c r="K302" s="145"/>
      <c r="L302" s="145"/>
      <c r="M302" s="204"/>
      <c r="N302" s="151"/>
      <c r="O302" s="145"/>
      <c r="P302" s="151"/>
      <c r="Q302" s="148"/>
      <c r="R302" s="149"/>
      <c r="S302" s="150"/>
      <c r="T302" s="191"/>
      <c r="U302" s="151"/>
      <c r="V302" s="151"/>
    </row>
    <row r="303" spans="2:22" ht="37.5" customHeight="1">
      <c r="B303" s="158" t="s">
        <v>1992</v>
      </c>
      <c r="C303" s="145"/>
      <c r="D303" s="145"/>
      <c r="E303" s="146"/>
      <c r="F303" s="145"/>
      <c r="G303" s="145"/>
      <c r="H303" s="145"/>
      <c r="I303" s="204"/>
      <c r="J303" s="151"/>
      <c r="K303" s="145"/>
      <c r="L303" s="145"/>
      <c r="M303" s="204"/>
      <c r="N303" s="151"/>
      <c r="O303" s="145"/>
      <c r="P303" s="151"/>
      <c r="Q303" s="148"/>
      <c r="R303" s="149"/>
      <c r="S303" s="150"/>
      <c r="T303" s="191"/>
      <c r="U303" s="151"/>
      <c r="V303" s="151"/>
    </row>
    <row r="304" spans="2:22" ht="37.5" customHeight="1">
      <c r="B304" s="158" t="s">
        <v>3147</v>
      </c>
      <c r="C304" s="145"/>
      <c r="D304" s="145"/>
      <c r="E304" s="146"/>
      <c r="F304" s="145"/>
      <c r="G304" s="145"/>
      <c r="H304" s="145"/>
      <c r="I304" s="204"/>
      <c r="J304" s="151"/>
      <c r="K304" s="145"/>
      <c r="L304" s="145"/>
      <c r="M304" s="204"/>
      <c r="N304" s="151"/>
      <c r="O304" s="145"/>
      <c r="P304" s="151"/>
      <c r="Q304" s="148"/>
      <c r="R304" s="149"/>
      <c r="S304" s="150"/>
      <c r="T304" s="191"/>
      <c r="U304" s="151"/>
      <c r="V304" s="151"/>
    </row>
    <row r="305" spans="2:22" ht="37.5" customHeight="1" thickBot="1">
      <c r="B305" s="203"/>
      <c r="C305" s="145"/>
      <c r="D305" s="145"/>
      <c r="E305" s="146"/>
      <c r="F305" s="145"/>
      <c r="G305" s="145"/>
      <c r="H305" s="145"/>
      <c r="I305" s="204"/>
      <c r="J305" s="151"/>
      <c r="K305" s="145"/>
      <c r="L305" s="145"/>
      <c r="M305" s="204"/>
      <c r="N305" s="151"/>
      <c r="O305" s="145"/>
      <c r="P305" s="151"/>
      <c r="Q305" s="148"/>
      <c r="R305" s="149"/>
      <c r="S305" s="150"/>
      <c r="T305" s="191"/>
      <c r="U305" s="151"/>
      <c r="V305" s="151"/>
    </row>
    <row r="306" spans="2:22" ht="37.5" customHeight="1" thickBot="1">
      <c r="B306" s="163" t="s">
        <v>852</v>
      </c>
      <c r="C306" s="164" t="s">
        <v>226</v>
      </c>
      <c r="D306" s="164" t="s">
        <v>851</v>
      </c>
      <c r="E306" s="164" t="s">
        <v>601</v>
      </c>
      <c r="F306" s="164" t="s">
        <v>602</v>
      </c>
      <c r="G306" s="164" t="s">
        <v>603</v>
      </c>
      <c r="H306" s="118" t="s">
        <v>969</v>
      </c>
      <c r="I306" s="110" t="s">
        <v>1543</v>
      </c>
      <c r="J306" s="110" t="s">
        <v>428</v>
      </c>
      <c r="K306" s="110" t="s">
        <v>982</v>
      </c>
      <c r="L306" s="110" t="s">
        <v>853</v>
      </c>
      <c r="M306" s="110" t="s">
        <v>429</v>
      </c>
      <c r="N306" s="110" t="s">
        <v>428</v>
      </c>
      <c r="O306" s="110" t="s">
        <v>430</v>
      </c>
      <c r="P306" s="110" t="s">
        <v>981</v>
      </c>
      <c r="Q306" s="115" t="s">
        <v>1536</v>
      </c>
      <c r="R306" s="110" t="s">
        <v>429</v>
      </c>
      <c r="S306" s="116" t="s">
        <v>428</v>
      </c>
      <c r="T306" s="117" t="s">
        <v>1977</v>
      </c>
      <c r="U306" s="118" t="s">
        <v>980</v>
      </c>
      <c r="V306" s="119" t="s">
        <v>880</v>
      </c>
    </row>
    <row r="307" spans="2:22" ht="37.5" customHeight="1">
      <c r="B307" s="172" t="s">
        <v>1993</v>
      </c>
      <c r="C307" s="168" t="s">
        <v>1994</v>
      </c>
      <c r="D307" s="168"/>
      <c r="E307" s="169"/>
      <c r="F307" s="168"/>
      <c r="G307" s="168" t="s">
        <v>1995</v>
      </c>
      <c r="H307" s="168" t="s">
        <v>1480</v>
      </c>
      <c r="I307" s="170">
        <v>177</v>
      </c>
      <c r="J307" s="171" t="s">
        <v>1529</v>
      </c>
      <c r="K307" s="168" t="s">
        <v>1996</v>
      </c>
      <c r="L307" s="171" t="s">
        <v>1997</v>
      </c>
      <c r="M307" s="170">
        <v>14</v>
      </c>
      <c r="N307" s="171" t="str" cm="1">
        <f t="array" ref="N307">IF(ISBLANK(M307),"", (LOOKUP(2,1/(NOT(ISBLANK($J$9:J307))),$J$9:J307)))</f>
        <v>g</v>
      </c>
      <c r="O307" s="168" t="s">
        <v>463</v>
      </c>
      <c r="P307" s="128" t="str">
        <f>IF(H307="Full Materials Declaration","",IF(H307="REACH Restriction Annex XVII",IF(ISERROR(VLOOKUP(O307,'Matl Declaration Form'!$AG$9:$AH$143,2,0)),"",(VLOOKUP(O307,'Matl Declaration Form'!$AG$9:$AH$143,2,0))),IF(H307="REACH Authorization Annex XIV",IF(ISERROR(VLOOKUP(O307,'Matl Declaration Form'!$AI$9:$AJ$126,2,0)),"",(VLOOKUP(O307,'Matl Declaration Form'!$AI$9:$AJ$126,2,0))),IF(H307="REACH SVHC",IF(ISERROR(VLOOKUP(O307,'Matl Declaration Form'!$AK$9:$AL$453,2,0)),"",(VLOOKUP(O307,'Matl Declaration Form'!$AK$9:$AL$453,2,0))),IF(H307="EU RoHS",IF(ISERROR(VLOOKUP(O307,'Matl Declaration Form'!$AM$9:$AN$18,2,0)),"",(VLOOKUP(O307,'Matl Declaration Form'!$AM$9:$AN$18,2,0))),IF(H307="EU Mercury",IF(ISERROR(VLOOKUP(O307,'Matl Declaration Form'!$AO$9:$AP$15,2,0)),"",(VLOOKUP(O307,'Matl Declaration Form'!$AO$9:$AP$15,2,0))),IF(H307="EU PIC",IF(ISERROR(VLOOKUP(O307,'Matl Declaration Form'!$AQ$9:$AR$67,2,0)),"",(VLOOKUP(O307,'Matl Declaration Form'!$AQ$9:$AR$67,2,0))),IF(H307="EU Ozone Depletion",IF(ISERROR(VLOOKUP(O307,'Matl Declaration Form'!$AS$9:$AT$41,2,0)),"",(VLOOKUP(O307,'Matl Declaration Form'!$AS$9:$AT$41,2,0))), IF(H307="EU Battery",IF(ISERROR(VLOOKUP(O307,'Matl Declaration Form'!#REF!,2,0)),"",(VLOOKUP(O307,'Matl Declaration Form'!#REF!,2,0))), IF(H307="EU Package",IF(ISERROR(VLOOKUP(O307,'Matl Declaration Form'!$AZ$9:$BA$12,2,0)),"",(VLOOKUP(O307,'Matl Declaration Form'!$AZ$9:$BA$12,2,0))),IF(H307="EU POPs",IF(ISERROR(VLOOKUP(O307,'Matl Declaration Form'!$AV$9:$AW$57,2,0)),"",(VLOOKUP(O307,'Matl Declaration Form'!$AV$9:$AW$57,2,0))))))))))))))</f>
        <v>7439-97-6</v>
      </c>
      <c r="Q307" s="125">
        <v>2E-3</v>
      </c>
      <c r="R307" s="126" cm="1">
        <f t="array" ref="R307">IF(ISBLANK(Q307),"",Q307*(LOOKUP(2,1/(NOT(ISBLANK($M$9:M307))),$M$9:M307)))</f>
        <v>2.8000000000000001E-2</v>
      </c>
      <c r="S307" s="127" t="str" cm="1">
        <f t="array" ref="S307">IF(ISBLANK(Q307),"", (LOOKUP(2,1/(NOT(ISBLANK($J$9:J307))),$J$9:J307)))</f>
        <v>g</v>
      </c>
      <c r="T307" s="197"/>
      <c r="U307" s="128"/>
      <c r="V307" s="129"/>
    </row>
    <row r="308" spans="2:22" ht="37.5" customHeight="1">
      <c r="B308" s="172"/>
      <c r="C308" s="168"/>
      <c r="D308" s="168"/>
      <c r="E308" s="169"/>
      <c r="F308" s="168"/>
      <c r="G308" s="198"/>
      <c r="H308" s="168" t="s">
        <v>1480</v>
      </c>
      <c r="I308" s="170"/>
      <c r="J308" s="171" t="s">
        <v>1529</v>
      </c>
      <c r="K308" s="168" t="s">
        <v>1998</v>
      </c>
      <c r="L308" s="199" t="s">
        <v>2009</v>
      </c>
      <c r="M308" s="170">
        <v>8</v>
      </c>
      <c r="N308" s="171" t="str" cm="1">
        <f t="array" ref="N308">IF(ISBLANK(M308),"", (LOOKUP(2,1/(NOT(ISBLANK($J$9:J308))),$J$9:J308)))</f>
        <v>g</v>
      </c>
      <c r="O308" s="168" t="s">
        <v>311</v>
      </c>
      <c r="P308" s="128" t="str">
        <f>IF(H308="Full Materials Declaration","",IF(H308="REACH Restriction Annex XVII",IF(ISERROR(VLOOKUP(O308,'Matl Declaration Form'!$AG$9:$AH$143,2,0)),"",(VLOOKUP(O308,'Matl Declaration Form'!$AG$9:$AH$143,2,0))),IF(H308="REACH Authorization Annex XIV",IF(ISERROR(VLOOKUP(O308,'Matl Declaration Form'!$AI$9:$AJ$126,2,0)),"",(VLOOKUP(O308,'Matl Declaration Form'!$AI$9:$AJ$126,2,0))),IF(H308="REACH SVHC",IF(ISERROR(VLOOKUP(O308,'Matl Declaration Form'!$AK$9:$AL$453,2,0)),"",(VLOOKUP(O308,'Matl Declaration Form'!$AK$9:$AL$453,2,0))),IF(H308="EU RoHS",IF(ISERROR(VLOOKUP(O308,'Matl Declaration Form'!$AM$9:$AN$18,2,0)),"",(VLOOKUP(O308,'Matl Declaration Form'!$AM$9:$AN$18,2,0))),IF(H308="EU Mercury",IF(ISERROR(VLOOKUP(O308,'Matl Declaration Form'!$AO$9:$AP$15,2,0)),"",(VLOOKUP(O308,'Matl Declaration Form'!$AO$9:$AP$15,2,0))),IF(H308="EU PIC",IF(ISERROR(VLOOKUP(O308,'Matl Declaration Form'!$AQ$9:$AR$67,2,0)),"",(VLOOKUP(O308,'Matl Declaration Form'!$AQ$9:$AR$67,2,0))),IF(H308="EU Ozone Depletion",IF(ISERROR(VLOOKUP(O308,'Matl Declaration Form'!$AS$9:$AT$41,2,0)),"",(VLOOKUP(O308,'Matl Declaration Form'!$AS$9:$AT$41,2,0))), IF(H308="EU Battery",IF(ISERROR(VLOOKUP(O308,'Matl Declaration Form'!#REF!,2,0)),"",(VLOOKUP(O308,'Matl Declaration Form'!#REF!,2,0))), IF(H308="EU Package",IF(ISERROR(VLOOKUP(O308,'Matl Declaration Form'!$AZ$9:$BA$12,2,0)),"",(VLOOKUP(O308,'Matl Declaration Form'!$AZ$9:$BA$12,2,0))),IF(H308="EU POPs",IF(ISERROR(VLOOKUP(O308,'Matl Declaration Form'!$AV$9:$AW$57,2,0)),"",(VLOOKUP(O308,'Matl Declaration Form'!$AV$9:$AW$57,2,0))))))))))))))</f>
        <v>7439-92-1</v>
      </c>
      <c r="Q308" s="125">
        <v>2.3E-2</v>
      </c>
      <c r="R308" s="126" cm="1">
        <f t="array" ref="R308">IF(ISBLANK(Q308),"",Q308*(LOOKUP(2,1/(NOT(ISBLANK($M$9:M308))),$M$9:M308)))</f>
        <v>0.184</v>
      </c>
      <c r="S308" s="127" t="str" cm="1">
        <f t="array" ref="S308">IF(ISBLANK(Q308),"", (LOOKUP(2,1/(NOT(ISBLANK($J$9:J308))),$J$9:J308)))</f>
        <v>g</v>
      </c>
      <c r="T308" s="197"/>
      <c r="U308" s="128" t="s">
        <v>1485</v>
      </c>
      <c r="V308" s="129" t="s">
        <v>251</v>
      </c>
    </row>
    <row r="309" spans="2:22" ht="37.5" customHeight="1">
      <c r="B309" s="167"/>
      <c r="C309" s="168"/>
      <c r="D309" s="168"/>
      <c r="E309" s="169"/>
      <c r="F309" s="168"/>
      <c r="G309" s="168"/>
      <c r="H309" s="168" t="s">
        <v>1480</v>
      </c>
      <c r="I309" s="170"/>
      <c r="J309" s="171" t="s">
        <v>1529</v>
      </c>
      <c r="K309" s="168" t="s">
        <v>1999</v>
      </c>
      <c r="L309" s="173" t="s">
        <v>2000</v>
      </c>
      <c r="M309" s="170">
        <v>6</v>
      </c>
      <c r="N309" s="171" t="str" cm="1">
        <f t="array" ref="N309">IF(ISBLANK(M309),"", (LOOKUP(2,1/(NOT(ISBLANK($J$9:J309))),$J$9:J309)))</f>
        <v>g</v>
      </c>
      <c r="O309" s="168" t="s">
        <v>311</v>
      </c>
      <c r="P309" s="128" t="str">
        <f>IF(H309="Full Materials Declaration","",IF(H309="REACH Restriction Annex XVII",IF(ISERROR(VLOOKUP(O309,'Matl Declaration Form'!$AG$9:$AH$143,2,0)),"",(VLOOKUP(O309,'Matl Declaration Form'!$AG$9:$AH$143,2,0))),IF(H309="REACH Authorization Annex XIV",IF(ISERROR(VLOOKUP(O309,'Matl Declaration Form'!$AI$9:$AJ$126,2,0)),"",(VLOOKUP(O309,'Matl Declaration Form'!$AI$9:$AJ$126,2,0))),IF(H309="REACH SVHC",IF(ISERROR(VLOOKUP(O309,'Matl Declaration Form'!$AK$9:$AL$453,2,0)),"",(VLOOKUP(O309,'Matl Declaration Form'!$AK$9:$AL$453,2,0))),IF(H309="EU RoHS",IF(ISERROR(VLOOKUP(O309,'Matl Declaration Form'!$AM$9:$AN$18,2,0)),"",(VLOOKUP(O309,'Matl Declaration Form'!$AM$9:$AN$18,2,0))),IF(H309="EU Mercury",IF(ISERROR(VLOOKUP(O309,'Matl Declaration Form'!$AO$9:$AP$15,2,0)),"",(VLOOKUP(O309,'Matl Declaration Form'!$AO$9:$AP$15,2,0))),IF(H309="EU PIC",IF(ISERROR(VLOOKUP(O309,'Matl Declaration Form'!$AQ$9:$AR$67,2,0)),"",(VLOOKUP(O309,'Matl Declaration Form'!$AQ$9:$AR$67,2,0))),IF(H309="EU Ozone Depletion",IF(ISERROR(VLOOKUP(O309,'Matl Declaration Form'!$AS$9:$AT$41,2,0)),"",(VLOOKUP(O309,'Matl Declaration Form'!$AS$9:$AT$41,2,0))), IF(H309="EU Battery",IF(ISERROR(VLOOKUP(O309,'Matl Declaration Form'!#REF!,2,0)),"",(VLOOKUP(O309,'Matl Declaration Form'!#REF!,2,0))), IF(H309="EU Package",IF(ISERROR(VLOOKUP(O309,'Matl Declaration Form'!$AZ$9:$BA$12,2,0)),"",(VLOOKUP(O309,'Matl Declaration Form'!$AZ$9:$BA$12,2,0))),IF(H309="EU POPs",IF(ISERROR(VLOOKUP(O309,'Matl Declaration Form'!$AV$9:$AW$57,2,0)),"",(VLOOKUP(O309,'Matl Declaration Form'!$AV$9:$AW$57,2,0))))))))))))))</f>
        <v>7439-92-1</v>
      </c>
      <c r="Q309" s="125">
        <v>1.2E-2</v>
      </c>
      <c r="R309" s="126" cm="1">
        <f t="array" ref="R309">IF(ISBLANK(Q309),"",Q309*(LOOKUP(2,1/(NOT(ISBLANK($M$9:M309))),$M$9:M309)))</f>
        <v>7.2000000000000008E-2</v>
      </c>
      <c r="S309" s="127" t="str" cm="1">
        <f t="array" ref="S309">IF(ISBLANK(Q309),"", (LOOKUP(2,1/(NOT(ISBLANK($J$9:J309))),$J$9:J309)))</f>
        <v>g</v>
      </c>
      <c r="T309" s="205"/>
      <c r="U309" s="128" t="s">
        <v>1485</v>
      </c>
      <c r="V309" s="129" t="s">
        <v>251</v>
      </c>
    </row>
    <row r="310" spans="2:22" ht="37.5" customHeight="1">
      <c r="B310" s="167"/>
      <c r="C310" s="168"/>
      <c r="D310" s="168"/>
      <c r="E310" s="169"/>
      <c r="F310" s="168"/>
      <c r="G310" s="168"/>
      <c r="H310" s="168" t="s">
        <v>1480</v>
      </c>
      <c r="I310" s="170"/>
      <c r="J310" s="171" t="s">
        <v>1529</v>
      </c>
      <c r="K310" s="168" t="s">
        <v>2001</v>
      </c>
      <c r="L310" s="171" t="s">
        <v>2002</v>
      </c>
      <c r="M310" s="170">
        <v>14</v>
      </c>
      <c r="N310" s="171" t="str" cm="1">
        <f t="array" ref="N310">IF(ISBLANK(M310),"", (LOOKUP(2,1/(NOT(ISBLANK($J$9:J310))),$J$9:J310)))</f>
        <v>g</v>
      </c>
      <c r="O310" s="168" t="s">
        <v>311</v>
      </c>
      <c r="P310" s="128" t="str">
        <f>IF(H310="Full Materials Declaration","",IF(H310="REACH Restriction Annex XVII",IF(ISERROR(VLOOKUP(O310,'Matl Declaration Form'!$AG$9:$AH$143,2,0)),"",(VLOOKUP(O310,'Matl Declaration Form'!$AG$9:$AH$143,2,0))),IF(H310="REACH Authorization Annex XIV",IF(ISERROR(VLOOKUP(O310,'Matl Declaration Form'!$AI$9:$AJ$126,2,0)),"",(VLOOKUP(O310,'Matl Declaration Form'!$AI$9:$AJ$126,2,0))),IF(H310="REACH SVHC",IF(ISERROR(VLOOKUP(O310,'Matl Declaration Form'!$AK$9:$AL$453,2,0)),"",(VLOOKUP(O310,'Matl Declaration Form'!$AK$9:$AL$453,2,0))),IF(H310="EU RoHS",IF(ISERROR(VLOOKUP(O310,'Matl Declaration Form'!$AM$9:$AN$18,2,0)),"",(VLOOKUP(O310,'Matl Declaration Form'!$AM$9:$AN$18,2,0))),IF(H310="EU Mercury",IF(ISERROR(VLOOKUP(O310,'Matl Declaration Form'!$AO$9:$AP$15,2,0)),"",(VLOOKUP(O310,'Matl Declaration Form'!$AO$9:$AP$15,2,0))),IF(H310="EU PIC",IF(ISERROR(VLOOKUP(O310,'Matl Declaration Form'!$AQ$9:$AR$67,2,0)),"",(VLOOKUP(O310,'Matl Declaration Form'!$AQ$9:$AR$67,2,0))),IF(H310="EU Ozone Depletion",IF(ISERROR(VLOOKUP(O310,'Matl Declaration Form'!$AS$9:$AT$41,2,0)),"",(VLOOKUP(O310,'Matl Declaration Form'!$AS$9:$AT$41,2,0))), IF(H310="EU Battery",IF(ISERROR(VLOOKUP(O310,'Matl Declaration Form'!#REF!,2,0)),"",(VLOOKUP(O310,'Matl Declaration Form'!#REF!,2,0))), IF(H310="EU Package",IF(ISERROR(VLOOKUP(O310,'Matl Declaration Form'!$AZ$9:$BA$12,2,0)),"",(VLOOKUP(O310,'Matl Declaration Form'!$AZ$9:$BA$12,2,0))),IF(H310="EU POPs",IF(ISERROR(VLOOKUP(O310,'Matl Declaration Form'!$AV$9:$AW$57,2,0)),"",(VLOOKUP(O310,'Matl Declaration Form'!$AV$9:$AW$57,2,0))))))))))))))</f>
        <v>7439-92-1</v>
      </c>
      <c r="Q310" s="125">
        <v>4.2000000000000003E-2</v>
      </c>
      <c r="R310" s="126" cm="1">
        <f t="array" ref="R310">IF(ISBLANK(Q310),"",Q310*(LOOKUP(2,1/(NOT(ISBLANK($M$9:M310))),$M$9:M310)))</f>
        <v>0.58800000000000008</v>
      </c>
      <c r="S310" s="127" t="str" cm="1">
        <f t="array" ref="S310">IF(ISBLANK(Q310),"", (LOOKUP(2,1/(NOT(ISBLANK($J$9:J310))),$J$9:J310)))</f>
        <v>g</v>
      </c>
      <c r="T310" s="197"/>
      <c r="U310" s="128" t="s">
        <v>1485</v>
      </c>
      <c r="V310" s="129" t="s">
        <v>250</v>
      </c>
    </row>
    <row r="311" spans="2:22" ht="37.5" customHeight="1" thickBot="1">
      <c r="B311" s="200"/>
      <c r="C311" s="178"/>
      <c r="D311" s="178"/>
      <c r="E311" s="179"/>
      <c r="F311" s="178"/>
      <c r="G311" s="178"/>
      <c r="H311" s="178" t="s">
        <v>1704</v>
      </c>
      <c r="I311" s="180"/>
      <c r="J311" s="181" t="s">
        <v>1529</v>
      </c>
      <c r="K311" s="178" t="s">
        <v>2003</v>
      </c>
      <c r="L311" s="181"/>
      <c r="M311" s="180">
        <v>12</v>
      </c>
      <c r="N311" s="181" t="str" cm="1">
        <f t="array" ref="N311">IF(ISBLANK(M311),"", (LOOKUP(2,1/(NOT(ISBLANK($J$9:J311))),$J$9:J311)))</f>
        <v>g</v>
      </c>
      <c r="O311" s="178" t="s">
        <v>1655</v>
      </c>
      <c r="P311" s="182" t="str">
        <f>IF(H311="Full Materials Declaration","",IF(H311="REACH Restriction Annex XVII",IF(ISERROR(VLOOKUP(O311,'Matl Declaration Form'!$AG$9:$AH$143,2,0)),"",(VLOOKUP(O311,'Matl Declaration Form'!$AG$9:$AH$143,2,0))),IF(H311="REACH Authorization Annex XIV",IF(ISERROR(VLOOKUP(O311,'Matl Declaration Form'!$AI$9:$AJ$126,2,0)),"",(VLOOKUP(O311,'Matl Declaration Form'!$AI$9:$AJ$126,2,0))),IF(H311="REACH SVHC",IF(ISERROR(VLOOKUP(O311,'Matl Declaration Form'!$AK$9:$AL$453,2,0)),"",(VLOOKUP(O311,'Matl Declaration Form'!$AK$9:$AL$453,2,0))),IF(H311="EU RoHS",IF(ISERROR(VLOOKUP(O311,'Matl Declaration Form'!$AM$9:$AN$18,2,0)),"",(VLOOKUP(O311,'Matl Declaration Form'!$AM$9:$AN$18,2,0))),IF(H311="EU Mercury",IF(ISERROR(VLOOKUP(O311,'Matl Declaration Form'!$AO$9:$AP$15,2,0)),"",(VLOOKUP(O311,'Matl Declaration Form'!$AO$9:$AP$15,2,0))),IF(H311="EU PIC",IF(ISERROR(VLOOKUP(O311,'Matl Declaration Form'!$AQ$9:$AR$67,2,0)),"",(VLOOKUP(O311,'Matl Declaration Form'!$AQ$9:$AR$67,2,0))),IF(H311="EU Ozone Depletion",IF(ISERROR(VLOOKUP(O311,'Matl Declaration Form'!$AS$9:$AT$41,2,0)),"",(VLOOKUP(O311,'Matl Declaration Form'!$AS$9:$AT$41,2,0))), IF(H311="EU Battery",IF(ISERROR(VLOOKUP(O311,'Matl Declaration Form'!#REF!,2,0)),"",(VLOOKUP(O311,'Matl Declaration Form'!#REF!,2,0))), IF(H311="EU Package",IF(ISERROR(VLOOKUP(O311,'Matl Declaration Form'!$AZ$9:$BA$12,2,0)),"",(VLOOKUP(O311,'Matl Declaration Form'!$AZ$9:$BA$12,2,0))),IF(H311="EU POPs",IF(ISERROR(VLOOKUP(O311,'Matl Declaration Form'!$AV$9:$AW$57,2,0)),"",(VLOOKUP(O311,'Matl Declaration Form'!$AV$9:$AW$57,2,0))))))))))))))</f>
        <v/>
      </c>
      <c r="Q311" s="183">
        <v>6.0000000000000001E-3</v>
      </c>
      <c r="R311" s="184" cm="1">
        <f t="array" ref="R311">IF(ISBLANK(Q311),"",Q311*(LOOKUP(2,1/(NOT(ISBLANK($M$9:M311))),$M$9:M311)))</f>
        <v>7.2000000000000008E-2</v>
      </c>
      <c r="S311" s="185" t="str" cm="1">
        <f t="array" ref="S311">IF(ISBLANK(Q311),"", (LOOKUP(2,1/(NOT(ISBLANK($J$9:J311))),$J$9:J311)))</f>
        <v>g</v>
      </c>
      <c r="T311" s="206"/>
      <c r="U311" s="182"/>
      <c r="V311" s="195"/>
    </row>
    <row r="312" spans="2:22" ht="20.25" customHeight="1">
      <c r="B312" s="203"/>
      <c r="C312" s="145"/>
      <c r="D312" s="145"/>
      <c r="E312" s="146"/>
      <c r="F312" s="145"/>
      <c r="G312" s="145"/>
      <c r="H312" s="145"/>
      <c r="I312" s="204"/>
      <c r="J312" s="151"/>
      <c r="K312" s="145"/>
      <c r="L312" s="145"/>
      <c r="M312" s="204"/>
      <c r="N312" s="151"/>
      <c r="O312" s="145"/>
      <c r="P312" s="151"/>
      <c r="Q312" s="148"/>
      <c r="R312" s="149"/>
      <c r="S312" s="150"/>
      <c r="T312" s="191"/>
      <c r="U312" s="151"/>
      <c r="V312" s="151"/>
    </row>
    <row r="313" spans="2:22" ht="61.5" customHeight="1" thickBot="1">
      <c r="B313" s="36"/>
      <c r="C313" s="36"/>
      <c r="D313" s="36"/>
      <c r="E313" s="36"/>
      <c r="F313" s="36"/>
      <c r="G313" s="36"/>
      <c r="H313" s="36"/>
      <c r="I313" s="36"/>
      <c r="J313" s="36"/>
      <c r="K313" s="36"/>
      <c r="L313" s="36"/>
      <c r="M313" s="36"/>
      <c r="N313" s="36"/>
      <c r="O313" s="36"/>
    </row>
    <row r="314" spans="2:22" ht="60" customHeight="1" thickBot="1">
      <c r="B314" s="823" t="s">
        <v>3148</v>
      </c>
      <c r="C314" s="824"/>
      <c r="D314" s="824"/>
      <c r="E314" s="824"/>
      <c r="F314" s="824"/>
      <c r="G314" s="824"/>
      <c r="H314" s="824"/>
      <c r="I314" s="824"/>
      <c r="J314" s="824"/>
      <c r="K314" s="824"/>
      <c r="L314" s="824"/>
      <c r="M314" s="824"/>
      <c r="N314" s="824"/>
      <c r="O314" s="824"/>
      <c r="P314" s="824"/>
      <c r="Q314" s="824"/>
      <c r="R314" s="824"/>
      <c r="S314" s="824"/>
      <c r="T314" s="824"/>
      <c r="U314" s="824"/>
      <c r="V314" s="825"/>
    </row>
    <row r="315" spans="2:22">
      <c r="B315" s="36"/>
      <c r="C315" s="36"/>
      <c r="D315" s="36"/>
      <c r="E315" s="36"/>
      <c r="F315" s="36"/>
      <c r="G315" s="36"/>
      <c r="H315" s="36"/>
      <c r="I315" s="36"/>
      <c r="J315" s="36"/>
      <c r="K315" s="36"/>
      <c r="L315" s="36"/>
      <c r="M315" s="36"/>
      <c r="N315" s="36"/>
      <c r="O315" s="36"/>
    </row>
    <row r="316" spans="2:22" ht="38.5">
      <c r="B316" s="777" t="s">
        <v>606</v>
      </c>
      <c r="C316" s="777"/>
      <c r="D316" s="777"/>
      <c r="E316" s="777"/>
      <c r="F316" s="777"/>
      <c r="G316" s="777"/>
      <c r="H316" s="777"/>
      <c r="I316" s="777"/>
      <c r="J316" s="777"/>
      <c r="K316" s="777"/>
      <c r="L316" s="777"/>
      <c r="M316" s="777"/>
      <c r="N316" s="777"/>
      <c r="O316" s="777"/>
      <c r="P316" s="777"/>
    </row>
    <row r="317" spans="2:22" ht="26">
      <c r="B317" s="59"/>
      <c r="C317" s="36"/>
      <c r="D317" s="36"/>
      <c r="E317" s="36"/>
      <c r="F317" s="36"/>
      <c r="G317" s="36"/>
      <c r="H317" s="36"/>
      <c r="I317" s="36"/>
      <c r="J317" s="36"/>
      <c r="K317" s="36"/>
      <c r="L317" s="36"/>
      <c r="M317" s="36"/>
      <c r="N317" s="36"/>
      <c r="O317" s="36"/>
    </row>
    <row r="318" spans="2:22" ht="26.5" thickBot="1">
      <c r="B318" s="59"/>
      <c r="C318" s="36"/>
      <c r="D318" s="36"/>
      <c r="E318" s="36"/>
      <c r="F318" s="36"/>
      <c r="G318" s="36"/>
      <c r="H318" s="36"/>
      <c r="I318" s="36"/>
      <c r="J318" s="36"/>
      <c r="K318" s="36"/>
      <c r="L318" s="36"/>
      <c r="M318" s="64"/>
      <c r="N318" s="64"/>
      <c r="O318" s="64"/>
      <c r="P318" s="64"/>
    </row>
    <row r="319" spans="2:22">
      <c r="B319" s="65"/>
      <c r="C319" s="66"/>
      <c r="D319" s="67" t="s">
        <v>0</v>
      </c>
      <c r="E319" s="778" t="s">
        <v>431</v>
      </c>
      <c r="F319" s="778"/>
      <c r="G319" s="778"/>
      <c r="H319" s="778"/>
      <c r="I319" s="778"/>
      <c r="J319" s="778"/>
      <c r="K319" s="779"/>
      <c r="L319" s="56"/>
      <c r="M319" s="780" t="s">
        <v>1961</v>
      </c>
      <c r="N319" s="781"/>
      <c r="O319" s="781"/>
      <c r="P319" s="782"/>
    </row>
    <row r="320" spans="2:22">
      <c r="B320" s="69"/>
      <c r="C320" s="61"/>
      <c r="D320" s="62" t="s">
        <v>1</v>
      </c>
      <c r="E320" s="786" t="s">
        <v>1779</v>
      </c>
      <c r="F320" s="786"/>
      <c r="G320" s="786"/>
      <c r="H320" s="786"/>
      <c r="I320" s="786"/>
      <c r="J320" s="786"/>
      <c r="K320" s="787"/>
      <c r="L320" s="36"/>
      <c r="M320" s="783"/>
      <c r="N320" s="784"/>
      <c r="O320" s="784"/>
      <c r="P320" s="785"/>
    </row>
    <row r="321" spans="2:22" ht="18" thickBot="1">
      <c r="B321" s="69"/>
      <c r="C321" s="61"/>
      <c r="D321" s="62" t="s">
        <v>2</v>
      </c>
      <c r="E321" s="786" t="s">
        <v>432</v>
      </c>
      <c r="F321" s="786"/>
      <c r="G321" s="786"/>
      <c r="H321" s="786"/>
      <c r="I321" s="786"/>
      <c r="J321" s="786"/>
      <c r="K321" s="787"/>
      <c r="L321" s="36"/>
      <c r="M321" s="788" t="s">
        <v>1535</v>
      </c>
      <c r="N321" s="789"/>
      <c r="O321" s="789"/>
      <c r="P321" s="790"/>
      <c r="U321" s="152"/>
    </row>
    <row r="322" spans="2:22">
      <c r="B322" s="69"/>
      <c r="C322" s="61"/>
      <c r="D322" s="62" t="s">
        <v>3</v>
      </c>
      <c r="E322" s="776" t="s">
        <v>1780</v>
      </c>
      <c r="F322" s="776"/>
      <c r="G322" s="776"/>
      <c r="H322" s="776"/>
      <c r="I322" s="776"/>
      <c r="J322" s="776"/>
      <c r="K322" s="828"/>
      <c r="L322" s="70"/>
      <c r="M322" s="36"/>
      <c r="N322" s="36"/>
      <c r="O322" s="36"/>
    </row>
    <row r="323" spans="2:22" ht="18" thickBot="1">
      <c r="B323" s="72"/>
      <c r="C323" s="73"/>
      <c r="D323" s="74" t="s">
        <v>4</v>
      </c>
      <c r="E323" s="826" t="s">
        <v>433</v>
      </c>
      <c r="F323" s="826"/>
      <c r="G323" s="826"/>
      <c r="H323" s="826"/>
      <c r="I323" s="826"/>
      <c r="J323" s="826"/>
      <c r="K323" s="827"/>
      <c r="L323" s="36"/>
      <c r="M323" s="36"/>
      <c r="N323" s="822">
        <v>45499</v>
      </c>
      <c r="O323" s="822"/>
      <c r="P323" s="822"/>
    </row>
    <row r="324" spans="2:22">
      <c r="B324" s="61"/>
      <c r="C324" s="36"/>
      <c r="D324" s="36"/>
      <c r="E324" s="36"/>
      <c r="F324" s="36"/>
      <c r="G324" s="36"/>
      <c r="H324" s="36"/>
      <c r="I324" s="36"/>
      <c r="J324" s="36"/>
      <c r="K324" s="75"/>
      <c r="L324" s="75"/>
      <c r="M324" s="36"/>
      <c r="N324" s="812" t="s">
        <v>1790</v>
      </c>
      <c r="O324" s="812"/>
      <c r="P324" s="812"/>
    </row>
    <row r="325" spans="2:22">
      <c r="B325" s="36"/>
      <c r="C325" s="36"/>
      <c r="D325" s="36"/>
      <c r="E325" s="36"/>
      <c r="F325" s="36"/>
      <c r="G325" s="36"/>
      <c r="H325" s="36"/>
      <c r="I325" s="36"/>
      <c r="J325" s="36"/>
      <c r="K325" s="36"/>
      <c r="L325" s="36"/>
      <c r="M325" s="36"/>
      <c r="N325" s="36"/>
      <c r="O325" s="36"/>
    </row>
    <row r="326" spans="2:22" ht="18" thickBot="1">
      <c r="B326" s="55"/>
      <c r="C326" s="55"/>
      <c r="D326" s="55"/>
      <c r="E326" s="55"/>
      <c r="F326" s="55"/>
      <c r="G326" s="55"/>
      <c r="H326" s="55"/>
      <c r="I326" s="55"/>
      <c r="J326" s="55"/>
      <c r="K326" s="55"/>
      <c r="L326" s="55"/>
      <c r="M326" s="55"/>
      <c r="N326" s="55"/>
      <c r="O326" s="55"/>
      <c r="P326" s="55"/>
      <c r="Q326" s="55"/>
      <c r="R326" s="55"/>
      <c r="S326" s="55"/>
      <c r="T326" s="55"/>
      <c r="U326" s="55"/>
      <c r="V326" s="55"/>
    </row>
    <row r="327" spans="2:22" ht="15" customHeight="1" thickBot="1">
      <c r="B327" s="36"/>
      <c r="C327" s="36"/>
      <c r="D327" s="36"/>
      <c r="E327" s="36"/>
      <c r="F327" s="36"/>
      <c r="G327" s="36"/>
      <c r="H327" s="36"/>
      <c r="I327" s="36"/>
      <c r="J327" s="36"/>
      <c r="K327" s="36"/>
      <c r="L327" s="36"/>
      <c r="M327" s="36"/>
      <c r="N327" s="36"/>
      <c r="O327" s="36"/>
    </row>
    <row r="328" spans="2:22" ht="31.5" customHeight="1">
      <c r="B328" s="834" t="s">
        <v>3149</v>
      </c>
      <c r="C328" s="835"/>
      <c r="D328" s="835"/>
      <c r="E328" s="835"/>
      <c r="F328" s="835"/>
      <c r="G328" s="835"/>
      <c r="H328" s="835"/>
      <c r="I328" s="835"/>
      <c r="J328" s="835"/>
      <c r="K328" s="835"/>
      <c r="L328" s="835"/>
      <c r="M328" s="835"/>
      <c r="N328" s="835"/>
      <c r="O328" s="835"/>
      <c r="P328" s="835"/>
      <c r="Q328" s="835"/>
      <c r="R328" s="835"/>
      <c r="S328" s="835"/>
      <c r="T328" s="835"/>
      <c r="U328" s="835"/>
      <c r="V328" s="836"/>
    </row>
    <row r="329" spans="2:22" ht="15" customHeight="1">
      <c r="B329" s="837" t="s">
        <v>3150</v>
      </c>
      <c r="C329" s="838"/>
      <c r="D329" s="838"/>
      <c r="E329" s="838"/>
      <c r="F329" s="838"/>
      <c r="G329" s="838"/>
      <c r="H329" s="838"/>
      <c r="I329" s="838"/>
      <c r="J329" s="838"/>
      <c r="K329" s="838"/>
      <c r="L329" s="838"/>
      <c r="M329" s="838"/>
      <c r="N329" s="838"/>
      <c r="O329" s="838"/>
      <c r="P329" s="838"/>
      <c r="Q329" s="838"/>
      <c r="R329" s="838"/>
      <c r="S329" s="838"/>
      <c r="T329" s="838"/>
      <c r="U329" s="838"/>
      <c r="V329" s="839"/>
    </row>
    <row r="330" spans="2:22" ht="15" customHeight="1">
      <c r="B330" s="837"/>
      <c r="C330" s="838"/>
      <c r="D330" s="838"/>
      <c r="E330" s="838"/>
      <c r="F330" s="838"/>
      <c r="G330" s="838"/>
      <c r="H330" s="838"/>
      <c r="I330" s="838"/>
      <c r="J330" s="838"/>
      <c r="K330" s="838"/>
      <c r="L330" s="838"/>
      <c r="M330" s="838"/>
      <c r="N330" s="838"/>
      <c r="O330" s="838"/>
      <c r="P330" s="838"/>
      <c r="Q330" s="838"/>
      <c r="R330" s="838"/>
      <c r="S330" s="838"/>
      <c r="T330" s="838"/>
      <c r="U330" s="838"/>
      <c r="V330" s="839"/>
    </row>
    <row r="331" spans="2:22" ht="5.25" customHeight="1">
      <c r="B331" s="207"/>
      <c r="C331" s="208"/>
      <c r="D331" s="208"/>
      <c r="E331" s="208"/>
      <c r="F331" s="208"/>
      <c r="G331" s="208"/>
      <c r="H331" s="208"/>
      <c r="I331" s="208"/>
      <c r="J331" s="208"/>
      <c r="K331" s="208"/>
      <c r="L331" s="208"/>
      <c r="M331" s="208"/>
      <c r="N331" s="208"/>
      <c r="O331" s="208"/>
      <c r="P331" s="208"/>
      <c r="Q331" s="210"/>
      <c r="R331" s="210"/>
      <c r="S331" s="210"/>
      <c r="T331" s="210"/>
      <c r="U331" s="210"/>
      <c r="V331" s="211"/>
    </row>
    <row r="332" spans="2:22" ht="37.5" customHeight="1">
      <c r="B332" s="840" t="s">
        <v>3167</v>
      </c>
      <c r="C332" s="841"/>
      <c r="D332" s="841"/>
      <c r="E332" s="841"/>
      <c r="F332" s="841"/>
      <c r="G332" s="841"/>
      <c r="H332" s="841"/>
      <c r="I332" s="841"/>
      <c r="J332" s="841"/>
      <c r="K332" s="841"/>
      <c r="L332" s="841"/>
      <c r="M332" s="841"/>
      <c r="N332" s="841"/>
      <c r="O332" s="841"/>
      <c r="P332" s="841"/>
      <c r="Q332" s="841"/>
      <c r="R332" s="841"/>
      <c r="S332" s="841"/>
      <c r="T332" s="841"/>
      <c r="U332" s="841"/>
      <c r="V332" s="842"/>
    </row>
    <row r="333" spans="2:22" ht="37.5" customHeight="1">
      <c r="B333" s="840" t="s">
        <v>2144</v>
      </c>
      <c r="C333" s="841"/>
      <c r="D333" s="841"/>
      <c r="E333" s="841"/>
      <c r="F333" s="841"/>
      <c r="G333" s="841"/>
      <c r="H333" s="841"/>
      <c r="I333" s="841"/>
      <c r="J333" s="841"/>
      <c r="K333" s="841"/>
      <c r="L333" s="841"/>
      <c r="M333" s="841"/>
      <c r="N333" s="841"/>
      <c r="O333" s="841"/>
      <c r="P333" s="841"/>
      <c r="Q333" s="841"/>
      <c r="R333" s="841"/>
      <c r="S333" s="841"/>
      <c r="T333" s="841"/>
      <c r="U333" s="841"/>
      <c r="V333" s="842"/>
    </row>
    <row r="334" spans="2:22">
      <c r="B334" s="843" t="s">
        <v>2784</v>
      </c>
      <c r="C334" s="844"/>
      <c r="D334" s="844"/>
      <c r="E334" s="844"/>
      <c r="F334" s="844"/>
      <c r="G334" s="844"/>
      <c r="H334" s="844"/>
      <c r="I334" s="844"/>
      <c r="J334" s="844"/>
      <c r="K334" s="844"/>
      <c r="L334" s="844"/>
      <c r="M334" s="844"/>
      <c r="N334" s="844"/>
      <c r="O334" s="844"/>
      <c r="P334" s="844"/>
      <c r="Q334" s="844"/>
      <c r="R334" s="844"/>
      <c r="S334" s="844"/>
      <c r="T334" s="844"/>
      <c r="U334" s="844"/>
      <c r="V334" s="845"/>
    </row>
    <row r="335" spans="2:22" ht="18" thickBot="1">
      <c r="B335" s="846" t="s">
        <v>1547</v>
      </c>
      <c r="C335" s="847"/>
      <c r="D335" s="847"/>
      <c r="E335" s="847"/>
      <c r="F335" s="847"/>
      <c r="G335" s="847"/>
      <c r="H335" s="847"/>
      <c r="I335" s="847"/>
      <c r="J335" s="847"/>
      <c r="K335" s="847"/>
      <c r="L335" s="847"/>
      <c r="M335" s="847"/>
      <c r="N335" s="847"/>
      <c r="O335" s="847"/>
      <c r="P335" s="847"/>
      <c r="Q335" s="847"/>
      <c r="R335" s="847"/>
      <c r="S335" s="847"/>
      <c r="T335" s="847"/>
      <c r="U335" s="847"/>
      <c r="V335" s="848"/>
    </row>
    <row r="336" spans="2:22">
      <c r="B336" s="36"/>
      <c r="C336" s="36"/>
      <c r="D336" s="36"/>
      <c r="E336" s="36"/>
      <c r="F336" s="36"/>
      <c r="G336" s="36"/>
      <c r="H336" s="36"/>
      <c r="I336" s="36"/>
      <c r="J336" s="36"/>
      <c r="K336" s="36"/>
      <c r="L336" s="36"/>
      <c r="M336" s="36"/>
      <c r="N336" s="36"/>
      <c r="O336" s="36"/>
    </row>
    <row r="337" spans="2:15">
      <c r="B337" s="36"/>
      <c r="C337" s="36"/>
      <c r="D337" s="36"/>
      <c r="E337" s="36"/>
      <c r="F337" s="36"/>
      <c r="G337" s="36"/>
      <c r="H337" s="36"/>
      <c r="I337" s="36"/>
      <c r="J337" s="36"/>
      <c r="K337" s="36"/>
      <c r="L337" s="36"/>
      <c r="M337" s="36"/>
      <c r="N337" s="36"/>
      <c r="O337" s="36"/>
    </row>
    <row r="338" spans="2:15">
      <c r="B338" s="36"/>
      <c r="C338" s="36"/>
      <c r="D338" s="36"/>
      <c r="E338" s="36"/>
      <c r="F338" s="36"/>
      <c r="G338" s="36"/>
      <c r="H338" s="36"/>
      <c r="I338" s="36"/>
      <c r="J338" s="36"/>
      <c r="K338" s="36"/>
      <c r="L338" s="36"/>
      <c r="M338" s="36"/>
      <c r="N338" s="36"/>
      <c r="O338" s="36"/>
    </row>
    <row r="339" spans="2:15">
      <c r="B339" s="36"/>
      <c r="C339" s="36"/>
      <c r="D339" s="36"/>
      <c r="E339" s="36"/>
      <c r="F339" s="36"/>
      <c r="G339" s="36"/>
      <c r="H339" s="36"/>
      <c r="I339" s="36"/>
      <c r="J339" s="36"/>
      <c r="K339" s="36"/>
      <c r="L339" s="36"/>
      <c r="M339" s="36"/>
      <c r="N339" s="36"/>
      <c r="O339" s="36"/>
    </row>
    <row r="340" spans="2:15">
      <c r="B340" s="36"/>
      <c r="C340" s="36"/>
      <c r="D340" s="36"/>
      <c r="E340" s="36"/>
      <c r="F340" s="36"/>
      <c r="G340" s="36"/>
      <c r="H340" s="36"/>
      <c r="I340" s="36"/>
      <c r="J340" s="36"/>
      <c r="K340" s="36"/>
      <c r="L340" s="36"/>
      <c r="M340" s="36"/>
      <c r="N340" s="36"/>
      <c r="O340" s="36"/>
    </row>
    <row r="341" spans="2:15">
      <c r="B341" s="36"/>
      <c r="C341" s="36"/>
      <c r="D341" s="36"/>
      <c r="E341" s="36"/>
      <c r="F341" s="36"/>
      <c r="G341" s="36"/>
      <c r="H341" s="36"/>
      <c r="I341" s="36"/>
      <c r="J341" s="36"/>
      <c r="K341" s="36"/>
      <c r="L341" s="36"/>
      <c r="M341" s="36"/>
      <c r="N341" s="36"/>
      <c r="O341" s="36"/>
    </row>
    <row r="342" spans="2:15">
      <c r="B342" s="36"/>
      <c r="C342" s="36"/>
      <c r="D342" s="36"/>
      <c r="E342" s="36"/>
      <c r="F342" s="36"/>
      <c r="G342" s="36"/>
      <c r="H342" s="36"/>
      <c r="I342" s="36"/>
      <c r="J342" s="36"/>
      <c r="K342" s="36"/>
      <c r="L342" s="36"/>
      <c r="M342" s="36"/>
      <c r="N342" s="36"/>
      <c r="O342" s="36"/>
    </row>
    <row r="343" spans="2:15">
      <c r="B343" s="36"/>
      <c r="C343" s="36"/>
      <c r="D343" s="36"/>
      <c r="E343" s="36"/>
      <c r="F343" s="36"/>
      <c r="G343" s="36"/>
      <c r="H343" s="36"/>
      <c r="I343" s="36"/>
      <c r="J343" s="36"/>
      <c r="K343" s="36"/>
      <c r="L343" s="36"/>
      <c r="M343" s="36"/>
      <c r="N343" s="36"/>
      <c r="O343" s="36"/>
    </row>
    <row r="344" spans="2:15">
      <c r="B344" s="36"/>
      <c r="C344" s="36"/>
      <c r="D344" s="36"/>
      <c r="E344" s="36"/>
      <c r="F344" s="36"/>
      <c r="G344" s="36"/>
      <c r="H344" s="36"/>
      <c r="I344" s="36"/>
      <c r="J344" s="36"/>
      <c r="K344" s="36"/>
      <c r="L344" s="36"/>
      <c r="M344" s="36"/>
      <c r="N344" s="36"/>
      <c r="O344" s="36"/>
    </row>
    <row r="345" spans="2:15">
      <c r="B345" s="36"/>
      <c r="C345" s="36"/>
      <c r="D345" s="36"/>
      <c r="E345" s="36"/>
      <c r="F345" s="36"/>
      <c r="G345" s="36"/>
      <c r="H345" s="36"/>
      <c r="I345" s="36"/>
      <c r="J345" s="36"/>
      <c r="K345" s="36"/>
      <c r="L345" s="36"/>
      <c r="M345" s="36"/>
      <c r="N345" s="36"/>
      <c r="O345" s="36"/>
    </row>
    <row r="346" spans="2:15">
      <c r="B346" s="36"/>
      <c r="C346" s="36"/>
      <c r="D346" s="36"/>
      <c r="E346" s="36"/>
      <c r="F346" s="36"/>
      <c r="G346" s="36"/>
      <c r="H346" s="36"/>
      <c r="I346" s="36"/>
      <c r="J346" s="36"/>
      <c r="K346" s="36"/>
      <c r="L346" s="36"/>
      <c r="M346" s="36"/>
      <c r="N346" s="36"/>
      <c r="O346" s="36"/>
    </row>
    <row r="347" spans="2:15">
      <c r="B347" s="36"/>
      <c r="C347" s="36"/>
      <c r="D347" s="36"/>
      <c r="E347" s="36"/>
      <c r="F347" s="36"/>
      <c r="G347" s="36"/>
      <c r="H347" s="36"/>
      <c r="I347" s="36"/>
      <c r="J347" s="36"/>
      <c r="K347" s="36"/>
      <c r="L347" s="36"/>
      <c r="M347" s="36"/>
      <c r="N347" s="36"/>
      <c r="O347" s="36"/>
    </row>
    <row r="348" spans="2:15">
      <c r="B348" s="36"/>
      <c r="C348" s="36"/>
      <c r="D348" s="36"/>
      <c r="E348" s="36"/>
      <c r="F348" s="36"/>
      <c r="G348" s="36"/>
      <c r="H348" s="36"/>
      <c r="I348" s="36"/>
      <c r="J348" s="36"/>
      <c r="K348" s="36"/>
      <c r="L348" s="36"/>
      <c r="M348" s="36"/>
      <c r="N348" s="36"/>
      <c r="O348" s="36"/>
    </row>
    <row r="349" spans="2:15">
      <c r="B349" s="36"/>
      <c r="C349" s="36"/>
      <c r="D349" s="36"/>
      <c r="E349" s="36"/>
      <c r="F349" s="36"/>
      <c r="G349" s="36"/>
      <c r="H349" s="36"/>
      <c r="I349" s="36"/>
      <c r="J349" s="36"/>
      <c r="K349" s="36"/>
      <c r="L349" s="36"/>
      <c r="M349" s="36"/>
      <c r="N349" s="36"/>
      <c r="O349" s="36"/>
    </row>
    <row r="350" spans="2:15">
      <c r="B350" s="36"/>
      <c r="C350" s="36"/>
      <c r="D350" s="36"/>
      <c r="E350" s="36"/>
      <c r="F350" s="36"/>
      <c r="G350" s="36"/>
      <c r="H350" s="36"/>
      <c r="I350" s="36"/>
      <c r="J350" s="36"/>
      <c r="K350" s="36"/>
      <c r="L350" s="36"/>
      <c r="M350" s="36"/>
      <c r="N350" s="36"/>
      <c r="O350" s="36"/>
    </row>
    <row r="351" spans="2:15">
      <c r="B351" s="36"/>
      <c r="C351" s="36"/>
      <c r="D351" s="36"/>
      <c r="E351" s="36"/>
      <c r="F351" s="36"/>
      <c r="G351" s="36"/>
      <c r="H351" s="36"/>
      <c r="I351" s="36"/>
      <c r="J351" s="36"/>
      <c r="K351" s="36"/>
      <c r="L351" s="36"/>
      <c r="M351" s="36"/>
      <c r="N351" s="36"/>
      <c r="O351" s="36"/>
    </row>
    <row r="352" spans="2:15">
      <c r="B352" s="36"/>
      <c r="C352" s="36"/>
      <c r="D352" s="36"/>
      <c r="E352" s="36"/>
      <c r="F352" s="36"/>
      <c r="G352" s="36"/>
      <c r="H352" s="36"/>
      <c r="I352" s="36"/>
      <c r="J352" s="36"/>
      <c r="K352" s="36"/>
      <c r="L352" s="36"/>
      <c r="M352" s="36"/>
      <c r="N352" s="36"/>
      <c r="O352" s="36"/>
    </row>
    <row r="353" spans="2:15">
      <c r="B353" s="36"/>
      <c r="C353" s="36"/>
      <c r="D353" s="36"/>
      <c r="E353" s="36"/>
      <c r="F353" s="36"/>
      <c r="G353" s="36"/>
      <c r="H353" s="36"/>
      <c r="I353" s="36"/>
      <c r="J353" s="36"/>
      <c r="K353" s="36"/>
      <c r="L353" s="36"/>
      <c r="M353" s="36"/>
      <c r="N353" s="36"/>
      <c r="O353" s="36"/>
    </row>
    <row r="354" spans="2:15">
      <c r="B354" s="36"/>
      <c r="C354" s="36"/>
      <c r="D354" s="36"/>
      <c r="E354" s="36"/>
      <c r="F354" s="36"/>
      <c r="G354" s="36"/>
      <c r="H354" s="36"/>
      <c r="I354" s="36"/>
      <c r="J354" s="36"/>
      <c r="K354" s="36"/>
      <c r="L354" s="36"/>
      <c r="M354" s="36"/>
      <c r="N354" s="36"/>
      <c r="O354" s="36"/>
    </row>
    <row r="355" spans="2:15">
      <c r="B355" s="36"/>
      <c r="C355" s="36"/>
      <c r="D355" s="36"/>
      <c r="E355" s="36"/>
      <c r="F355" s="36"/>
      <c r="G355" s="36"/>
      <c r="H355" s="36"/>
      <c r="I355" s="36"/>
      <c r="J355" s="36"/>
      <c r="K355" s="36"/>
      <c r="L355" s="36"/>
      <c r="M355" s="36"/>
      <c r="N355" s="36"/>
      <c r="O355" s="36"/>
    </row>
    <row r="356" spans="2:15">
      <c r="B356" s="36"/>
      <c r="C356" s="36"/>
      <c r="D356" s="36"/>
      <c r="E356" s="36"/>
      <c r="F356" s="36"/>
      <c r="G356" s="36"/>
      <c r="H356" s="36"/>
      <c r="I356" s="36"/>
      <c r="J356" s="36"/>
      <c r="K356" s="36"/>
      <c r="L356" s="36"/>
      <c r="M356" s="36"/>
      <c r="N356" s="36"/>
      <c r="O356" s="36"/>
    </row>
    <row r="357" spans="2:15">
      <c r="B357" s="36"/>
      <c r="C357" s="36"/>
      <c r="D357" s="36"/>
      <c r="E357" s="36"/>
      <c r="F357" s="36"/>
      <c r="G357" s="36"/>
      <c r="H357" s="36"/>
      <c r="I357" s="36"/>
      <c r="J357" s="36"/>
      <c r="K357" s="36"/>
      <c r="L357" s="36"/>
      <c r="M357" s="36"/>
      <c r="N357" s="36"/>
      <c r="O357" s="36"/>
    </row>
    <row r="358" spans="2:15">
      <c r="B358" s="36"/>
      <c r="C358" s="36"/>
      <c r="D358" s="36"/>
      <c r="E358" s="36"/>
      <c r="F358" s="36"/>
      <c r="G358" s="36"/>
      <c r="H358" s="36"/>
      <c r="I358" s="36"/>
      <c r="J358" s="36"/>
      <c r="K358" s="36"/>
      <c r="L358" s="36"/>
      <c r="M358" s="36"/>
      <c r="N358" s="36"/>
      <c r="O358" s="36"/>
    </row>
    <row r="359" spans="2:15">
      <c r="B359" s="36"/>
      <c r="C359" s="36"/>
      <c r="D359" s="36"/>
      <c r="E359" s="36"/>
      <c r="F359" s="36"/>
      <c r="G359" s="36"/>
      <c r="H359" s="36"/>
      <c r="I359" s="36"/>
      <c r="J359" s="36"/>
      <c r="K359" s="36"/>
      <c r="L359" s="36"/>
      <c r="M359" s="36"/>
      <c r="N359" s="36"/>
      <c r="O359" s="36"/>
    </row>
    <row r="360" spans="2:15">
      <c r="B360" s="36"/>
      <c r="C360" s="36"/>
      <c r="D360" s="36"/>
      <c r="E360" s="36"/>
      <c r="F360" s="36"/>
      <c r="G360" s="36"/>
      <c r="H360" s="36"/>
      <c r="I360" s="36"/>
      <c r="J360" s="36"/>
      <c r="K360" s="36"/>
      <c r="L360" s="36"/>
      <c r="M360" s="36"/>
      <c r="N360" s="36"/>
      <c r="O360" s="36"/>
    </row>
    <row r="361" spans="2:15">
      <c r="B361" s="36"/>
      <c r="C361" s="36"/>
      <c r="D361" s="36"/>
      <c r="E361" s="36"/>
      <c r="F361" s="36"/>
      <c r="G361" s="36"/>
      <c r="H361" s="36"/>
      <c r="I361" s="36"/>
      <c r="J361" s="36"/>
      <c r="K361" s="36"/>
      <c r="L361" s="36"/>
      <c r="M361" s="36"/>
      <c r="N361" s="36"/>
      <c r="O361" s="36"/>
    </row>
    <row r="362" spans="2:15">
      <c r="B362" s="36"/>
      <c r="C362" s="36"/>
      <c r="D362" s="36"/>
      <c r="E362" s="36"/>
      <c r="F362" s="36"/>
      <c r="G362" s="36"/>
      <c r="H362" s="36"/>
      <c r="I362" s="36"/>
      <c r="J362" s="36"/>
      <c r="K362" s="36"/>
      <c r="L362" s="36"/>
      <c r="M362" s="36"/>
      <c r="N362" s="36"/>
      <c r="O362" s="36"/>
    </row>
    <row r="363" spans="2:15">
      <c r="B363" s="36"/>
      <c r="C363" s="36"/>
      <c r="D363" s="36"/>
      <c r="E363" s="36"/>
      <c r="F363" s="36"/>
      <c r="G363" s="36"/>
      <c r="H363" s="36"/>
      <c r="I363" s="36"/>
      <c r="J363" s="36"/>
      <c r="K363" s="36"/>
      <c r="L363" s="36"/>
      <c r="M363" s="36"/>
      <c r="N363" s="36"/>
      <c r="O363" s="36"/>
    </row>
    <row r="364" spans="2:15">
      <c r="B364" s="36"/>
      <c r="C364" s="36"/>
      <c r="D364" s="36"/>
      <c r="E364" s="36"/>
      <c r="F364" s="36"/>
      <c r="G364" s="36"/>
      <c r="H364" s="36"/>
      <c r="I364" s="36"/>
      <c r="J364" s="36"/>
      <c r="K364" s="36"/>
      <c r="L364" s="36"/>
      <c r="M364" s="36"/>
      <c r="N364" s="36"/>
      <c r="O364" s="36"/>
    </row>
    <row r="365" spans="2:15">
      <c r="B365" s="36"/>
      <c r="C365" s="36"/>
      <c r="D365" s="36"/>
      <c r="E365" s="36"/>
      <c r="F365" s="36"/>
      <c r="G365" s="36"/>
      <c r="H365" s="36"/>
      <c r="I365" s="36"/>
      <c r="J365" s="36"/>
      <c r="K365" s="36"/>
      <c r="L365" s="36"/>
      <c r="M365" s="36"/>
      <c r="N365" s="36"/>
      <c r="O365" s="36"/>
    </row>
    <row r="366" spans="2:15">
      <c r="B366" s="36"/>
      <c r="C366" s="36"/>
      <c r="D366" s="36"/>
      <c r="E366" s="36"/>
      <c r="F366" s="36"/>
      <c r="G366" s="36"/>
      <c r="H366" s="36"/>
      <c r="I366" s="36"/>
      <c r="J366" s="36"/>
      <c r="K366" s="36"/>
      <c r="L366" s="36"/>
      <c r="M366" s="36"/>
      <c r="N366" s="36"/>
      <c r="O366" s="36"/>
    </row>
    <row r="367" spans="2:15">
      <c r="B367" s="36"/>
      <c r="C367" s="36"/>
      <c r="D367" s="36"/>
      <c r="E367" s="36"/>
      <c r="F367" s="36"/>
      <c r="G367" s="36"/>
      <c r="H367" s="36"/>
      <c r="I367" s="36"/>
      <c r="J367" s="36"/>
      <c r="K367" s="36"/>
      <c r="L367" s="36"/>
      <c r="M367" s="36"/>
      <c r="N367" s="36"/>
      <c r="O367" s="36"/>
    </row>
    <row r="368" spans="2:15">
      <c r="B368" s="36"/>
      <c r="C368" s="36"/>
      <c r="D368" s="36"/>
      <c r="E368" s="36"/>
      <c r="F368" s="36"/>
      <c r="G368" s="36"/>
      <c r="H368" s="36"/>
      <c r="I368" s="36"/>
      <c r="J368" s="36"/>
      <c r="K368" s="36"/>
      <c r="L368" s="36"/>
      <c r="M368" s="36"/>
      <c r="N368" s="36"/>
      <c r="O368" s="36"/>
    </row>
    <row r="369" spans="2:15">
      <c r="B369" s="36"/>
      <c r="C369" s="36"/>
      <c r="D369" s="36"/>
      <c r="E369" s="36"/>
      <c r="F369" s="36"/>
      <c r="G369" s="36"/>
      <c r="H369" s="36"/>
      <c r="I369" s="36"/>
      <c r="J369" s="36"/>
      <c r="K369" s="36"/>
      <c r="L369" s="36"/>
      <c r="M369" s="36"/>
      <c r="N369" s="36"/>
      <c r="O369" s="36"/>
    </row>
    <row r="370" spans="2:15">
      <c r="B370" s="36"/>
      <c r="C370" s="36"/>
      <c r="D370" s="36"/>
      <c r="E370" s="36"/>
      <c r="F370" s="36"/>
      <c r="G370" s="36"/>
      <c r="H370" s="36"/>
      <c r="I370" s="36"/>
      <c r="J370" s="36"/>
      <c r="K370" s="36"/>
      <c r="L370" s="36"/>
      <c r="M370" s="36"/>
      <c r="N370" s="36"/>
      <c r="O370" s="36"/>
    </row>
    <row r="371" spans="2:15">
      <c r="B371" s="36"/>
      <c r="C371" s="36"/>
      <c r="D371" s="36"/>
      <c r="E371" s="36"/>
      <c r="F371" s="36"/>
      <c r="G371" s="36"/>
      <c r="H371" s="36"/>
      <c r="I371" s="36"/>
      <c r="J371" s="36"/>
      <c r="K371" s="36"/>
      <c r="L371" s="36"/>
      <c r="M371" s="36"/>
      <c r="N371" s="36"/>
      <c r="O371" s="36"/>
    </row>
    <row r="372" spans="2:15">
      <c r="B372" s="36"/>
      <c r="C372" s="36"/>
      <c r="D372" s="36"/>
      <c r="E372" s="36"/>
      <c r="F372" s="36"/>
      <c r="G372" s="36"/>
      <c r="H372" s="36"/>
      <c r="I372" s="36"/>
      <c r="J372" s="36"/>
      <c r="K372" s="36"/>
      <c r="L372" s="36"/>
      <c r="M372" s="36"/>
      <c r="N372" s="36"/>
      <c r="O372" s="36"/>
    </row>
    <row r="373" spans="2:15">
      <c r="B373" s="36"/>
      <c r="C373" s="36"/>
      <c r="D373" s="36"/>
      <c r="E373" s="36"/>
      <c r="F373" s="36"/>
      <c r="G373" s="36"/>
      <c r="H373" s="36"/>
      <c r="I373" s="36"/>
      <c r="J373" s="36"/>
      <c r="K373" s="36"/>
      <c r="L373" s="36"/>
      <c r="M373" s="36"/>
      <c r="N373" s="36"/>
      <c r="O373" s="36"/>
    </row>
    <row r="374" spans="2:15">
      <c r="B374" s="36"/>
      <c r="C374" s="36"/>
      <c r="D374" s="36"/>
      <c r="E374" s="36"/>
      <c r="F374" s="36"/>
      <c r="G374" s="36"/>
      <c r="H374" s="36"/>
      <c r="I374" s="36"/>
      <c r="J374" s="36"/>
      <c r="K374" s="36"/>
      <c r="L374" s="36"/>
      <c r="M374" s="36"/>
      <c r="N374" s="36"/>
      <c r="O374" s="36"/>
    </row>
    <row r="375" spans="2:15">
      <c r="B375" s="36"/>
      <c r="C375" s="36"/>
      <c r="D375" s="36"/>
      <c r="E375" s="36"/>
      <c r="F375" s="36"/>
      <c r="G375" s="36"/>
      <c r="H375" s="36"/>
      <c r="I375" s="36"/>
      <c r="J375" s="36"/>
      <c r="K375" s="36"/>
      <c r="L375" s="36"/>
      <c r="M375" s="36"/>
      <c r="N375" s="36"/>
      <c r="O375" s="36"/>
    </row>
    <row r="376" spans="2:15">
      <c r="B376" s="36"/>
      <c r="C376" s="36"/>
      <c r="D376" s="36"/>
      <c r="E376" s="36"/>
      <c r="F376" s="36"/>
      <c r="G376" s="36"/>
      <c r="H376" s="36"/>
      <c r="I376" s="36"/>
      <c r="J376" s="36"/>
      <c r="K376" s="36"/>
      <c r="L376" s="36"/>
      <c r="M376" s="36"/>
      <c r="N376" s="36"/>
      <c r="O376" s="36"/>
    </row>
    <row r="377" spans="2:15">
      <c r="B377" s="36"/>
      <c r="C377" s="36"/>
      <c r="D377" s="36"/>
      <c r="E377" s="36"/>
      <c r="F377" s="36"/>
      <c r="G377" s="36"/>
      <c r="H377" s="36"/>
      <c r="I377" s="36"/>
      <c r="J377" s="36"/>
      <c r="K377" s="36"/>
      <c r="L377" s="36"/>
      <c r="M377" s="36"/>
      <c r="N377" s="36"/>
      <c r="O377" s="36"/>
    </row>
    <row r="378" spans="2:15">
      <c r="B378" s="36"/>
      <c r="C378" s="36"/>
      <c r="D378" s="36"/>
      <c r="E378" s="36"/>
      <c r="F378" s="36"/>
      <c r="G378" s="36"/>
      <c r="H378" s="36"/>
      <c r="I378" s="36"/>
      <c r="J378" s="36"/>
      <c r="K378" s="36"/>
      <c r="L378" s="36"/>
      <c r="M378" s="36"/>
      <c r="N378" s="36"/>
      <c r="O378" s="36"/>
    </row>
    <row r="379" spans="2:15">
      <c r="B379" s="36"/>
      <c r="C379" s="36"/>
      <c r="D379" s="36"/>
      <c r="E379" s="36"/>
      <c r="F379" s="36"/>
      <c r="G379" s="36"/>
      <c r="H379" s="36"/>
      <c r="I379" s="36"/>
      <c r="J379" s="36"/>
      <c r="K379" s="36"/>
      <c r="L379" s="36"/>
      <c r="M379" s="36"/>
      <c r="N379" s="36"/>
      <c r="O379" s="36"/>
    </row>
    <row r="380" spans="2:15">
      <c r="B380" s="36"/>
      <c r="C380" s="36"/>
      <c r="D380" s="36"/>
      <c r="E380" s="36"/>
      <c r="F380" s="36"/>
      <c r="G380" s="36"/>
      <c r="H380" s="36"/>
      <c r="I380" s="36"/>
      <c r="J380" s="36"/>
      <c r="K380" s="36"/>
      <c r="L380" s="36"/>
      <c r="M380" s="36"/>
      <c r="N380" s="36"/>
      <c r="O380" s="36"/>
    </row>
    <row r="381" spans="2:15">
      <c r="B381" s="36"/>
      <c r="C381" s="36"/>
      <c r="D381" s="36"/>
      <c r="E381" s="36"/>
      <c r="F381" s="36"/>
      <c r="G381" s="36"/>
      <c r="H381" s="36"/>
      <c r="I381" s="36"/>
      <c r="J381" s="36"/>
      <c r="K381" s="36"/>
      <c r="L381" s="36"/>
      <c r="M381" s="36"/>
      <c r="N381" s="36"/>
      <c r="O381" s="36"/>
    </row>
    <row r="382" spans="2:15">
      <c r="B382" s="36"/>
      <c r="C382" s="36"/>
      <c r="D382" s="36"/>
      <c r="E382" s="36"/>
      <c r="F382" s="36"/>
      <c r="G382" s="36"/>
      <c r="H382" s="36"/>
      <c r="I382" s="36"/>
      <c r="J382" s="36"/>
      <c r="K382" s="36"/>
      <c r="L382" s="36"/>
      <c r="M382" s="36"/>
      <c r="N382" s="36"/>
      <c r="O382" s="36"/>
    </row>
    <row r="383" spans="2:15">
      <c r="B383" s="36"/>
      <c r="C383" s="36"/>
      <c r="D383" s="36"/>
      <c r="E383" s="36"/>
      <c r="F383" s="36"/>
      <c r="G383" s="36"/>
      <c r="H383" s="36"/>
      <c r="I383" s="36"/>
      <c r="J383" s="36"/>
      <c r="K383" s="36"/>
      <c r="L383" s="36"/>
      <c r="M383" s="36"/>
      <c r="N383" s="36"/>
      <c r="O383" s="36"/>
    </row>
    <row r="384" spans="2:15">
      <c r="B384" s="36"/>
      <c r="C384" s="36"/>
      <c r="D384" s="36"/>
      <c r="E384" s="36"/>
      <c r="F384" s="36"/>
      <c r="G384" s="36"/>
      <c r="H384" s="36"/>
      <c r="I384" s="36"/>
      <c r="J384" s="36"/>
      <c r="K384" s="36"/>
      <c r="L384" s="36"/>
      <c r="M384" s="36"/>
      <c r="N384" s="36"/>
      <c r="O384" s="36"/>
    </row>
    <row r="385" spans="2:15">
      <c r="B385" s="36"/>
      <c r="C385" s="36"/>
      <c r="D385" s="36"/>
      <c r="E385" s="36"/>
      <c r="F385" s="36"/>
      <c r="G385" s="36"/>
      <c r="H385" s="36"/>
      <c r="I385" s="36"/>
      <c r="J385" s="36"/>
      <c r="K385" s="36"/>
      <c r="L385" s="36"/>
      <c r="M385" s="36"/>
      <c r="N385" s="36"/>
      <c r="O385" s="36"/>
    </row>
    <row r="386" spans="2:15">
      <c r="B386" s="36"/>
      <c r="C386" s="36"/>
      <c r="D386" s="36"/>
      <c r="E386" s="36"/>
      <c r="F386" s="36"/>
      <c r="G386" s="36"/>
      <c r="H386" s="36"/>
      <c r="I386" s="36"/>
      <c r="J386" s="36"/>
      <c r="K386" s="36"/>
      <c r="L386" s="36"/>
      <c r="M386" s="36"/>
      <c r="N386" s="36"/>
      <c r="O386" s="36"/>
    </row>
    <row r="387" spans="2:15">
      <c r="B387" s="36"/>
      <c r="C387" s="36"/>
      <c r="D387" s="36"/>
      <c r="E387" s="36"/>
      <c r="F387" s="36"/>
      <c r="G387" s="36"/>
      <c r="H387" s="36"/>
      <c r="I387" s="36"/>
      <c r="J387" s="36"/>
      <c r="K387" s="36"/>
      <c r="L387" s="36"/>
      <c r="M387" s="36"/>
      <c r="N387" s="36"/>
      <c r="O387" s="36"/>
    </row>
    <row r="388" spans="2:15">
      <c r="B388" s="36"/>
      <c r="C388" s="36"/>
      <c r="D388" s="36"/>
      <c r="E388" s="36"/>
      <c r="F388" s="36"/>
      <c r="G388" s="36"/>
      <c r="H388" s="36"/>
      <c r="I388" s="36"/>
      <c r="J388" s="36"/>
      <c r="K388" s="36"/>
      <c r="L388" s="36"/>
      <c r="M388" s="36"/>
      <c r="N388" s="36"/>
      <c r="O388" s="36"/>
    </row>
    <row r="389" spans="2:15">
      <c r="B389" s="36"/>
      <c r="C389" s="36"/>
      <c r="D389" s="36"/>
      <c r="E389" s="36"/>
      <c r="F389" s="36"/>
      <c r="G389" s="36"/>
      <c r="H389" s="36"/>
      <c r="I389" s="36"/>
      <c r="J389" s="36"/>
      <c r="K389" s="36"/>
      <c r="L389" s="36"/>
      <c r="M389" s="36"/>
      <c r="N389" s="36"/>
      <c r="O389" s="36"/>
    </row>
    <row r="390" spans="2:15">
      <c r="B390" s="36"/>
      <c r="C390" s="36"/>
      <c r="D390" s="36"/>
      <c r="E390" s="36"/>
      <c r="F390" s="36"/>
      <c r="G390" s="36"/>
      <c r="H390" s="36"/>
      <c r="I390" s="36"/>
      <c r="J390" s="36"/>
      <c r="K390" s="36"/>
      <c r="L390" s="36"/>
      <c r="M390" s="36"/>
      <c r="N390" s="36"/>
      <c r="O390" s="36"/>
    </row>
    <row r="391" spans="2:15">
      <c r="B391" s="36"/>
      <c r="C391" s="36"/>
      <c r="D391" s="36"/>
      <c r="E391" s="36"/>
      <c r="F391" s="36"/>
      <c r="G391" s="36"/>
      <c r="H391" s="36"/>
      <c r="I391" s="36"/>
      <c r="J391" s="36"/>
      <c r="K391" s="36"/>
      <c r="L391" s="36"/>
      <c r="M391" s="36"/>
      <c r="N391" s="36"/>
      <c r="O391" s="36"/>
    </row>
    <row r="392" spans="2:15">
      <c r="B392" s="36"/>
      <c r="C392" s="36"/>
      <c r="D392" s="36"/>
      <c r="E392" s="36"/>
      <c r="F392" s="36"/>
      <c r="G392" s="36"/>
      <c r="H392" s="36"/>
      <c r="I392" s="36"/>
      <c r="J392" s="36"/>
      <c r="K392" s="36"/>
      <c r="L392" s="36"/>
      <c r="M392" s="36"/>
      <c r="N392" s="36"/>
      <c r="O392" s="36"/>
    </row>
    <row r="393" spans="2:15">
      <c r="B393" s="36"/>
      <c r="C393" s="36"/>
      <c r="D393" s="36"/>
      <c r="E393" s="36"/>
      <c r="F393" s="36"/>
      <c r="G393" s="36"/>
      <c r="H393" s="36"/>
      <c r="I393" s="36"/>
      <c r="J393" s="36"/>
      <c r="K393" s="36"/>
      <c r="L393" s="36"/>
      <c r="M393" s="36"/>
      <c r="N393" s="36"/>
      <c r="O393" s="36"/>
    </row>
    <row r="394" spans="2:15">
      <c r="B394" s="36"/>
      <c r="C394" s="36"/>
      <c r="D394" s="36"/>
      <c r="E394" s="36"/>
      <c r="F394" s="36"/>
      <c r="G394" s="36"/>
      <c r="H394" s="36"/>
      <c r="I394" s="36"/>
      <c r="J394" s="36"/>
      <c r="K394" s="36"/>
      <c r="L394" s="36"/>
      <c r="M394" s="36"/>
      <c r="N394" s="36"/>
      <c r="O394" s="36"/>
    </row>
    <row r="395" spans="2:15">
      <c r="B395" s="36"/>
      <c r="C395" s="36"/>
      <c r="D395" s="36"/>
      <c r="E395" s="36"/>
      <c r="F395" s="36"/>
      <c r="G395" s="36"/>
      <c r="H395" s="36"/>
      <c r="I395" s="36"/>
      <c r="J395" s="36"/>
      <c r="K395" s="36"/>
      <c r="L395" s="36"/>
      <c r="M395" s="36"/>
      <c r="N395" s="36"/>
      <c r="O395" s="36"/>
    </row>
    <row r="396" spans="2:15">
      <c r="B396" s="36"/>
      <c r="C396" s="36"/>
      <c r="D396" s="36"/>
      <c r="E396" s="36"/>
      <c r="F396" s="36"/>
      <c r="G396" s="36"/>
      <c r="H396" s="36"/>
      <c r="I396" s="36"/>
      <c r="J396" s="36"/>
      <c r="K396" s="36"/>
      <c r="L396" s="36"/>
      <c r="M396" s="36"/>
      <c r="N396" s="36"/>
      <c r="O396" s="36"/>
    </row>
    <row r="397" spans="2:15">
      <c r="B397" s="36"/>
      <c r="C397" s="36"/>
      <c r="D397" s="36"/>
      <c r="E397" s="36"/>
      <c r="F397" s="36"/>
      <c r="G397" s="36"/>
      <c r="H397" s="36"/>
      <c r="I397" s="36"/>
      <c r="J397" s="36"/>
      <c r="K397" s="36"/>
      <c r="L397" s="36"/>
      <c r="M397" s="36"/>
      <c r="N397" s="36"/>
      <c r="O397" s="36"/>
    </row>
    <row r="398" spans="2:15">
      <c r="B398" s="36"/>
      <c r="C398" s="36"/>
      <c r="D398" s="36"/>
      <c r="E398" s="36"/>
      <c r="F398" s="36"/>
      <c r="G398" s="36"/>
      <c r="H398" s="36"/>
      <c r="I398" s="36"/>
      <c r="J398" s="36"/>
      <c r="K398" s="36"/>
      <c r="L398" s="36"/>
      <c r="M398" s="36"/>
      <c r="N398" s="36"/>
      <c r="O398" s="36"/>
    </row>
    <row r="399" spans="2:15">
      <c r="B399" s="36"/>
      <c r="C399" s="36"/>
      <c r="D399" s="36"/>
      <c r="E399" s="36"/>
      <c r="F399" s="36"/>
      <c r="G399" s="36"/>
      <c r="H399" s="36"/>
      <c r="I399" s="36"/>
      <c r="J399" s="36"/>
      <c r="K399" s="36"/>
      <c r="L399" s="36"/>
      <c r="M399" s="36"/>
      <c r="N399" s="36"/>
      <c r="O399" s="36"/>
    </row>
    <row r="400" spans="2:15">
      <c r="B400" s="36"/>
      <c r="C400" s="36"/>
      <c r="D400" s="36"/>
      <c r="E400" s="36"/>
      <c r="F400" s="36"/>
      <c r="G400" s="36"/>
      <c r="H400" s="36"/>
      <c r="I400" s="36"/>
      <c r="J400" s="36"/>
      <c r="K400" s="36"/>
      <c r="L400" s="36"/>
      <c r="M400" s="36"/>
      <c r="N400" s="36"/>
      <c r="O400" s="36"/>
    </row>
    <row r="401" spans="2:15">
      <c r="B401" s="36"/>
      <c r="C401" s="36"/>
      <c r="D401" s="36"/>
      <c r="E401" s="36"/>
      <c r="F401" s="36"/>
      <c r="G401" s="36"/>
      <c r="H401" s="36"/>
      <c r="I401" s="36"/>
      <c r="J401" s="36"/>
      <c r="K401" s="36"/>
      <c r="L401" s="36"/>
      <c r="M401" s="36"/>
      <c r="N401" s="36"/>
      <c r="O401" s="36"/>
    </row>
    <row r="402" spans="2:15">
      <c r="B402" s="36"/>
      <c r="C402" s="36"/>
      <c r="D402" s="36"/>
      <c r="E402" s="36"/>
      <c r="F402" s="36"/>
      <c r="G402" s="36"/>
      <c r="H402" s="36"/>
      <c r="I402" s="36"/>
      <c r="J402" s="36"/>
      <c r="K402" s="36"/>
      <c r="L402" s="36"/>
      <c r="M402" s="36"/>
      <c r="N402" s="36"/>
      <c r="O402" s="36"/>
    </row>
    <row r="403" spans="2:15">
      <c r="B403" s="36"/>
      <c r="C403" s="36"/>
      <c r="D403" s="36"/>
      <c r="E403" s="36"/>
      <c r="F403" s="36"/>
      <c r="G403" s="36"/>
      <c r="H403" s="36"/>
      <c r="I403" s="36"/>
      <c r="J403" s="36"/>
      <c r="K403" s="36"/>
      <c r="L403" s="36"/>
      <c r="M403" s="36"/>
      <c r="N403" s="36"/>
      <c r="O403" s="36"/>
    </row>
    <row r="404" spans="2:15">
      <c r="B404" s="36"/>
      <c r="C404" s="36"/>
      <c r="D404" s="36"/>
      <c r="E404" s="36"/>
      <c r="F404" s="36"/>
      <c r="G404" s="36"/>
      <c r="H404" s="36"/>
      <c r="I404" s="36"/>
      <c r="J404" s="36"/>
      <c r="K404" s="36"/>
      <c r="L404" s="36"/>
      <c r="M404" s="36"/>
      <c r="N404" s="36"/>
      <c r="O404" s="36"/>
    </row>
    <row r="405" spans="2:15">
      <c r="B405" s="36"/>
      <c r="C405" s="36"/>
      <c r="D405" s="36"/>
      <c r="E405" s="36"/>
      <c r="F405" s="36"/>
      <c r="G405" s="36"/>
      <c r="H405" s="36"/>
      <c r="I405" s="36"/>
      <c r="J405" s="36"/>
      <c r="K405" s="36"/>
      <c r="L405" s="36"/>
      <c r="M405" s="36"/>
      <c r="N405" s="36"/>
      <c r="O405" s="36"/>
    </row>
    <row r="406" spans="2:15">
      <c r="B406" s="36"/>
      <c r="C406" s="36"/>
      <c r="D406" s="36"/>
      <c r="E406" s="36"/>
      <c r="F406" s="36"/>
      <c r="G406" s="36"/>
      <c r="H406" s="36"/>
      <c r="I406" s="36"/>
      <c r="J406" s="36"/>
      <c r="K406" s="36"/>
      <c r="L406" s="36"/>
      <c r="M406" s="36"/>
      <c r="N406" s="36"/>
      <c r="O406" s="36"/>
    </row>
    <row r="407" spans="2:15">
      <c r="B407" s="36"/>
      <c r="C407" s="36"/>
      <c r="D407" s="36"/>
      <c r="E407" s="36"/>
      <c r="F407" s="36"/>
      <c r="G407" s="36"/>
      <c r="H407" s="36"/>
      <c r="I407" s="36"/>
      <c r="J407" s="36"/>
      <c r="K407" s="36"/>
      <c r="L407" s="36"/>
      <c r="M407" s="36"/>
      <c r="N407" s="36"/>
      <c r="O407" s="36"/>
    </row>
    <row r="408" spans="2:15">
      <c r="B408" s="36"/>
      <c r="C408" s="36"/>
      <c r="D408" s="36"/>
      <c r="E408" s="36"/>
      <c r="F408" s="36"/>
      <c r="G408" s="36"/>
      <c r="H408" s="36"/>
      <c r="I408" s="36"/>
      <c r="J408" s="36"/>
      <c r="K408" s="36"/>
      <c r="L408" s="36"/>
      <c r="M408" s="36"/>
      <c r="N408" s="36"/>
      <c r="O408" s="36"/>
    </row>
    <row r="409" spans="2:15">
      <c r="B409" s="36"/>
      <c r="C409" s="36"/>
      <c r="D409" s="36"/>
      <c r="E409" s="36"/>
      <c r="F409" s="36"/>
      <c r="G409" s="36"/>
      <c r="H409" s="36"/>
      <c r="I409" s="36"/>
      <c r="J409" s="36"/>
      <c r="K409" s="36"/>
      <c r="L409" s="36"/>
      <c r="M409" s="36"/>
      <c r="N409" s="36"/>
      <c r="O409" s="36"/>
    </row>
    <row r="410" spans="2:15">
      <c r="B410" s="36"/>
      <c r="C410" s="36"/>
      <c r="D410" s="36"/>
      <c r="E410" s="36"/>
      <c r="F410" s="36"/>
      <c r="G410" s="36"/>
      <c r="H410" s="36"/>
      <c r="I410" s="36"/>
      <c r="J410" s="36"/>
      <c r="K410" s="36"/>
      <c r="L410" s="36"/>
      <c r="M410" s="36"/>
      <c r="N410" s="36"/>
      <c r="O410" s="36"/>
    </row>
    <row r="411" spans="2:15">
      <c r="B411" s="36"/>
      <c r="C411" s="36"/>
      <c r="D411" s="36"/>
      <c r="E411" s="36"/>
      <c r="F411" s="36"/>
      <c r="G411" s="36"/>
      <c r="H411" s="36"/>
      <c r="I411" s="36"/>
      <c r="J411" s="36"/>
      <c r="K411" s="36"/>
      <c r="L411" s="36"/>
      <c r="M411" s="36"/>
      <c r="N411" s="36"/>
      <c r="O411" s="36"/>
    </row>
    <row r="412" spans="2:15">
      <c r="B412" s="36"/>
      <c r="C412" s="36"/>
      <c r="D412" s="36"/>
      <c r="E412" s="36"/>
      <c r="F412" s="36"/>
      <c r="G412" s="36"/>
      <c r="H412" s="36"/>
      <c r="I412" s="36"/>
      <c r="J412" s="36"/>
      <c r="K412" s="36"/>
      <c r="L412" s="36"/>
      <c r="M412" s="36"/>
      <c r="N412" s="36"/>
      <c r="O412" s="36"/>
    </row>
    <row r="413" spans="2:15">
      <c r="B413" s="36"/>
      <c r="C413" s="36"/>
      <c r="D413" s="36"/>
      <c r="E413" s="36"/>
      <c r="F413" s="36"/>
      <c r="G413" s="36"/>
      <c r="H413" s="36"/>
      <c r="I413" s="36"/>
      <c r="J413" s="36"/>
      <c r="K413" s="36"/>
      <c r="L413" s="36"/>
      <c r="M413" s="36"/>
      <c r="N413" s="36"/>
      <c r="O413" s="36"/>
    </row>
    <row r="414" spans="2:15">
      <c r="B414" s="36"/>
      <c r="C414" s="36"/>
      <c r="D414" s="36"/>
      <c r="E414" s="36"/>
      <c r="F414" s="36"/>
      <c r="G414" s="36"/>
      <c r="H414" s="36"/>
      <c r="I414" s="36"/>
      <c r="J414" s="36"/>
      <c r="K414" s="36"/>
      <c r="L414" s="36"/>
      <c r="M414" s="36"/>
      <c r="N414" s="36"/>
      <c r="O414" s="36"/>
    </row>
    <row r="415" spans="2:15">
      <c r="B415" s="36"/>
      <c r="C415" s="36"/>
      <c r="D415" s="36"/>
      <c r="E415" s="36"/>
      <c r="F415" s="36"/>
      <c r="G415" s="36"/>
      <c r="H415" s="36"/>
      <c r="I415" s="36"/>
      <c r="J415" s="36"/>
      <c r="K415" s="36"/>
      <c r="L415" s="36"/>
      <c r="M415" s="36"/>
      <c r="N415" s="36"/>
      <c r="O415" s="36"/>
    </row>
    <row r="416" spans="2:15">
      <c r="B416" s="36"/>
      <c r="C416" s="36"/>
      <c r="D416" s="36"/>
      <c r="E416" s="36"/>
      <c r="F416" s="36"/>
      <c r="G416" s="36"/>
      <c r="H416" s="36"/>
      <c r="I416" s="36"/>
      <c r="J416" s="36"/>
      <c r="K416" s="36"/>
      <c r="L416" s="36"/>
      <c r="M416" s="36"/>
      <c r="N416" s="36"/>
      <c r="O416" s="36"/>
    </row>
    <row r="417" spans="2:15">
      <c r="B417" s="36"/>
      <c r="C417" s="36"/>
      <c r="D417" s="36"/>
      <c r="E417" s="36"/>
      <c r="F417" s="36"/>
      <c r="G417" s="36"/>
      <c r="H417" s="36"/>
      <c r="I417" s="36"/>
      <c r="J417" s="36"/>
      <c r="K417" s="36"/>
      <c r="L417" s="36"/>
      <c r="M417" s="36"/>
      <c r="N417" s="36"/>
      <c r="O417" s="36"/>
    </row>
    <row r="418" spans="2:15">
      <c r="B418" s="36"/>
      <c r="C418" s="36"/>
      <c r="D418" s="36"/>
      <c r="E418" s="36"/>
      <c r="F418" s="36"/>
      <c r="G418" s="36"/>
      <c r="H418" s="36"/>
      <c r="I418" s="36"/>
      <c r="J418" s="36"/>
      <c r="K418" s="36"/>
      <c r="L418" s="36"/>
      <c r="M418" s="36"/>
      <c r="N418" s="36"/>
      <c r="O418" s="36"/>
    </row>
    <row r="419" spans="2:15">
      <c r="B419" s="36"/>
      <c r="C419" s="36"/>
      <c r="D419" s="36"/>
      <c r="E419" s="36"/>
      <c r="F419" s="36"/>
      <c r="G419" s="36"/>
      <c r="H419" s="36"/>
      <c r="I419" s="36"/>
      <c r="J419" s="36"/>
      <c r="K419" s="36"/>
      <c r="L419" s="36"/>
      <c r="M419" s="36"/>
      <c r="N419" s="36"/>
      <c r="O419" s="36"/>
    </row>
    <row r="420" spans="2:15">
      <c r="B420" s="36"/>
      <c r="C420" s="36"/>
      <c r="D420" s="36"/>
      <c r="E420" s="36"/>
      <c r="F420" s="36"/>
      <c r="G420" s="36"/>
      <c r="H420" s="36"/>
      <c r="I420" s="36"/>
      <c r="J420" s="36"/>
      <c r="K420" s="36"/>
      <c r="L420" s="36"/>
      <c r="M420" s="36"/>
      <c r="N420" s="36"/>
      <c r="O420" s="36"/>
    </row>
    <row r="421" spans="2:15">
      <c r="B421" s="36"/>
      <c r="C421" s="36"/>
      <c r="D421" s="36"/>
      <c r="E421" s="36"/>
      <c r="F421" s="36"/>
      <c r="G421" s="36"/>
      <c r="H421" s="36"/>
      <c r="I421" s="36"/>
      <c r="J421" s="36"/>
      <c r="K421" s="36"/>
      <c r="L421" s="36"/>
      <c r="M421" s="36"/>
      <c r="N421" s="36"/>
      <c r="O421" s="36"/>
    </row>
    <row r="422" spans="2:15">
      <c r="B422" s="36"/>
      <c r="C422" s="36"/>
      <c r="D422" s="36"/>
      <c r="E422" s="36"/>
      <c r="F422" s="36"/>
      <c r="G422" s="36"/>
      <c r="H422" s="36"/>
      <c r="I422" s="36"/>
      <c r="J422" s="36"/>
      <c r="K422" s="36"/>
      <c r="L422" s="36"/>
      <c r="M422" s="36"/>
      <c r="N422" s="36"/>
      <c r="O422" s="36"/>
    </row>
    <row r="423" spans="2:15">
      <c r="B423" s="36"/>
      <c r="C423" s="36"/>
      <c r="D423" s="36"/>
      <c r="E423" s="36"/>
      <c r="F423" s="36"/>
      <c r="G423" s="36"/>
      <c r="H423" s="36"/>
      <c r="I423" s="36"/>
      <c r="J423" s="36"/>
      <c r="K423" s="36"/>
      <c r="L423" s="36"/>
      <c r="M423" s="36"/>
      <c r="N423" s="36"/>
      <c r="O423" s="36"/>
    </row>
    <row r="424" spans="2:15">
      <c r="B424" s="36"/>
      <c r="C424" s="36"/>
      <c r="D424" s="36"/>
      <c r="E424" s="36"/>
      <c r="F424" s="36"/>
      <c r="G424" s="36"/>
      <c r="H424" s="36"/>
      <c r="I424" s="36"/>
      <c r="J424" s="36"/>
      <c r="K424" s="36"/>
      <c r="L424" s="36"/>
      <c r="M424" s="36"/>
      <c r="N424" s="36"/>
      <c r="O424" s="36"/>
    </row>
    <row r="425" spans="2:15">
      <c r="B425" s="36"/>
      <c r="C425" s="36"/>
      <c r="D425" s="36"/>
      <c r="E425" s="36"/>
      <c r="F425" s="36"/>
      <c r="G425" s="36"/>
      <c r="H425" s="36"/>
      <c r="I425" s="36"/>
      <c r="J425" s="36"/>
      <c r="K425" s="36"/>
      <c r="L425" s="36"/>
      <c r="M425" s="36"/>
      <c r="N425" s="36"/>
      <c r="O425" s="36"/>
    </row>
    <row r="426" spans="2:15">
      <c r="B426" s="36"/>
      <c r="C426" s="36"/>
      <c r="D426" s="36"/>
      <c r="E426" s="36"/>
      <c r="F426" s="36"/>
      <c r="G426" s="36"/>
      <c r="H426" s="36"/>
      <c r="I426" s="36"/>
      <c r="J426" s="36"/>
      <c r="K426" s="36"/>
      <c r="L426" s="36"/>
      <c r="M426" s="36"/>
      <c r="N426" s="36"/>
      <c r="O426" s="36"/>
    </row>
    <row r="427" spans="2:15">
      <c r="B427" s="36"/>
      <c r="C427" s="36"/>
      <c r="D427" s="36"/>
      <c r="E427" s="36"/>
      <c r="F427" s="36"/>
      <c r="G427" s="36"/>
      <c r="H427" s="36"/>
      <c r="I427" s="36"/>
      <c r="J427" s="36"/>
      <c r="K427" s="36"/>
      <c r="L427" s="36"/>
      <c r="M427" s="36"/>
      <c r="N427" s="36"/>
      <c r="O427" s="36"/>
    </row>
    <row r="428" spans="2:15">
      <c r="B428" s="36"/>
      <c r="C428" s="36"/>
      <c r="D428" s="36"/>
      <c r="E428" s="36"/>
      <c r="F428" s="36"/>
      <c r="G428" s="36"/>
      <c r="H428" s="36"/>
      <c r="I428" s="36"/>
      <c r="J428" s="36"/>
      <c r="K428" s="36"/>
      <c r="L428" s="36"/>
      <c r="M428" s="36"/>
      <c r="N428" s="36"/>
      <c r="O428" s="36"/>
    </row>
    <row r="429" spans="2:15">
      <c r="B429" s="36"/>
      <c r="C429" s="36"/>
      <c r="D429" s="36"/>
      <c r="E429" s="36"/>
      <c r="F429" s="36"/>
      <c r="G429" s="36"/>
      <c r="H429" s="36"/>
      <c r="I429" s="36"/>
      <c r="J429" s="36"/>
      <c r="K429" s="36"/>
      <c r="L429" s="36"/>
      <c r="M429" s="36"/>
      <c r="N429" s="36"/>
      <c r="O429" s="36"/>
    </row>
    <row r="430" spans="2:15">
      <c r="B430" s="36"/>
      <c r="C430" s="36"/>
      <c r="D430" s="36"/>
      <c r="E430" s="36"/>
      <c r="F430" s="36"/>
      <c r="G430" s="36"/>
      <c r="H430" s="36"/>
      <c r="I430" s="36"/>
      <c r="J430" s="36"/>
      <c r="K430" s="36"/>
      <c r="L430" s="36"/>
      <c r="M430" s="36"/>
      <c r="N430" s="36"/>
      <c r="O430" s="36"/>
    </row>
    <row r="431" spans="2:15">
      <c r="B431" s="36"/>
      <c r="C431" s="36"/>
      <c r="D431" s="36"/>
      <c r="E431" s="36"/>
      <c r="F431" s="36"/>
      <c r="G431" s="36"/>
      <c r="H431" s="36"/>
      <c r="I431" s="36"/>
      <c r="J431" s="36"/>
      <c r="K431" s="36"/>
      <c r="L431" s="36"/>
      <c r="M431" s="36"/>
      <c r="N431" s="36"/>
      <c r="O431" s="36"/>
    </row>
    <row r="432" spans="2:15">
      <c r="B432" s="36"/>
      <c r="C432" s="36"/>
      <c r="D432" s="36"/>
      <c r="E432" s="36"/>
      <c r="F432" s="36"/>
      <c r="G432" s="36"/>
      <c r="H432" s="36"/>
      <c r="I432" s="36"/>
      <c r="J432" s="36"/>
      <c r="K432" s="36"/>
      <c r="L432" s="36"/>
      <c r="M432" s="36"/>
      <c r="N432" s="36"/>
      <c r="O432" s="36"/>
    </row>
    <row r="433" spans="2:15">
      <c r="B433" s="36"/>
      <c r="C433" s="36"/>
      <c r="D433" s="36"/>
      <c r="E433" s="36"/>
      <c r="F433" s="36"/>
      <c r="G433" s="36"/>
      <c r="H433" s="36"/>
      <c r="I433" s="36"/>
      <c r="J433" s="36"/>
      <c r="K433" s="36"/>
      <c r="L433" s="36"/>
      <c r="M433" s="36"/>
      <c r="N433" s="36"/>
      <c r="O433" s="36"/>
    </row>
    <row r="434" spans="2:15">
      <c r="B434" s="36"/>
      <c r="C434" s="36"/>
      <c r="D434" s="36"/>
      <c r="E434" s="36"/>
      <c r="F434" s="36"/>
      <c r="G434" s="36"/>
      <c r="H434" s="36"/>
      <c r="I434" s="36"/>
      <c r="J434" s="36"/>
      <c r="K434" s="36"/>
      <c r="L434" s="36"/>
      <c r="M434" s="36"/>
      <c r="N434" s="36"/>
      <c r="O434" s="36"/>
    </row>
    <row r="435" spans="2:15">
      <c r="B435" s="36"/>
      <c r="C435" s="36"/>
      <c r="D435" s="36"/>
      <c r="E435" s="36"/>
      <c r="F435" s="36"/>
      <c r="G435" s="36"/>
      <c r="H435" s="36"/>
      <c r="I435" s="36"/>
      <c r="J435" s="36"/>
      <c r="K435" s="36"/>
      <c r="L435" s="36"/>
      <c r="M435" s="36"/>
      <c r="N435" s="36"/>
      <c r="O435" s="36"/>
    </row>
    <row r="436" spans="2:15">
      <c r="B436" s="36"/>
      <c r="C436" s="36"/>
      <c r="D436" s="36"/>
      <c r="E436" s="36"/>
      <c r="F436" s="36"/>
      <c r="G436" s="36"/>
      <c r="H436" s="36"/>
      <c r="I436" s="36"/>
      <c r="J436" s="36"/>
      <c r="K436" s="36"/>
      <c r="L436" s="36"/>
      <c r="M436" s="36"/>
      <c r="N436" s="36"/>
      <c r="O436" s="36"/>
    </row>
    <row r="437" spans="2:15">
      <c r="B437" s="36"/>
      <c r="C437" s="36"/>
      <c r="D437" s="36"/>
      <c r="E437" s="36"/>
      <c r="F437" s="36"/>
      <c r="G437" s="36"/>
      <c r="H437" s="36"/>
      <c r="I437" s="36"/>
      <c r="J437" s="36"/>
      <c r="K437" s="36"/>
      <c r="L437" s="36"/>
      <c r="M437" s="36"/>
      <c r="N437" s="36"/>
      <c r="O437" s="36"/>
    </row>
    <row r="438" spans="2:15">
      <c r="B438" s="36"/>
      <c r="C438" s="36"/>
      <c r="D438" s="36"/>
      <c r="E438" s="36"/>
      <c r="F438" s="36"/>
      <c r="G438" s="36"/>
      <c r="H438" s="36"/>
      <c r="I438" s="36"/>
      <c r="J438" s="36"/>
      <c r="K438" s="36"/>
      <c r="L438" s="36"/>
      <c r="M438" s="36"/>
      <c r="N438" s="36"/>
      <c r="O438" s="36"/>
    </row>
    <row r="439" spans="2:15">
      <c r="B439" s="36"/>
      <c r="C439" s="36"/>
      <c r="D439" s="36"/>
      <c r="E439" s="36"/>
      <c r="F439" s="36"/>
      <c r="G439" s="36"/>
      <c r="H439" s="36"/>
      <c r="I439" s="36"/>
      <c r="J439" s="36"/>
      <c r="K439" s="36"/>
      <c r="L439" s="36"/>
      <c r="M439" s="36"/>
      <c r="N439" s="36"/>
      <c r="O439" s="36"/>
    </row>
    <row r="440" spans="2:15">
      <c r="B440" s="36"/>
      <c r="C440" s="36"/>
      <c r="D440" s="36"/>
      <c r="E440" s="36"/>
      <c r="F440" s="36"/>
      <c r="G440" s="36"/>
      <c r="H440" s="36"/>
      <c r="I440" s="36"/>
      <c r="J440" s="36"/>
      <c r="K440" s="36"/>
      <c r="L440" s="36"/>
      <c r="M440" s="36"/>
      <c r="N440" s="36"/>
      <c r="O440" s="36"/>
    </row>
    <row r="441" spans="2:15">
      <c r="B441" s="36"/>
      <c r="C441" s="36"/>
      <c r="D441" s="36"/>
      <c r="E441" s="36"/>
      <c r="F441" s="36"/>
      <c r="G441" s="36"/>
      <c r="H441" s="36"/>
      <c r="I441" s="36"/>
      <c r="J441" s="36"/>
      <c r="K441" s="36"/>
      <c r="L441" s="36"/>
      <c r="M441" s="36"/>
      <c r="N441" s="36"/>
      <c r="O441" s="36"/>
    </row>
    <row r="442" spans="2:15">
      <c r="B442" s="36"/>
      <c r="C442" s="36"/>
      <c r="D442" s="36"/>
      <c r="E442" s="36"/>
      <c r="F442" s="36"/>
      <c r="G442" s="36"/>
      <c r="H442" s="36"/>
      <c r="I442" s="36"/>
      <c r="J442" s="36"/>
      <c r="K442" s="36"/>
      <c r="L442" s="36"/>
      <c r="M442" s="36"/>
      <c r="N442" s="36"/>
      <c r="O442" s="36"/>
    </row>
    <row r="443" spans="2:15">
      <c r="B443" s="36"/>
      <c r="C443" s="36"/>
      <c r="D443" s="36"/>
      <c r="E443" s="36"/>
      <c r="F443" s="36"/>
      <c r="G443" s="36"/>
      <c r="H443" s="36"/>
      <c r="I443" s="36"/>
      <c r="J443" s="36"/>
      <c r="K443" s="36"/>
      <c r="L443" s="36"/>
      <c r="M443" s="36"/>
      <c r="N443" s="36"/>
      <c r="O443" s="36"/>
    </row>
    <row r="444" spans="2:15">
      <c r="B444" s="36"/>
      <c r="C444" s="36"/>
      <c r="D444" s="36"/>
      <c r="E444" s="36"/>
      <c r="F444" s="36"/>
      <c r="G444" s="36"/>
      <c r="H444" s="36"/>
      <c r="I444" s="36"/>
      <c r="J444" s="36"/>
      <c r="K444" s="36"/>
      <c r="L444" s="36"/>
      <c r="M444" s="36"/>
      <c r="N444" s="36"/>
      <c r="O444" s="36"/>
    </row>
    <row r="445" spans="2:15">
      <c r="B445" s="36"/>
      <c r="C445" s="36"/>
      <c r="D445" s="36"/>
      <c r="E445" s="36"/>
      <c r="F445" s="36"/>
      <c r="G445" s="36"/>
      <c r="H445" s="36"/>
      <c r="I445" s="36"/>
      <c r="J445" s="36"/>
      <c r="K445" s="36"/>
      <c r="L445" s="36"/>
      <c r="M445" s="36"/>
      <c r="N445" s="36"/>
      <c r="O445" s="36"/>
    </row>
    <row r="446" spans="2:15">
      <c r="B446" s="36"/>
      <c r="C446" s="36"/>
      <c r="D446" s="36"/>
      <c r="E446" s="36"/>
      <c r="F446" s="36"/>
      <c r="G446" s="36"/>
      <c r="H446" s="36"/>
      <c r="I446" s="36"/>
      <c r="J446" s="36"/>
      <c r="K446" s="36"/>
      <c r="L446" s="36"/>
      <c r="M446" s="36"/>
      <c r="N446" s="36"/>
      <c r="O446" s="36"/>
    </row>
    <row r="447" spans="2:15">
      <c r="B447" s="36"/>
      <c r="C447" s="36"/>
      <c r="D447" s="36"/>
      <c r="E447" s="36"/>
      <c r="F447" s="36"/>
      <c r="G447" s="36"/>
      <c r="H447" s="36"/>
      <c r="I447" s="36"/>
      <c r="J447" s="36"/>
      <c r="K447" s="36"/>
      <c r="L447" s="36"/>
      <c r="M447" s="36"/>
      <c r="N447" s="36"/>
      <c r="O447" s="36"/>
    </row>
    <row r="448" spans="2:15">
      <c r="B448" s="36"/>
      <c r="C448" s="36"/>
      <c r="D448" s="36"/>
      <c r="E448" s="36"/>
      <c r="F448" s="36"/>
      <c r="G448" s="36"/>
      <c r="H448" s="36"/>
      <c r="I448" s="36"/>
      <c r="J448" s="36"/>
      <c r="K448" s="36"/>
      <c r="L448" s="36"/>
      <c r="M448" s="36"/>
      <c r="N448" s="36"/>
      <c r="O448" s="36"/>
    </row>
    <row r="449" spans="2:15">
      <c r="B449" s="36"/>
      <c r="C449" s="36"/>
      <c r="D449" s="36"/>
      <c r="E449" s="36"/>
      <c r="F449" s="36"/>
      <c r="G449" s="36"/>
      <c r="H449" s="36"/>
      <c r="I449" s="36"/>
      <c r="J449" s="36"/>
      <c r="K449" s="36"/>
      <c r="L449" s="36"/>
      <c r="M449" s="36"/>
      <c r="N449" s="36"/>
      <c r="O449" s="36"/>
    </row>
    <row r="450" spans="2:15">
      <c r="B450" s="36"/>
      <c r="C450" s="36"/>
      <c r="D450" s="36"/>
      <c r="E450" s="36"/>
      <c r="F450" s="36"/>
      <c r="G450" s="36"/>
      <c r="H450" s="36"/>
      <c r="I450" s="36"/>
      <c r="J450" s="36"/>
      <c r="K450" s="36"/>
      <c r="L450" s="36"/>
      <c r="M450" s="36"/>
      <c r="N450" s="36"/>
      <c r="O450" s="36"/>
    </row>
    <row r="451" spans="2:15">
      <c r="B451" s="36"/>
      <c r="C451" s="36"/>
      <c r="D451" s="36"/>
      <c r="E451" s="36"/>
      <c r="F451" s="36"/>
      <c r="G451" s="36"/>
      <c r="H451" s="36"/>
      <c r="I451" s="36"/>
      <c r="J451" s="36"/>
      <c r="K451" s="36"/>
      <c r="L451" s="36"/>
      <c r="M451" s="36"/>
      <c r="N451" s="36"/>
      <c r="O451" s="36"/>
    </row>
    <row r="452" spans="2:15">
      <c r="B452" s="36"/>
      <c r="C452" s="36"/>
      <c r="D452" s="36"/>
      <c r="E452" s="36"/>
      <c r="F452" s="36"/>
      <c r="G452" s="36"/>
      <c r="H452" s="36"/>
      <c r="I452" s="36"/>
      <c r="J452" s="36"/>
      <c r="K452" s="36"/>
      <c r="L452" s="36"/>
      <c r="M452" s="36"/>
      <c r="N452" s="36"/>
      <c r="O452" s="36"/>
    </row>
    <row r="453" spans="2:15">
      <c r="B453" s="36"/>
      <c r="C453" s="36"/>
      <c r="D453" s="36"/>
      <c r="E453" s="36"/>
      <c r="F453" s="36"/>
      <c r="G453" s="36"/>
      <c r="H453" s="36"/>
      <c r="I453" s="36"/>
      <c r="J453" s="36"/>
      <c r="K453" s="36"/>
      <c r="L453" s="36"/>
      <c r="M453" s="36"/>
      <c r="N453" s="36"/>
      <c r="O453" s="36"/>
    </row>
    <row r="454" spans="2:15">
      <c r="B454" s="36"/>
      <c r="C454" s="36"/>
      <c r="D454" s="36"/>
      <c r="E454" s="36"/>
      <c r="F454" s="36"/>
      <c r="G454" s="36"/>
      <c r="H454" s="36"/>
      <c r="I454" s="36"/>
      <c r="J454" s="36"/>
      <c r="K454" s="36"/>
      <c r="L454" s="36"/>
      <c r="M454" s="36"/>
      <c r="N454" s="36"/>
      <c r="O454" s="36"/>
    </row>
    <row r="455" spans="2:15">
      <c r="B455" s="36"/>
      <c r="C455" s="36"/>
      <c r="D455" s="36"/>
      <c r="E455" s="36"/>
      <c r="F455" s="36"/>
      <c r="G455" s="36"/>
      <c r="H455" s="36"/>
      <c r="I455" s="36"/>
      <c r="J455" s="36"/>
      <c r="K455" s="36"/>
      <c r="L455" s="36"/>
      <c r="M455" s="36"/>
      <c r="N455" s="36"/>
      <c r="O455" s="36"/>
    </row>
    <row r="456" spans="2:15">
      <c r="B456" s="36"/>
      <c r="C456" s="36"/>
      <c r="D456" s="36"/>
      <c r="E456" s="36"/>
      <c r="F456" s="36"/>
      <c r="G456" s="36"/>
      <c r="H456" s="36"/>
      <c r="I456" s="36"/>
      <c r="J456" s="36"/>
      <c r="K456" s="36"/>
      <c r="L456" s="36"/>
      <c r="M456" s="36"/>
      <c r="N456" s="36"/>
      <c r="O456" s="36"/>
    </row>
    <row r="457" spans="2:15">
      <c r="B457" s="36"/>
      <c r="C457" s="36"/>
      <c r="D457" s="36"/>
      <c r="E457" s="36"/>
      <c r="F457" s="36"/>
      <c r="G457" s="36"/>
      <c r="H457" s="36"/>
      <c r="I457" s="36"/>
      <c r="J457" s="36"/>
      <c r="K457" s="36"/>
      <c r="L457" s="36"/>
      <c r="M457" s="36"/>
      <c r="N457" s="36"/>
      <c r="O457" s="36"/>
    </row>
    <row r="458" spans="2:15">
      <c r="B458" s="36"/>
      <c r="C458" s="36"/>
      <c r="D458" s="36"/>
      <c r="E458" s="36"/>
      <c r="F458" s="36"/>
      <c r="G458" s="36"/>
      <c r="H458" s="36"/>
      <c r="I458" s="36"/>
      <c r="J458" s="36"/>
      <c r="K458" s="36"/>
      <c r="L458" s="36"/>
      <c r="M458" s="36"/>
      <c r="N458" s="36"/>
      <c r="O458" s="36"/>
    </row>
    <row r="459" spans="2:15">
      <c r="B459" s="36"/>
      <c r="C459" s="36"/>
      <c r="D459" s="36"/>
      <c r="E459" s="36"/>
      <c r="F459" s="36"/>
      <c r="G459" s="36"/>
      <c r="H459" s="36"/>
      <c r="I459" s="36"/>
      <c r="J459" s="36"/>
      <c r="K459" s="36"/>
      <c r="L459" s="36"/>
      <c r="M459" s="36"/>
      <c r="N459" s="36"/>
      <c r="O459" s="36"/>
    </row>
    <row r="460" spans="2:15">
      <c r="B460" s="36"/>
      <c r="C460" s="36"/>
      <c r="D460" s="36"/>
      <c r="E460" s="36"/>
      <c r="F460" s="36"/>
      <c r="G460" s="36"/>
      <c r="H460" s="36"/>
      <c r="I460" s="36"/>
      <c r="J460" s="36"/>
      <c r="K460" s="36"/>
      <c r="L460" s="36"/>
      <c r="M460" s="36"/>
      <c r="N460" s="36"/>
      <c r="O460" s="36"/>
    </row>
    <row r="461" spans="2:15">
      <c r="B461" s="36"/>
      <c r="C461" s="36"/>
      <c r="D461" s="36"/>
      <c r="E461" s="36"/>
      <c r="F461" s="36"/>
      <c r="G461" s="36"/>
      <c r="H461" s="36"/>
      <c r="I461" s="36"/>
      <c r="J461" s="36"/>
      <c r="K461" s="36"/>
      <c r="L461" s="36"/>
      <c r="M461" s="36"/>
      <c r="N461" s="36"/>
      <c r="O461" s="36"/>
    </row>
    <row r="462" spans="2:15">
      <c r="B462" s="36"/>
      <c r="C462" s="36"/>
      <c r="D462" s="36"/>
      <c r="E462" s="36"/>
      <c r="F462" s="36"/>
      <c r="G462" s="36"/>
      <c r="H462" s="36"/>
      <c r="I462" s="36"/>
      <c r="J462" s="36"/>
      <c r="K462" s="36"/>
      <c r="L462" s="36"/>
      <c r="M462" s="36"/>
      <c r="N462" s="36"/>
      <c r="O462" s="36"/>
    </row>
  </sheetData>
  <sheetProtection algorithmName="SHA-512" hashValue="X1MSM4Zuv7UUhoaYPVKepjLwlnL/ECeZDRcrq6GDIi/nlWUgvlMgWVc9hdtmkG8Y1d7l5Muzodqj7vk0VvcL9g==" saltValue="IVc3UgWmeqEDZmmGojo5ig==" spinCount="100000" sheet="1" objects="1" scenarios="1"/>
  <protectedRanges>
    <protectedRange algorithmName="SHA-512" hashValue="KkLl8ZbLRir7sadNiS8ygJooV4cwF5uhFNZILNdFBiVPuk99FrT4wvPQY6A5z/le3vo7Hi6THMbgTcDZWKWRuQ==" saltValue="IKNXPBUPhbyuB3QttTfiEg==" spinCount="100000" sqref="B12:B13 B1:C11 D147:W147 D145:G146 D148:G148 D149:W157 D158:G161 D1:AP87 W282:W284 B285:W291 D128:W144 D127:G127 B248:S281 V252 T248:T262 T264:T282 B233:W247 W292:W312 D162:W232 X127:AP336 D99:AP126 D88:F98 V88:AP98 A1:A336 B14:C232 C313:W337 B313:B329 B331:B337 U266:W281 V265:W265 U248:U264 W248:W264 V248:V250 V253:V264" name="Range1"/>
    <protectedRange algorithmName="SHA-512" hashValue="5ASH8Vx6xIoTLab7g4M0uCShfjxG/rj4dF0MKkuow3dXpeqHcLGu+Ewum6GQfXeRjvSpwPNGRu7ziSj2zS2Mtw==" saltValue="Ied+sINuZgoLBd7ew525Qg==" spinCount="100000" sqref="H145:W145" name="Range10"/>
    <protectedRange algorithmName="SHA-512" hashValue="HRAvuTWMhIJoJn9L+Ove/kKCtARWGnqGmR7iaIVmLmMR9YWnJr7A6yjTCjzy6ZB67PvVX4ScVNe4HmsX3m4YnA==" saltValue="AqcHyZuJRKKMwcLLBmhscA==" spinCount="100000" sqref="H148:W148" name="Range1_4_1"/>
    <protectedRange algorithmName="SHA-512" hashValue="bNs2pputTn71ck7yD8Yw30UWLoSGPm7AjTtTeLMXNrDDDzFoBrAgB3WETYB8R1qb8KXPg5vN9gl6S8ly1iQyGQ==" saltValue="SqsvkIKuz7HCWXZH6PDgYw==" spinCount="100000" sqref="H159:W159" name="Range11_1"/>
    <protectedRange algorithmName="SHA-512" hashValue="bNs2pputTn71ck7yD8Yw30UWLoSGPm7AjTtTeLMXNrDDDzFoBrAgB3WETYB8R1qb8KXPg5vN9gl6S8ly1iQyGQ==" saltValue="SqsvkIKuz7HCWXZH6PDgYw==" spinCount="100000" sqref="H160:W160" name="Range11_2"/>
    <protectedRange algorithmName="SHA-512" hashValue="m9wWAgidhtzjGygnc/7xaLQnhivwgPzCwGXGdp98FBqG2pJegdNeh7mzuC1ZfCYWbxiYzQB/A5xwRI4wRHQjdQ==" saltValue="74GxRDHtk1xGQNNfzAM30Q==" spinCount="100000" sqref="H127:W127" name="Range7"/>
    <protectedRange algorithmName="SHA-512" hashValue="NW9wyRycVT0holdNSuwWdHfY3L+RLHj7Yp+KOQKfpGVyBmPXktdCZpMjFW69HxWhCj18CxOigmp9SCL7OAugSg==" saltValue="/8pRMhxPS3p1ghxhB9zd3A==" spinCount="100000" sqref="G88:U91" name="Range4_1"/>
    <protectedRange algorithmName="SHA-512" hashValue="oE/SI8Z9ccABVvT60kNzwIg/psormO2ob9JXBbT7CGO0GfcNJ1r0xgK+b4k8WRqlDpa8ZrGAEdG5+6B9/UQyHQ==" saltValue="nCiMlEVx3NB4JrPD79mOQw==" spinCount="100000" sqref="G97:U98" name="Range5_1"/>
  </protectedRanges>
  <mergeCells count="139">
    <mergeCell ref="B328:V328"/>
    <mergeCell ref="B329:V330"/>
    <mergeCell ref="B332:V332"/>
    <mergeCell ref="B333:V333"/>
    <mergeCell ref="B334:V334"/>
    <mergeCell ref="B335:V335"/>
    <mergeCell ref="B255:V255"/>
    <mergeCell ref="N324:P324"/>
    <mergeCell ref="B176:O176"/>
    <mergeCell ref="B177:O177"/>
    <mergeCell ref="B188:V188"/>
    <mergeCell ref="B186:O187"/>
    <mergeCell ref="B185:O185"/>
    <mergeCell ref="B182:O182"/>
    <mergeCell ref="B301:G301"/>
    <mergeCell ref="B233:O233"/>
    <mergeCell ref="B234:O234"/>
    <mergeCell ref="B232:O232"/>
    <mergeCell ref="E222:K222"/>
    <mergeCell ref="N222:P222"/>
    <mergeCell ref="N223:P223"/>
    <mergeCell ref="M220:P220"/>
    <mergeCell ref="B179:O179"/>
    <mergeCell ref="B183:O183"/>
    <mergeCell ref="E1:N1"/>
    <mergeCell ref="N323:P323"/>
    <mergeCell ref="B314:V314"/>
    <mergeCell ref="B316:P316"/>
    <mergeCell ref="M319:P320"/>
    <mergeCell ref="M321:P321"/>
    <mergeCell ref="E323:K323"/>
    <mergeCell ref="E320:K320"/>
    <mergeCell ref="E321:K321"/>
    <mergeCell ref="E322:K322"/>
    <mergeCell ref="E319:K319"/>
    <mergeCell ref="B256:U256"/>
    <mergeCell ref="B231:O231"/>
    <mergeCell ref="B178:O178"/>
    <mergeCell ref="B213:V213"/>
    <mergeCell ref="M21:O21"/>
    <mergeCell ref="B33:O33"/>
    <mergeCell ref="B36:O36"/>
    <mergeCell ref="B37:O37"/>
    <mergeCell ref="B38:O38"/>
    <mergeCell ref="B39:O39"/>
    <mergeCell ref="B35:D35"/>
    <mergeCell ref="B143:W143"/>
    <mergeCell ref="B40:O40"/>
    <mergeCell ref="J96:P96"/>
    <mergeCell ref="S96:U96"/>
    <mergeCell ref="S97:U97"/>
    <mergeCell ref="G98:U98"/>
    <mergeCell ref="S162:W165"/>
    <mergeCell ref="H158:W158"/>
    <mergeCell ref="H159:W159"/>
    <mergeCell ref="H160:W160"/>
    <mergeCell ref="H161:W161"/>
    <mergeCell ref="B6:O6"/>
    <mergeCell ref="B54:O54"/>
    <mergeCell ref="B56:O56"/>
    <mergeCell ref="B57:O57"/>
    <mergeCell ref="B10:O10"/>
    <mergeCell ref="B44:O44"/>
    <mergeCell ref="B45:O45"/>
    <mergeCell ref="B46:O46"/>
    <mergeCell ref="B47:O47"/>
    <mergeCell ref="B48:O48"/>
    <mergeCell ref="B49:O49"/>
    <mergeCell ref="B50:O50"/>
    <mergeCell ref="B14:L14"/>
    <mergeCell ref="B26:O26"/>
    <mergeCell ref="B27:O27"/>
    <mergeCell ref="B28:O28"/>
    <mergeCell ref="B8:O8"/>
    <mergeCell ref="B30:O30"/>
    <mergeCell ref="B31:O31"/>
    <mergeCell ref="B32:O32"/>
    <mergeCell ref="B300:H300"/>
    <mergeCell ref="B227:P227"/>
    <mergeCell ref="B248:P248"/>
    <mergeCell ref="B252:P252"/>
    <mergeCell ref="B253:P253"/>
    <mergeCell ref="B281:G281"/>
    <mergeCell ref="B58:O58"/>
    <mergeCell ref="B85:W85"/>
    <mergeCell ref="B84:W84"/>
    <mergeCell ref="B60:O60"/>
    <mergeCell ref="B61:O61"/>
    <mergeCell ref="B103:W103"/>
    <mergeCell ref="H105:W105"/>
    <mergeCell ref="B172:W172"/>
    <mergeCell ref="B180:O180"/>
    <mergeCell ref="B184:O184"/>
    <mergeCell ref="E221:K221"/>
    <mergeCell ref="B215:P215"/>
    <mergeCell ref="E218:K218"/>
    <mergeCell ref="M218:P219"/>
    <mergeCell ref="E219:K219"/>
    <mergeCell ref="E220:K220"/>
    <mergeCell ref="J94:P94"/>
    <mergeCell ref="R94:U94"/>
    <mergeCell ref="B288:H288"/>
    <mergeCell ref="B289:H289"/>
    <mergeCell ref="B290:H290"/>
    <mergeCell ref="B298:H298"/>
    <mergeCell ref="B299:H299"/>
    <mergeCell ref="B229:D229"/>
    <mergeCell ref="B230:O230"/>
    <mergeCell ref="M12:O12"/>
    <mergeCell ref="B12:L12"/>
    <mergeCell ref="B51:O52"/>
    <mergeCell ref="B20:L20"/>
    <mergeCell ref="B41:O41"/>
    <mergeCell ref="B43:D43"/>
    <mergeCell ref="M22:O22"/>
    <mergeCell ref="M23:O23"/>
    <mergeCell ref="B18:L18"/>
    <mergeCell ref="M18:O18"/>
    <mergeCell ref="B174:D174"/>
    <mergeCell ref="B175:O175"/>
    <mergeCell ref="G89:U89"/>
    <mergeCell ref="J92:P92"/>
    <mergeCell ref="R92:U93"/>
    <mergeCell ref="J93:P93"/>
    <mergeCell ref="J95:P95"/>
    <mergeCell ref="B59:O59"/>
    <mergeCell ref="B62:O62"/>
    <mergeCell ref="B19:L19"/>
    <mergeCell ref="M19:O19"/>
    <mergeCell ref="M20:O20"/>
    <mergeCell ref="M14:O17"/>
    <mergeCell ref="B21:L21"/>
    <mergeCell ref="B22:L22"/>
    <mergeCell ref="B23:L23"/>
    <mergeCell ref="B24:L24"/>
    <mergeCell ref="M24:O24"/>
    <mergeCell ref="B15:L15"/>
    <mergeCell ref="B16:L16"/>
    <mergeCell ref="B17:L17"/>
  </mergeCells>
  <dataValidations count="3">
    <dataValidation type="list" allowBlank="1" showInputMessage="1" sqref="O195 O263:O266 O199:O212 O283:O284 O293:O305 O307:O312" xr:uid="{537C4C6F-181F-4C2E-8CF3-574848BEC788}">
      <formula1>INDIRECT(SUBSTITUTE(H195," ","_"))</formula1>
    </dataValidation>
    <dataValidation type="list" allowBlank="1" showInputMessage="1" showErrorMessage="1" sqref="N195:N212 S195:T212 N263:N266 J263:J266 J195:J212 J283:J284 S263:S266 T266 T264 J293:J305 J307:J312" xr:uid="{5EBBC4B1-4596-4E54-B3B1-639499ACE8AE}">
      <formula1>"g,Kg,lbs"</formula1>
    </dataValidation>
    <dataValidation type="list" allowBlank="1" showInputMessage="1" showErrorMessage="1" sqref="V195:V212 V263:V266 V283:V284 V293:V305 V307:V312" xr:uid="{7BF81D1F-A7DA-447D-A771-DF2347295C93}">
      <formula1>INDIRECT(SUBSTITUTE(U195," ","_"))</formula1>
    </dataValidation>
  </dataValidations>
  <hyperlinks>
    <hyperlink ref="B27:O27" location="'Matl Declaration Form'!A1" display="•No.1 Supplier Materials Compliance Declaration Form (green color excel tab)" xr:uid="{D67B3183-F75E-479A-98E1-09F133DD23B0}"/>
    <hyperlink ref="B28:O28" location="'Matl Declaration Form'!A1" display="•No.2 Full/Hazardous Materials Declaration Form (blue color excel tab)" xr:uid="{11314BDC-60F7-4223-8EC0-7153919D2C22}"/>
    <hyperlink ref="J95" r:id="rId1" xr:uid="{EC1CBCEB-61D8-44A2-B62D-5DE48F92DC55}"/>
  </hyperlinks>
  <pageMargins left="0.7" right="0.7" top="0.75" bottom="0.75" header="0.3" footer="0.3"/>
  <pageSetup orientation="portrait" horizontalDpi="90" verticalDpi="90" r:id="rId2"/>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78A64D5A-C3BE-4F93-8A65-A60F848CB8C4}">
          <x14:formula1>
            <xm:f>Substances!$A$2:$H$2</xm:f>
          </x14:formula1>
          <xm:sqref>H195:H212 H263:H266</xm:sqref>
        </x14:dataValidation>
        <x14:dataValidation type="list" allowBlank="1" showInputMessage="1" showErrorMessage="1" xr:uid="{7637CD1D-9A0A-4324-82E9-C1E366C80C73}">
          <x14:formula1>
            <xm:f>Substances!$A$2:$K$2</xm:f>
          </x14:formula1>
          <xm:sqref>H283:H284 H293:H297 H301:H305 H307:H312</xm:sqref>
        </x14:dataValidation>
        <x14:dataValidation type="list" allowBlank="1" showInputMessage="1" showErrorMessage="1" xr:uid="{53B04E4E-AB39-4051-B79B-E7B3196820C0}">
          <x14:formula1>
            <xm:f>Substances!$U$2:$W$2</xm:f>
          </x14:formula1>
          <xm:sqref>U195:U212 U263:U264 U266</xm:sqref>
        </x14:dataValidation>
        <x14:dataValidation type="list" allowBlank="1" showInputMessage="1" showErrorMessage="1" xr:uid="{160112D0-6E56-4EAA-9820-45F2EE16043A}">
          <x14:formula1>
            <xm:f>Substances!$U$2:$Z$2</xm:f>
          </x14:formula1>
          <xm:sqref>U283:U284 U293:U305 U307:U312</xm:sqref>
        </x14:dataValidation>
        <x14:dataValidation type="list" allowBlank="1" showInputMessage="1" showErrorMessage="1" xr:uid="{9E3A2581-1F7B-4488-816B-A5B771E91369}">
          <x14:formula1>
            <xm:f>Substances!$U$2:$Y$2</xm:f>
          </x14:formula1>
          <xm:sqref>U265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9A369-563A-4014-BB5E-B84B8083E87A}">
  <sheetPr codeName="Sheet9"/>
  <dimension ref="A1:X151"/>
  <sheetViews>
    <sheetView zoomScaleNormal="100" workbookViewId="0">
      <selection activeCell="B5" sqref="B5:F5"/>
    </sheetView>
  </sheetViews>
  <sheetFormatPr defaultColWidth="9.1796875" defaultRowHeight="14"/>
  <cols>
    <col min="1" max="1" width="9.1796875" style="598"/>
    <col min="2" max="2" width="20.7265625" style="598" customWidth="1"/>
    <col min="3" max="3" width="86.1796875" style="598" customWidth="1"/>
    <col min="4" max="5" width="36.7265625" style="598" customWidth="1"/>
    <col min="6" max="6" width="32.81640625" style="598" customWidth="1"/>
    <col min="7" max="16" width="9.1796875" style="598"/>
    <col min="17" max="21" width="9.1796875" style="597"/>
    <col min="22" max="16384" width="9.1796875" style="598"/>
  </cols>
  <sheetData>
    <row r="1" spans="1:24">
      <c r="A1" s="597"/>
      <c r="B1" s="597"/>
      <c r="C1" s="597"/>
      <c r="D1" s="597"/>
      <c r="E1" s="597"/>
      <c r="F1" s="597"/>
      <c r="G1" s="597"/>
      <c r="H1" s="597"/>
      <c r="I1" s="597"/>
      <c r="J1" s="597"/>
      <c r="K1" s="597"/>
      <c r="L1" s="597"/>
      <c r="M1" s="597"/>
      <c r="N1" s="597"/>
      <c r="O1" s="597"/>
      <c r="P1" s="597"/>
      <c r="V1" s="597"/>
      <c r="W1" s="597"/>
      <c r="X1" s="597"/>
    </row>
    <row r="2" spans="1:24" ht="120" customHeight="1">
      <c r="A2" s="597"/>
      <c r="B2" s="597"/>
      <c r="C2" s="597"/>
      <c r="D2" s="597"/>
      <c r="E2" s="597"/>
      <c r="F2" s="597"/>
      <c r="G2" s="597"/>
      <c r="H2" s="597"/>
      <c r="I2" s="597"/>
      <c r="J2" s="597"/>
      <c r="K2" s="597"/>
      <c r="L2" s="597"/>
      <c r="M2" s="597"/>
      <c r="N2" s="597"/>
      <c r="O2" s="597"/>
      <c r="P2" s="597"/>
      <c r="V2" s="597"/>
      <c r="W2" s="597"/>
      <c r="X2" s="597"/>
    </row>
    <row r="3" spans="1:24">
      <c r="A3" s="597"/>
      <c r="B3" s="597"/>
      <c r="C3" s="597"/>
      <c r="D3" s="597"/>
      <c r="E3" s="597"/>
      <c r="F3" s="597"/>
      <c r="G3" s="597"/>
      <c r="H3" s="597"/>
      <c r="I3" s="597"/>
      <c r="J3" s="597"/>
      <c r="K3" s="597"/>
      <c r="L3" s="597"/>
      <c r="M3" s="597"/>
      <c r="N3" s="597"/>
      <c r="O3" s="597"/>
      <c r="P3" s="597"/>
      <c r="V3" s="597"/>
      <c r="W3" s="597"/>
      <c r="X3" s="597"/>
    </row>
    <row r="4" spans="1:24" ht="14.5" thickBot="1">
      <c r="A4" s="597"/>
      <c r="B4" s="599"/>
      <c r="C4" s="599"/>
      <c r="D4" s="599"/>
      <c r="E4" s="599"/>
      <c r="F4" s="599"/>
      <c r="G4" s="597"/>
      <c r="H4" s="597"/>
      <c r="I4" s="597"/>
      <c r="J4" s="597"/>
      <c r="K4" s="597"/>
      <c r="L4" s="597"/>
      <c r="M4" s="597"/>
      <c r="N4" s="597"/>
      <c r="O4" s="597"/>
      <c r="P4" s="597"/>
      <c r="V4" s="597"/>
      <c r="W4" s="597"/>
      <c r="X4" s="597"/>
    </row>
    <row r="5" spans="1:24" ht="26.5" thickBot="1">
      <c r="A5" s="597"/>
      <c r="B5" s="995" t="s">
        <v>1791</v>
      </c>
      <c r="C5" s="996"/>
      <c r="D5" s="996"/>
      <c r="E5" s="996"/>
      <c r="F5" s="997"/>
      <c r="G5" s="597"/>
      <c r="H5" s="597"/>
      <c r="I5" s="597"/>
      <c r="J5" s="597"/>
      <c r="K5" s="597"/>
      <c r="L5" s="597"/>
      <c r="M5" s="597"/>
      <c r="N5" s="597"/>
      <c r="O5" s="597"/>
      <c r="P5" s="597"/>
      <c r="V5" s="597"/>
      <c r="W5" s="597"/>
      <c r="X5" s="597"/>
    </row>
    <row r="6" spans="1:24" ht="37.5" customHeight="1">
      <c r="A6" s="597"/>
      <c r="B6" s="1227" t="s">
        <v>1846</v>
      </c>
      <c r="C6" s="1228"/>
      <c r="D6" s="1228"/>
      <c r="E6" s="1228"/>
      <c r="F6" s="1229"/>
      <c r="G6" s="597"/>
      <c r="H6" s="597"/>
      <c r="I6" s="597"/>
      <c r="J6" s="597"/>
      <c r="K6" s="597"/>
      <c r="L6" s="597"/>
      <c r="M6" s="597"/>
      <c r="N6" s="597"/>
      <c r="O6" s="597"/>
      <c r="P6" s="597"/>
      <c r="V6" s="597"/>
      <c r="W6" s="597"/>
      <c r="X6" s="597"/>
    </row>
    <row r="7" spans="1:24" ht="33.75" customHeight="1">
      <c r="A7" s="597"/>
      <c r="B7" s="1230" t="s">
        <v>1792</v>
      </c>
      <c r="C7" s="1231"/>
      <c r="D7" s="1231"/>
      <c r="E7" s="1231"/>
      <c r="F7" s="1232"/>
      <c r="G7" s="597"/>
      <c r="H7" s="597"/>
      <c r="I7" s="597"/>
      <c r="J7" s="597"/>
      <c r="K7" s="597"/>
      <c r="L7" s="597"/>
      <c r="M7" s="597"/>
      <c r="N7" s="597"/>
      <c r="O7" s="597"/>
      <c r="P7" s="597"/>
      <c r="V7" s="597"/>
      <c r="W7" s="597"/>
      <c r="X7" s="597"/>
    </row>
    <row r="8" spans="1:24" ht="30" customHeight="1">
      <c r="A8" s="597"/>
      <c r="B8" s="1230" t="s">
        <v>1793</v>
      </c>
      <c r="C8" s="1231"/>
      <c r="D8" s="1231"/>
      <c r="E8" s="1231"/>
      <c r="F8" s="1232"/>
      <c r="G8" s="597"/>
      <c r="H8" s="597"/>
      <c r="I8" s="597"/>
      <c r="J8" s="597"/>
      <c r="K8" s="597"/>
      <c r="L8" s="597"/>
      <c r="M8" s="597"/>
      <c r="N8" s="597"/>
      <c r="O8" s="597"/>
      <c r="P8" s="597"/>
      <c r="V8" s="597"/>
      <c r="W8" s="597"/>
      <c r="X8" s="597"/>
    </row>
    <row r="9" spans="1:24" ht="22.5" customHeight="1">
      <c r="A9" s="597"/>
      <c r="B9" s="1230" t="s">
        <v>1800</v>
      </c>
      <c r="C9" s="1231"/>
      <c r="D9" s="1231"/>
      <c r="E9" s="1231"/>
      <c r="F9" s="1232"/>
      <c r="G9" s="597"/>
      <c r="H9" s="597"/>
      <c r="I9" s="597"/>
      <c r="J9" s="597"/>
      <c r="K9" s="597"/>
      <c r="L9" s="597"/>
      <c r="M9" s="597"/>
      <c r="N9" s="597"/>
      <c r="O9" s="597"/>
      <c r="P9" s="597"/>
      <c r="V9" s="597"/>
      <c r="W9" s="597"/>
      <c r="X9" s="597"/>
    </row>
    <row r="10" spans="1:24" ht="38.25" customHeight="1">
      <c r="A10" s="597"/>
      <c r="B10" s="1230" t="s">
        <v>1794</v>
      </c>
      <c r="C10" s="1231"/>
      <c r="D10" s="1231"/>
      <c r="E10" s="1231"/>
      <c r="F10" s="1232"/>
      <c r="G10" s="597"/>
      <c r="H10" s="597"/>
      <c r="I10" s="597"/>
      <c r="J10" s="597"/>
      <c r="K10" s="597"/>
      <c r="L10" s="597"/>
      <c r="M10" s="597"/>
      <c r="N10" s="597"/>
      <c r="O10" s="597"/>
      <c r="P10" s="597"/>
      <c r="V10" s="597"/>
      <c r="W10" s="597"/>
      <c r="X10" s="597"/>
    </row>
    <row r="11" spans="1:24" ht="36" customHeight="1">
      <c r="A11" s="597"/>
      <c r="B11" s="1230" t="s">
        <v>1795</v>
      </c>
      <c r="C11" s="1231"/>
      <c r="D11" s="1231"/>
      <c r="E11" s="1231"/>
      <c r="F11" s="1232"/>
      <c r="G11" s="597"/>
      <c r="H11" s="597"/>
      <c r="I11" s="597"/>
      <c r="J11" s="597"/>
      <c r="K11" s="597"/>
      <c r="L11" s="597"/>
      <c r="M11" s="597"/>
      <c r="N11" s="597"/>
      <c r="O11" s="597"/>
      <c r="P11" s="597"/>
      <c r="V11" s="597"/>
      <c r="W11" s="597"/>
      <c r="X11" s="597"/>
    </row>
    <row r="12" spans="1:24" ht="35.25" customHeight="1">
      <c r="A12" s="597"/>
      <c r="B12" s="1230" t="s">
        <v>1796</v>
      </c>
      <c r="C12" s="1231"/>
      <c r="D12" s="1231"/>
      <c r="E12" s="1231"/>
      <c r="F12" s="1232"/>
      <c r="G12" s="597"/>
      <c r="H12" s="597"/>
      <c r="I12" s="597"/>
      <c r="J12" s="597"/>
      <c r="K12" s="597"/>
      <c r="L12" s="597"/>
      <c r="M12" s="597"/>
      <c r="N12" s="597"/>
      <c r="O12" s="597"/>
      <c r="P12" s="597"/>
      <c r="V12" s="597"/>
      <c r="W12" s="597"/>
      <c r="X12" s="597"/>
    </row>
    <row r="13" spans="1:24" ht="27.75" customHeight="1">
      <c r="A13" s="597"/>
      <c r="B13" s="1230" t="s">
        <v>1850</v>
      </c>
      <c r="C13" s="1231"/>
      <c r="D13" s="1231"/>
      <c r="E13" s="1231"/>
      <c r="F13" s="1232"/>
      <c r="G13" s="597"/>
      <c r="H13" s="597"/>
      <c r="I13" s="597"/>
      <c r="J13" s="597"/>
      <c r="K13" s="597"/>
      <c r="L13" s="597"/>
      <c r="M13" s="597"/>
      <c r="N13" s="597"/>
      <c r="O13" s="597"/>
      <c r="P13" s="597"/>
      <c r="V13" s="597"/>
      <c r="W13" s="597"/>
      <c r="X13" s="597"/>
    </row>
    <row r="14" spans="1:24" ht="55.5" customHeight="1">
      <c r="A14" s="597"/>
      <c r="B14" s="1233" t="s">
        <v>2024</v>
      </c>
      <c r="C14" s="1234"/>
      <c r="D14" s="1234"/>
      <c r="E14" s="1234"/>
      <c r="F14" s="1235"/>
      <c r="G14" s="597"/>
      <c r="H14" s="597"/>
      <c r="I14" s="597"/>
      <c r="J14" s="597"/>
      <c r="K14" s="597"/>
      <c r="L14" s="597"/>
      <c r="M14" s="597"/>
      <c r="N14" s="597"/>
      <c r="O14" s="597"/>
      <c r="P14" s="597"/>
      <c r="V14" s="597"/>
      <c r="W14" s="597"/>
      <c r="X14" s="597"/>
    </row>
    <row r="15" spans="1:24" ht="21.75" customHeight="1">
      <c r="A15" s="597"/>
      <c r="B15" s="1230" t="s">
        <v>1797</v>
      </c>
      <c r="C15" s="1231"/>
      <c r="D15" s="1231"/>
      <c r="E15" s="1231"/>
      <c r="F15" s="1232"/>
      <c r="G15" s="597"/>
      <c r="H15" s="597"/>
      <c r="I15" s="597"/>
      <c r="J15" s="597"/>
      <c r="K15" s="597"/>
      <c r="L15" s="597"/>
      <c r="M15" s="597"/>
      <c r="N15" s="597"/>
      <c r="O15" s="597"/>
      <c r="P15" s="597"/>
      <c r="V15" s="597"/>
      <c r="W15" s="597"/>
      <c r="X15" s="597"/>
    </row>
    <row r="16" spans="1:24" ht="16.5" customHeight="1">
      <c r="A16" s="597"/>
      <c r="B16" s="1233" t="s">
        <v>2026</v>
      </c>
      <c r="C16" s="1234"/>
      <c r="D16" s="1234"/>
      <c r="E16" s="1234"/>
      <c r="F16" s="1235"/>
      <c r="G16" s="597"/>
      <c r="H16" s="597"/>
      <c r="I16" s="597"/>
      <c r="J16" s="597"/>
      <c r="K16" s="597"/>
      <c r="L16" s="597"/>
      <c r="M16" s="597"/>
      <c r="N16" s="597"/>
      <c r="O16" s="597"/>
      <c r="P16" s="597"/>
      <c r="V16" s="597"/>
      <c r="W16" s="597"/>
      <c r="X16" s="597"/>
    </row>
    <row r="17" spans="1:24" ht="30" customHeight="1" thickBot="1">
      <c r="A17" s="597"/>
      <c r="B17" s="1215" t="s">
        <v>1798</v>
      </c>
      <c r="C17" s="1216"/>
      <c r="D17" s="1216"/>
      <c r="E17" s="1216"/>
      <c r="F17" s="1217"/>
      <c r="G17" s="597"/>
      <c r="H17" s="597"/>
      <c r="I17" s="597"/>
      <c r="J17" s="597"/>
      <c r="K17" s="597"/>
      <c r="L17" s="597"/>
      <c r="M17" s="597"/>
      <c r="N17" s="597"/>
      <c r="O17" s="597"/>
      <c r="P17" s="597"/>
      <c r="V17" s="597"/>
      <c r="W17" s="597"/>
      <c r="X17" s="597"/>
    </row>
    <row r="18" spans="1:24" ht="23.25" customHeight="1">
      <c r="A18" s="597"/>
      <c r="B18" s="1218" t="s">
        <v>1799</v>
      </c>
      <c r="C18" s="1219"/>
      <c r="D18" s="1219"/>
      <c r="E18" s="1219"/>
      <c r="F18" s="1220"/>
      <c r="G18" s="597"/>
      <c r="H18" s="597"/>
      <c r="I18" s="597"/>
      <c r="J18" s="597"/>
      <c r="K18" s="597"/>
      <c r="L18" s="597"/>
      <c r="M18" s="597"/>
      <c r="N18" s="597"/>
      <c r="O18" s="597"/>
      <c r="P18" s="597"/>
      <c r="V18" s="597"/>
      <c r="W18" s="597"/>
      <c r="X18" s="597"/>
    </row>
    <row r="19" spans="1:24" ht="18" thickBot="1">
      <c r="A19" s="597"/>
      <c r="B19" s="1221" t="s">
        <v>1705</v>
      </c>
      <c r="C19" s="1222"/>
      <c r="D19" s="1222"/>
      <c r="E19" s="1222"/>
      <c r="F19" s="1223"/>
      <c r="G19" s="597"/>
      <c r="H19" s="597"/>
      <c r="I19" s="597"/>
      <c r="J19" s="597"/>
      <c r="K19" s="597"/>
      <c r="L19" s="597"/>
      <c r="M19" s="597"/>
      <c r="N19" s="597"/>
      <c r="O19" s="597"/>
      <c r="P19" s="597"/>
      <c r="V19" s="597"/>
      <c r="W19" s="597"/>
      <c r="X19" s="597"/>
    </row>
    <row r="20" spans="1:24">
      <c r="A20" s="597"/>
      <c r="B20" s="600"/>
      <c r="C20" s="601"/>
      <c r="D20" s="601"/>
      <c r="E20" s="601"/>
      <c r="F20" s="601"/>
      <c r="G20" s="597"/>
      <c r="H20" s="597"/>
      <c r="I20" s="597"/>
      <c r="J20" s="597"/>
      <c r="K20" s="597"/>
      <c r="L20" s="597"/>
      <c r="M20" s="597"/>
      <c r="N20" s="597"/>
      <c r="O20" s="597"/>
      <c r="P20" s="597"/>
      <c r="V20" s="597"/>
      <c r="W20" s="597"/>
      <c r="X20" s="597"/>
    </row>
    <row r="21" spans="1:24" ht="14.5" thickBot="1">
      <c r="A21" s="597"/>
      <c r="B21" s="599"/>
      <c r="C21" s="599"/>
      <c r="D21" s="599"/>
      <c r="E21" s="599"/>
      <c r="F21" s="599"/>
      <c r="G21" s="597"/>
      <c r="H21" s="597"/>
      <c r="I21" s="597"/>
      <c r="J21" s="597"/>
      <c r="K21" s="597"/>
      <c r="L21" s="597"/>
      <c r="M21" s="597"/>
      <c r="N21" s="597"/>
      <c r="O21" s="597"/>
      <c r="P21" s="597"/>
      <c r="V21" s="597"/>
      <c r="W21" s="597"/>
      <c r="X21" s="597"/>
    </row>
    <row r="22" spans="1:24" ht="20.5" thickBot="1">
      <c r="A22" s="597"/>
      <c r="B22" s="1224" t="s">
        <v>3173</v>
      </c>
      <c r="C22" s="1225"/>
      <c r="D22" s="1225"/>
      <c r="E22" s="1225"/>
      <c r="F22" s="1226"/>
      <c r="G22" s="597"/>
      <c r="H22" s="597"/>
      <c r="I22" s="597"/>
      <c r="J22" s="597"/>
      <c r="K22" s="597"/>
      <c r="L22" s="597"/>
      <c r="M22" s="597"/>
      <c r="N22" s="597"/>
      <c r="O22" s="597"/>
      <c r="P22" s="597"/>
      <c r="V22" s="597"/>
      <c r="W22" s="597"/>
      <c r="X22" s="597"/>
    </row>
    <row r="23" spans="1:24" ht="33.75" customHeight="1" thickBot="1">
      <c r="A23" s="597"/>
      <c r="B23" s="487" t="s">
        <v>865</v>
      </c>
      <c r="C23" s="488" t="s">
        <v>1847</v>
      </c>
      <c r="D23" s="488" t="s">
        <v>66</v>
      </c>
      <c r="E23" s="525" t="s">
        <v>1848</v>
      </c>
      <c r="F23" s="489" t="s">
        <v>873</v>
      </c>
      <c r="G23" s="597"/>
      <c r="H23" s="597"/>
      <c r="I23" s="597"/>
      <c r="J23" s="597"/>
      <c r="K23" s="597"/>
      <c r="L23" s="597"/>
      <c r="M23" s="597"/>
      <c r="N23" s="597"/>
      <c r="O23" s="597"/>
      <c r="P23" s="597"/>
      <c r="V23" s="597"/>
      <c r="W23" s="597"/>
      <c r="X23" s="597"/>
    </row>
    <row r="24" spans="1:24" ht="17.25" customHeight="1">
      <c r="A24" s="597"/>
      <c r="B24" s="680">
        <v>1</v>
      </c>
      <c r="C24" s="681" t="s">
        <v>217</v>
      </c>
      <c r="D24" s="682" t="s">
        <v>199</v>
      </c>
      <c r="E24" s="683" t="s">
        <v>2025</v>
      </c>
      <c r="F24" s="684" t="s">
        <v>1801</v>
      </c>
      <c r="G24" s="597"/>
      <c r="H24" s="597"/>
      <c r="I24" s="597"/>
      <c r="J24" s="597"/>
      <c r="K24" s="597"/>
      <c r="L24" s="597"/>
      <c r="M24" s="597"/>
      <c r="N24" s="597"/>
      <c r="O24" s="597"/>
      <c r="P24" s="597"/>
      <c r="V24" s="597"/>
      <c r="W24" s="597"/>
      <c r="X24" s="597"/>
    </row>
    <row r="25" spans="1:24" ht="15">
      <c r="A25" s="597"/>
      <c r="B25" s="685">
        <v>2</v>
      </c>
      <c r="C25" s="686" t="s">
        <v>1802</v>
      </c>
      <c r="D25" s="610" t="s">
        <v>959</v>
      </c>
      <c r="E25" s="687" t="s">
        <v>2025</v>
      </c>
      <c r="F25" s="688" t="s">
        <v>1801</v>
      </c>
      <c r="G25" s="597"/>
      <c r="H25" s="597"/>
      <c r="I25" s="597"/>
      <c r="J25" s="597"/>
      <c r="K25" s="597"/>
      <c r="L25" s="597"/>
      <c r="M25" s="597"/>
      <c r="N25" s="597"/>
      <c r="O25" s="597"/>
      <c r="P25" s="597"/>
      <c r="V25" s="597"/>
      <c r="W25" s="597"/>
      <c r="X25" s="597"/>
    </row>
    <row r="26" spans="1:24" ht="15">
      <c r="A26" s="597"/>
      <c r="B26" s="685">
        <v>3</v>
      </c>
      <c r="C26" s="686" t="s">
        <v>473</v>
      </c>
      <c r="D26" s="610" t="s">
        <v>186</v>
      </c>
      <c r="E26" s="687" t="s">
        <v>2025</v>
      </c>
      <c r="F26" s="688" t="s">
        <v>1801</v>
      </c>
      <c r="G26" s="597"/>
      <c r="H26" s="597"/>
      <c r="I26" s="597"/>
      <c r="J26" s="597"/>
      <c r="K26" s="597"/>
      <c r="L26" s="597"/>
      <c r="M26" s="597"/>
      <c r="N26" s="597"/>
      <c r="O26" s="597"/>
      <c r="P26" s="597"/>
      <c r="V26" s="597"/>
      <c r="W26" s="597"/>
      <c r="X26" s="597"/>
    </row>
    <row r="27" spans="1:24" ht="15">
      <c r="A27" s="597"/>
      <c r="B27" s="685">
        <v>4</v>
      </c>
      <c r="C27" s="686" t="s">
        <v>472</v>
      </c>
      <c r="D27" s="610" t="s">
        <v>187</v>
      </c>
      <c r="E27" s="687" t="s">
        <v>2025</v>
      </c>
      <c r="F27" s="688" t="s">
        <v>1801</v>
      </c>
      <c r="G27" s="597"/>
      <c r="H27" s="597"/>
      <c r="I27" s="597"/>
      <c r="J27" s="597"/>
      <c r="K27" s="597"/>
      <c r="L27" s="597"/>
      <c r="M27" s="597"/>
      <c r="N27" s="597"/>
      <c r="O27" s="597"/>
      <c r="P27" s="597"/>
      <c r="V27" s="597"/>
      <c r="W27" s="597"/>
      <c r="X27" s="597"/>
    </row>
    <row r="28" spans="1:24" ht="15">
      <c r="A28" s="597"/>
      <c r="B28" s="685">
        <v>5</v>
      </c>
      <c r="C28" s="686" t="s">
        <v>475</v>
      </c>
      <c r="D28" s="610" t="s">
        <v>106</v>
      </c>
      <c r="E28" s="687" t="s">
        <v>2025</v>
      </c>
      <c r="F28" s="688" t="s">
        <v>1801</v>
      </c>
      <c r="G28" s="597"/>
      <c r="H28" s="597"/>
      <c r="I28" s="597"/>
      <c r="J28" s="597"/>
      <c r="K28" s="597"/>
      <c r="L28" s="597"/>
      <c r="M28" s="597"/>
      <c r="N28" s="597"/>
      <c r="O28" s="597"/>
      <c r="P28" s="597"/>
      <c r="V28" s="597"/>
      <c r="W28" s="597"/>
      <c r="X28" s="597"/>
    </row>
    <row r="29" spans="1:24" ht="30">
      <c r="A29" s="597"/>
      <c r="B29" s="685">
        <v>6</v>
      </c>
      <c r="C29" s="686" t="s">
        <v>1159</v>
      </c>
      <c r="D29" s="610" t="s">
        <v>33</v>
      </c>
      <c r="E29" s="687" t="s">
        <v>2025</v>
      </c>
      <c r="F29" s="689" t="s">
        <v>1804</v>
      </c>
      <c r="G29" s="597"/>
      <c r="H29" s="597"/>
      <c r="I29" s="597"/>
      <c r="J29" s="597"/>
      <c r="K29" s="597"/>
      <c r="L29" s="597"/>
      <c r="M29" s="597"/>
      <c r="N29" s="597"/>
      <c r="O29" s="597"/>
      <c r="P29" s="597"/>
      <c r="V29" s="597"/>
      <c r="W29" s="597"/>
      <c r="X29" s="597"/>
    </row>
    <row r="30" spans="1:24" ht="30">
      <c r="A30" s="597"/>
      <c r="B30" s="685">
        <v>7</v>
      </c>
      <c r="C30" s="686" t="s">
        <v>648</v>
      </c>
      <c r="D30" s="610" t="s">
        <v>12</v>
      </c>
      <c r="E30" s="687" t="s">
        <v>2025</v>
      </c>
      <c r="F30" s="689" t="s">
        <v>1804</v>
      </c>
      <c r="G30" s="597"/>
      <c r="H30" s="597"/>
      <c r="I30" s="597"/>
      <c r="J30" s="597"/>
      <c r="K30" s="597"/>
      <c r="L30" s="597"/>
      <c r="M30" s="597"/>
      <c r="N30" s="597"/>
      <c r="O30" s="597"/>
      <c r="P30" s="597"/>
      <c r="V30" s="597"/>
      <c r="W30" s="597"/>
      <c r="X30" s="597"/>
    </row>
    <row r="31" spans="1:24" ht="30">
      <c r="A31" s="597"/>
      <c r="B31" s="685">
        <v>8</v>
      </c>
      <c r="C31" s="686" t="s">
        <v>647</v>
      </c>
      <c r="D31" s="610" t="s">
        <v>8</v>
      </c>
      <c r="E31" s="687" t="s">
        <v>2025</v>
      </c>
      <c r="F31" s="689" t="s">
        <v>1804</v>
      </c>
      <c r="G31" s="597"/>
      <c r="H31" s="597"/>
      <c r="I31" s="597"/>
      <c r="J31" s="597"/>
      <c r="K31" s="597"/>
      <c r="L31" s="597"/>
      <c r="M31" s="597"/>
      <c r="N31" s="597"/>
      <c r="O31" s="597"/>
      <c r="P31" s="597"/>
      <c r="V31" s="597"/>
      <c r="W31" s="597"/>
      <c r="X31" s="597"/>
    </row>
    <row r="32" spans="1:24" ht="30">
      <c r="A32" s="597"/>
      <c r="B32" s="685">
        <v>9</v>
      </c>
      <c r="C32" s="686" t="s">
        <v>1175</v>
      </c>
      <c r="D32" s="610" t="s">
        <v>425</v>
      </c>
      <c r="E32" s="687" t="s">
        <v>2025</v>
      </c>
      <c r="F32" s="689" t="s">
        <v>1804</v>
      </c>
      <c r="G32" s="597"/>
      <c r="H32" s="597"/>
      <c r="I32" s="597"/>
      <c r="J32" s="597"/>
      <c r="K32" s="597"/>
      <c r="L32" s="597"/>
      <c r="M32" s="597"/>
      <c r="N32" s="597"/>
      <c r="O32" s="597"/>
      <c r="P32" s="597"/>
      <c r="V32" s="597"/>
      <c r="W32" s="597"/>
      <c r="X32" s="597"/>
    </row>
    <row r="33" spans="1:24" ht="30">
      <c r="A33" s="597"/>
      <c r="B33" s="685">
        <v>10</v>
      </c>
      <c r="C33" s="686" t="s">
        <v>646</v>
      </c>
      <c r="D33" s="610" t="s">
        <v>134</v>
      </c>
      <c r="E33" s="687" t="s">
        <v>2025</v>
      </c>
      <c r="F33" s="689" t="s">
        <v>1804</v>
      </c>
      <c r="G33" s="597"/>
      <c r="H33" s="597"/>
      <c r="I33" s="597"/>
      <c r="J33" s="597"/>
      <c r="K33" s="597"/>
      <c r="L33" s="597"/>
      <c r="M33" s="597"/>
      <c r="N33" s="597"/>
      <c r="O33" s="597"/>
      <c r="P33" s="597"/>
      <c r="V33" s="597"/>
      <c r="W33" s="597"/>
      <c r="X33" s="597"/>
    </row>
    <row r="34" spans="1:24" ht="30">
      <c r="A34" s="597"/>
      <c r="B34" s="685">
        <v>11</v>
      </c>
      <c r="C34" s="686" t="s">
        <v>329</v>
      </c>
      <c r="D34" s="610" t="s">
        <v>140</v>
      </c>
      <c r="E34" s="687" t="s">
        <v>2025</v>
      </c>
      <c r="F34" s="689" t="s">
        <v>1804</v>
      </c>
      <c r="G34" s="597"/>
      <c r="H34" s="597"/>
      <c r="I34" s="597"/>
      <c r="J34" s="597"/>
      <c r="K34" s="597"/>
      <c r="L34" s="597"/>
      <c r="M34" s="597"/>
      <c r="N34" s="597"/>
      <c r="O34" s="597"/>
      <c r="P34" s="597"/>
      <c r="V34" s="597"/>
      <c r="W34" s="597"/>
      <c r="X34" s="597"/>
    </row>
    <row r="35" spans="1:24" ht="33.75" customHeight="1">
      <c r="A35" s="597"/>
      <c r="B35" s="685">
        <v>12</v>
      </c>
      <c r="C35" s="686" t="s">
        <v>1803</v>
      </c>
      <c r="D35" s="610" t="s">
        <v>32</v>
      </c>
      <c r="E35" s="687" t="s">
        <v>2025</v>
      </c>
      <c r="F35" s="689" t="s">
        <v>1804</v>
      </c>
      <c r="G35" s="597"/>
      <c r="H35" s="597"/>
      <c r="I35" s="597"/>
      <c r="J35" s="597"/>
      <c r="K35" s="597"/>
      <c r="L35" s="597"/>
      <c r="M35" s="597"/>
      <c r="N35" s="597"/>
      <c r="O35" s="597"/>
      <c r="P35" s="597"/>
      <c r="V35" s="597"/>
      <c r="W35" s="597"/>
      <c r="X35" s="597"/>
    </row>
    <row r="36" spans="1:24" ht="44.25" customHeight="1">
      <c r="A36" s="597"/>
      <c r="B36" s="685">
        <v>13</v>
      </c>
      <c r="C36" s="686" t="s">
        <v>1805</v>
      </c>
      <c r="D36" s="610" t="s">
        <v>33</v>
      </c>
      <c r="E36" s="687" t="s">
        <v>2025</v>
      </c>
      <c r="F36" s="689" t="s">
        <v>1804</v>
      </c>
      <c r="G36" s="597"/>
      <c r="H36" s="597"/>
      <c r="I36" s="597"/>
      <c r="J36" s="597"/>
      <c r="K36" s="597"/>
      <c r="L36" s="597"/>
      <c r="M36" s="597"/>
      <c r="N36" s="597"/>
      <c r="O36" s="597"/>
      <c r="P36" s="597"/>
      <c r="V36" s="597"/>
      <c r="W36" s="597"/>
      <c r="X36" s="597"/>
    </row>
    <row r="37" spans="1:24" ht="31.5" customHeight="1">
      <c r="A37" s="597"/>
      <c r="B37" s="685">
        <v>14</v>
      </c>
      <c r="C37" s="686" t="s">
        <v>1806</v>
      </c>
      <c r="D37" s="610" t="s">
        <v>47</v>
      </c>
      <c r="E37" s="687" t="s">
        <v>2025</v>
      </c>
      <c r="F37" s="688" t="s">
        <v>1801</v>
      </c>
      <c r="G37" s="597"/>
      <c r="H37" s="597"/>
      <c r="I37" s="597"/>
      <c r="J37" s="597"/>
      <c r="K37" s="597"/>
      <c r="L37" s="597"/>
      <c r="M37" s="597"/>
      <c r="N37" s="597"/>
      <c r="O37" s="597"/>
      <c r="P37" s="597"/>
      <c r="V37" s="597"/>
      <c r="W37" s="597"/>
      <c r="X37" s="597"/>
    </row>
    <row r="38" spans="1:24" ht="39" customHeight="1">
      <c r="A38" s="597"/>
      <c r="B38" s="685">
        <v>15</v>
      </c>
      <c r="C38" s="686" t="s">
        <v>1807</v>
      </c>
      <c r="D38" s="610" t="s">
        <v>33</v>
      </c>
      <c r="E38" s="687" t="s">
        <v>2025</v>
      </c>
      <c r="F38" s="688" t="s">
        <v>1801</v>
      </c>
      <c r="G38" s="597"/>
      <c r="H38" s="597"/>
      <c r="I38" s="597"/>
      <c r="J38" s="597"/>
      <c r="K38" s="597"/>
      <c r="L38" s="597"/>
      <c r="M38" s="597"/>
      <c r="N38" s="597"/>
      <c r="O38" s="597"/>
      <c r="P38" s="597"/>
      <c r="V38" s="597"/>
      <c r="W38" s="597"/>
      <c r="X38" s="597"/>
    </row>
    <row r="39" spans="1:24" ht="37.5" customHeight="1">
      <c r="A39" s="597"/>
      <c r="B39" s="685">
        <v>16</v>
      </c>
      <c r="C39" s="686" t="s">
        <v>1808</v>
      </c>
      <c r="D39" s="610" t="s">
        <v>116</v>
      </c>
      <c r="E39" s="687" t="s">
        <v>2025</v>
      </c>
      <c r="F39" s="689" t="s">
        <v>1804</v>
      </c>
      <c r="G39" s="597"/>
      <c r="H39" s="597"/>
      <c r="I39" s="597"/>
      <c r="J39" s="597"/>
      <c r="K39" s="597"/>
      <c r="L39" s="597"/>
      <c r="M39" s="597"/>
      <c r="N39" s="597"/>
      <c r="O39" s="597"/>
      <c r="P39" s="597"/>
      <c r="V39" s="597"/>
      <c r="W39" s="597"/>
      <c r="X39" s="597"/>
    </row>
    <row r="40" spans="1:24" ht="51" customHeight="1">
      <c r="A40" s="597"/>
      <c r="B40" s="685">
        <v>17</v>
      </c>
      <c r="C40" s="686" t="s">
        <v>1809</v>
      </c>
      <c r="D40" s="610" t="s">
        <v>48</v>
      </c>
      <c r="E40" s="687" t="s">
        <v>2025</v>
      </c>
      <c r="F40" s="689" t="s">
        <v>1804</v>
      </c>
      <c r="G40" s="597"/>
      <c r="H40" s="597"/>
      <c r="I40" s="597"/>
      <c r="J40" s="597"/>
      <c r="K40" s="597"/>
      <c r="L40" s="597"/>
      <c r="M40" s="597"/>
      <c r="N40" s="597"/>
      <c r="O40" s="597"/>
      <c r="P40" s="597"/>
      <c r="V40" s="597"/>
      <c r="W40" s="597"/>
      <c r="X40" s="597"/>
    </row>
    <row r="41" spans="1:24" ht="66.75" customHeight="1">
      <c r="A41" s="597"/>
      <c r="B41" s="685">
        <v>18</v>
      </c>
      <c r="C41" s="686" t="s">
        <v>1810</v>
      </c>
      <c r="D41" s="610" t="s">
        <v>33</v>
      </c>
      <c r="E41" s="687" t="s">
        <v>2025</v>
      </c>
      <c r="F41" s="689" t="s">
        <v>1804</v>
      </c>
      <c r="G41" s="597"/>
      <c r="H41" s="597"/>
      <c r="I41" s="597"/>
      <c r="J41" s="597"/>
      <c r="K41" s="597"/>
      <c r="L41" s="597"/>
      <c r="M41" s="597"/>
      <c r="N41" s="597"/>
      <c r="O41" s="597"/>
      <c r="P41" s="597"/>
      <c r="V41" s="597"/>
      <c r="W41" s="597"/>
      <c r="X41" s="597"/>
    </row>
    <row r="42" spans="1:24" ht="42" customHeight="1">
      <c r="A42" s="597"/>
      <c r="B42" s="685">
        <v>19</v>
      </c>
      <c r="C42" s="686" t="s">
        <v>1811</v>
      </c>
      <c r="D42" s="610" t="s">
        <v>33</v>
      </c>
      <c r="E42" s="687" t="s">
        <v>2025</v>
      </c>
      <c r="F42" s="689" t="s">
        <v>1804</v>
      </c>
      <c r="G42" s="597"/>
      <c r="H42" s="597"/>
      <c r="I42" s="597"/>
      <c r="J42" s="597"/>
      <c r="K42" s="597"/>
      <c r="L42" s="597"/>
      <c r="M42" s="597"/>
      <c r="N42" s="597"/>
      <c r="O42" s="597"/>
      <c r="P42" s="597"/>
      <c r="V42" s="597"/>
      <c r="W42" s="597"/>
      <c r="X42" s="597"/>
    </row>
    <row r="43" spans="1:24" ht="53.25" customHeight="1">
      <c r="A43" s="597"/>
      <c r="B43" s="685">
        <v>20</v>
      </c>
      <c r="C43" s="686" t="s">
        <v>436</v>
      </c>
      <c r="D43" s="610" t="s">
        <v>101</v>
      </c>
      <c r="E43" s="687" t="s">
        <v>2025</v>
      </c>
      <c r="F43" s="689" t="s">
        <v>1801</v>
      </c>
      <c r="G43" s="597"/>
      <c r="H43" s="597"/>
      <c r="I43" s="597"/>
      <c r="J43" s="597"/>
      <c r="K43" s="597"/>
      <c r="L43" s="597"/>
      <c r="M43" s="597"/>
      <c r="N43" s="597"/>
      <c r="O43" s="597"/>
      <c r="P43" s="597"/>
      <c r="V43" s="597"/>
      <c r="W43" s="597"/>
      <c r="X43" s="597"/>
    </row>
    <row r="44" spans="1:24" ht="45" customHeight="1">
      <c r="A44" s="597"/>
      <c r="B44" s="685">
        <v>21</v>
      </c>
      <c r="C44" s="686" t="s">
        <v>1812</v>
      </c>
      <c r="D44" s="610" t="s">
        <v>33</v>
      </c>
      <c r="E44" s="687" t="s">
        <v>2025</v>
      </c>
      <c r="F44" s="688" t="s">
        <v>1801</v>
      </c>
      <c r="G44" s="597"/>
      <c r="H44" s="597"/>
      <c r="I44" s="597"/>
      <c r="J44" s="597"/>
      <c r="K44" s="597"/>
      <c r="L44" s="597"/>
      <c r="M44" s="597"/>
      <c r="N44" s="597"/>
      <c r="O44" s="597"/>
      <c r="P44" s="597"/>
      <c r="V44" s="597"/>
      <c r="W44" s="597"/>
      <c r="X44" s="597"/>
    </row>
    <row r="45" spans="1:24" ht="42" customHeight="1">
      <c r="A45" s="597"/>
      <c r="B45" s="685">
        <v>22</v>
      </c>
      <c r="C45" s="686" t="s">
        <v>1813</v>
      </c>
      <c r="D45" s="610" t="s">
        <v>33</v>
      </c>
      <c r="E45" s="687" t="s">
        <v>2025</v>
      </c>
      <c r="F45" s="689" t="s">
        <v>1804</v>
      </c>
      <c r="G45" s="597"/>
      <c r="H45" s="597"/>
      <c r="I45" s="597"/>
      <c r="J45" s="597"/>
      <c r="K45" s="597"/>
      <c r="L45" s="597"/>
      <c r="M45" s="597"/>
      <c r="N45" s="597"/>
      <c r="O45" s="597"/>
      <c r="P45" s="597"/>
      <c r="V45" s="597"/>
      <c r="W45" s="597"/>
      <c r="X45" s="597"/>
    </row>
    <row r="46" spans="1:24" ht="37.5" customHeight="1">
      <c r="A46" s="597"/>
      <c r="B46" s="685">
        <v>23</v>
      </c>
      <c r="C46" s="686" t="s">
        <v>406</v>
      </c>
      <c r="D46" s="610" t="s">
        <v>53</v>
      </c>
      <c r="E46" s="687" t="s">
        <v>2025</v>
      </c>
      <c r="F46" s="689" t="s">
        <v>1804</v>
      </c>
      <c r="G46" s="597"/>
      <c r="H46" s="597"/>
      <c r="I46" s="597"/>
      <c r="J46" s="597"/>
      <c r="K46" s="597"/>
      <c r="L46" s="597"/>
      <c r="M46" s="597"/>
      <c r="N46" s="597"/>
      <c r="O46" s="597"/>
      <c r="P46" s="597"/>
      <c r="V46" s="597"/>
      <c r="W46" s="597"/>
      <c r="X46" s="597"/>
    </row>
    <row r="47" spans="1:24" ht="39" customHeight="1">
      <c r="A47" s="597"/>
      <c r="B47" s="685">
        <v>24</v>
      </c>
      <c r="C47" s="686" t="s">
        <v>72</v>
      </c>
      <c r="D47" s="610" t="s">
        <v>227</v>
      </c>
      <c r="E47" s="687" t="s">
        <v>2025</v>
      </c>
      <c r="F47" s="689" t="s">
        <v>1804</v>
      </c>
      <c r="G47" s="597"/>
      <c r="H47" s="597"/>
      <c r="I47" s="597"/>
      <c r="J47" s="597"/>
      <c r="K47" s="597"/>
      <c r="L47" s="597"/>
      <c r="M47" s="597"/>
      <c r="N47" s="597"/>
      <c r="O47" s="597"/>
      <c r="P47" s="597"/>
      <c r="V47" s="597"/>
      <c r="W47" s="597"/>
      <c r="X47" s="597"/>
    </row>
    <row r="48" spans="1:24" ht="32.25" customHeight="1">
      <c r="A48" s="597"/>
      <c r="B48" s="685">
        <v>25</v>
      </c>
      <c r="C48" s="686" t="s">
        <v>2131</v>
      </c>
      <c r="D48" s="610" t="s">
        <v>241</v>
      </c>
      <c r="E48" s="687" t="s">
        <v>2025</v>
      </c>
      <c r="F48" s="689" t="s">
        <v>1804</v>
      </c>
      <c r="G48" s="597"/>
      <c r="H48" s="597"/>
      <c r="I48" s="597"/>
      <c r="J48" s="597"/>
      <c r="K48" s="597"/>
      <c r="L48" s="597"/>
      <c r="M48" s="597"/>
      <c r="N48" s="597"/>
      <c r="O48" s="597"/>
      <c r="P48" s="597"/>
      <c r="V48" s="597"/>
      <c r="W48" s="597"/>
      <c r="X48" s="597"/>
    </row>
    <row r="49" spans="1:24" ht="43.5" customHeight="1">
      <c r="A49" s="597"/>
      <c r="B49" s="685">
        <v>26</v>
      </c>
      <c r="C49" s="686" t="s">
        <v>1815</v>
      </c>
      <c r="D49" s="610" t="s">
        <v>33</v>
      </c>
      <c r="E49" s="687" t="s">
        <v>2025</v>
      </c>
      <c r="F49" s="689" t="s">
        <v>1804</v>
      </c>
      <c r="G49" s="597"/>
      <c r="H49" s="597"/>
      <c r="I49" s="597"/>
      <c r="J49" s="597"/>
      <c r="K49" s="597"/>
      <c r="L49" s="597"/>
      <c r="M49" s="597"/>
      <c r="N49" s="597"/>
      <c r="O49" s="597"/>
      <c r="P49" s="597"/>
      <c r="V49" s="597"/>
      <c r="W49" s="597"/>
      <c r="X49" s="597"/>
    </row>
    <row r="50" spans="1:24" ht="57" customHeight="1">
      <c r="A50" s="597"/>
      <c r="B50" s="685">
        <v>27</v>
      </c>
      <c r="C50" s="686" t="s">
        <v>957</v>
      </c>
      <c r="D50" s="610" t="s">
        <v>958</v>
      </c>
      <c r="E50" s="687" t="s">
        <v>2025</v>
      </c>
      <c r="F50" s="689" t="s">
        <v>1804</v>
      </c>
      <c r="G50" s="597"/>
      <c r="H50" s="597"/>
      <c r="I50" s="597"/>
      <c r="J50" s="597"/>
      <c r="K50" s="597"/>
      <c r="L50" s="597"/>
      <c r="M50" s="597"/>
      <c r="N50" s="597"/>
      <c r="O50" s="597"/>
      <c r="P50" s="597"/>
      <c r="V50" s="597"/>
      <c r="W50" s="597"/>
      <c r="X50" s="597"/>
    </row>
    <row r="51" spans="1:24" ht="60.75" customHeight="1">
      <c r="A51" s="597"/>
      <c r="B51" s="685">
        <v>28</v>
      </c>
      <c r="C51" s="686" t="s">
        <v>471</v>
      </c>
      <c r="D51" s="610" t="s">
        <v>196</v>
      </c>
      <c r="E51" s="687" t="s">
        <v>2025</v>
      </c>
      <c r="F51" s="688" t="s">
        <v>1801</v>
      </c>
      <c r="G51" s="597"/>
      <c r="H51" s="597"/>
      <c r="I51" s="597"/>
      <c r="K51" s="597"/>
      <c r="L51" s="597"/>
      <c r="M51" s="597"/>
      <c r="N51" s="597"/>
      <c r="O51" s="597"/>
      <c r="P51" s="597"/>
      <c r="V51" s="597"/>
      <c r="W51" s="597"/>
      <c r="X51" s="597"/>
    </row>
    <row r="52" spans="1:24" ht="42" customHeight="1">
      <c r="A52" s="597"/>
      <c r="B52" s="685">
        <v>29</v>
      </c>
      <c r="C52" s="686" t="s">
        <v>1816</v>
      </c>
      <c r="D52" s="610" t="s">
        <v>33</v>
      </c>
      <c r="E52" s="687" t="s">
        <v>2025</v>
      </c>
      <c r="F52" s="689" t="s">
        <v>1804</v>
      </c>
      <c r="G52" s="597"/>
      <c r="H52" s="597"/>
      <c r="I52" s="597"/>
      <c r="J52" s="597"/>
      <c r="K52" s="597"/>
      <c r="L52" s="597"/>
      <c r="M52" s="597"/>
      <c r="N52" s="597"/>
      <c r="O52" s="597"/>
      <c r="P52" s="597"/>
      <c r="V52" s="597"/>
      <c r="W52" s="597"/>
      <c r="X52" s="597"/>
    </row>
    <row r="53" spans="1:24" ht="54.75" customHeight="1">
      <c r="A53" s="597"/>
      <c r="B53" s="685">
        <v>30</v>
      </c>
      <c r="C53" s="686" t="s">
        <v>1817</v>
      </c>
      <c r="D53" s="610" t="s">
        <v>33</v>
      </c>
      <c r="E53" s="687" t="s">
        <v>2025</v>
      </c>
      <c r="F53" s="689" t="s">
        <v>1804</v>
      </c>
      <c r="G53" s="597"/>
      <c r="I53" s="597"/>
      <c r="J53" s="597"/>
      <c r="K53" s="597"/>
      <c r="L53" s="597"/>
      <c r="M53" s="597"/>
      <c r="N53" s="597"/>
      <c r="O53" s="597"/>
      <c r="P53" s="597"/>
      <c r="V53" s="597"/>
      <c r="W53" s="597"/>
      <c r="X53" s="597"/>
    </row>
    <row r="54" spans="1:24" ht="51.75" customHeight="1">
      <c r="A54" s="597"/>
      <c r="B54" s="685">
        <v>31</v>
      </c>
      <c r="C54" s="686" t="s">
        <v>1818</v>
      </c>
      <c r="D54" s="610" t="s">
        <v>33</v>
      </c>
      <c r="E54" s="687" t="s">
        <v>2025</v>
      </c>
      <c r="F54" s="688" t="s">
        <v>1801</v>
      </c>
      <c r="G54" s="597"/>
      <c r="H54" s="597"/>
      <c r="I54" s="597"/>
      <c r="J54" s="597"/>
      <c r="K54" s="597"/>
      <c r="L54" s="597"/>
      <c r="M54" s="597"/>
      <c r="N54" s="597"/>
      <c r="O54" s="597"/>
      <c r="P54" s="597"/>
      <c r="V54" s="597"/>
      <c r="W54" s="597"/>
      <c r="X54" s="597"/>
    </row>
    <row r="55" spans="1:24" ht="30" customHeight="1">
      <c r="A55" s="597"/>
      <c r="B55" s="685">
        <v>32</v>
      </c>
      <c r="C55" s="686" t="s">
        <v>1819</v>
      </c>
      <c r="D55" s="610" t="s">
        <v>105</v>
      </c>
      <c r="E55" s="687" t="s">
        <v>2025</v>
      </c>
      <c r="F55" s="689" t="s">
        <v>1801</v>
      </c>
      <c r="G55" s="597"/>
      <c r="H55" s="597"/>
      <c r="I55" s="597"/>
      <c r="J55" s="597"/>
      <c r="K55" s="597"/>
      <c r="L55" s="597"/>
      <c r="M55" s="597"/>
      <c r="N55" s="597"/>
      <c r="O55" s="597"/>
      <c r="P55" s="597"/>
      <c r="V55" s="597"/>
      <c r="W55" s="597"/>
      <c r="X55" s="597"/>
    </row>
    <row r="56" spans="1:24" ht="57.75" customHeight="1">
      <c r="A56" s="597"/>
      <c r="B56" s="685">
        <v>33</v>
      </c>
      <c r="C56" s="686" t="s">
        <v>56</v>
      </c>
      <c r="D56" s="610" t="s">
        <v>57</v>
      </c>
      <c r="E56" s="687" t="s">
        <v>2025</v>
      </c>
      <c r="F56" s="689" t="s">
        <v>2780</v>
      </c>
      <c r="G56" s="597"/>
      <c r="H56" s="597"/>
      <c r="I56" s="597"/>
      <c r="J56" s="597"/>
      <c r="K56" s="597"/>
      <c r="L56" s="597"/>
      <c r="M56" s="597"/>
      <c r="N56" s="597"/>
      <c r="O56" s="597"/>
      <c r="P56" s="597"/>
      <c r="V56" s="597"/>
      <c r="W56" s="597"/>
      <c r="X56" s="597"/>
    </row>
    <row r="57" spans="1:24" ht="36.75" customHeight="1">
      <c r="A57" s="597"/>
      <c r="B57" s="685">
        <v>34</v>
      </c>
      <c r="C57" s="686" t="s">
        <v>1820</v>
      </c>
      <c r="D57" s="610" t="s">
        <v>33</v>
      </c>
      <c r="E57" s="687" t="s">
        <v>2025</v>
      </c>
      <c r="F57" s="689" t="s">
        <v>1801</v>
      </c>
      <c r="G57" s="597"/>
      <c r="H57" s="597"/>
      <c r="I57" s="597"/>
      <c r="J57" s="597"/>
      <c r="K57" s="597"/>
      <c r="L57" s="597"/>
      <c r="M57" s="597"/>
      <c r="N57" s="597"/>
      <c r="O57" s="597"/>
      <c r="P57" s="597"/>
      <c r="V57" s="597"/>
      <c r="W57" s="597"/>
      <c r="X57" s="597"/>
    </row>
    <row r="58" spans="1:24" ht="36.75" customHeight="1">
      <c r="A58" s="597"/>
      <c r="B58" s="685">
        <v>35</v>
      </c>
      <c r="C58" s="686" t="s">
        <v>314</v>
      </c>
      <c r="D58" s="610" t="s">
        <v>145</v>
      </c>
      <c r="E58" s="687" t="s">
        <v>2025</v>
      </c>
      <c r="F58" s="689" t="s">
        <v>1804</v>
      </c>
      <c r="G58" s="597"/>
      <c r="H58" s="597"/>
      <c r="I58" s="597"/>
      <c r="J58" s="597"/>
      <c r="K58" s="597"/>
      <c r="L58" s="597"/>
      <c r="M58" s="597"/>
      <c r="N58" s="597"/>
      <c r="O58" s="597"/>
      <c r="P58" s="597"/>
      <c r="V58" s="597"/>
      <c r="W58" s="597"/>
      <c r="X58" s="597"/>
    </row>
    <row r="59" spans="1:24" ht="45.75" customHeight="1">
      <c r="A59" s="597"/>
      <c r="B59" s="685">
        <v>36</v>
      </c>
      <c r="C59" s="686" t="s">
        <v>387</v>
      </c>
      <c r="D59" s="610" t="s">
        <v>39</v>
      </c>
      <c r="E59" s="687" t="s">
        <v>2025</v>
      </c>
      <c r="F59" s="688" t="s">
        <v>1801</v>
      </c>
      <c r="G59" s="597"/>
      <c r="H59" s="597"/>
      <c r="I59" s="597"/>
      <c r="J59" s="597"/>
      <c r="K59" s="597"/>
      <c r="L59" s="597"/>
      <c r="M59" s="597"/>
      <c r="N59" s="597"/>
      <c r="O59" s="597"/>
      <c r="P59" s="597"/>
      <c r="V59" s="597"/>
      <c r="W59" s="597"/>
      <c r="X59" s="597"/>
    </row>
    <row r="60" spans="1:24" ht="37.5" customHeight="1">
      <c r="A60" s="597"/>
      <c r="B60" s="685">
        <v>37</v>
      </c>
      <c r="C60" s="686" t="s">
        <v>649</v>
      </c>
      <c r="D60" s="610" t="s">
        <v>146</v>
      </c>
      <c r="E60" s="687" t="s">
        <v>2025</v>
      </c>
      <c r="F60" s="688" t="s">
        <v>1801</v>
      </c>
      <c r="G60" s="597"/>
      <c r="H60" s="597"/>
      <c r="I60" s="597"/>
      <c r="J60" s="597"/>
      <c r="K60" s="597"/>
      <c r="L60" s="597"/>
      <c r="M60" s="597"/>
      <c r="N60" s="597"/>
      <c r="O60" s="597"/>
      <c r="P60" s="597"/>
      <c r="V60" s="597"/>
      <c r="W60" s="597"/>
      <c r="X60" s="597"/>
    </row>
    <row r="61" spans="1:24" ht="57" customHeight="1">
      <c r="A61" s="597"/>
      <c r="B61" s="685">
        <v>38</v>
      </c>
      <c r="C61" s="686" t="s">
        <v>1822</v>
      </c>
      <c r="D61" s="610" t="s">
        <v>33</v>
      </c>
      <c r="E61" s="687" t="s">
        <v>2025</v>
      </c>
      <c r="F61" s="689" t="s">
        <v>1804</v>
      </c>
      <c r="G61" s="597"/>
      <c r="H61" s="597"/>
      <c r="I61" s="597"/>
      <c r="J61" s="597"/>
      <c r="K61" s="597"/>
      <c r="L61" s="597"/>
      <c r="M61" s="597"/>
      <c r="N61" s="597"/>
      <c r="O61" s="597"/>
      <c r="P61" s="597"/>
      <c r="V61" s="597"/>
      <c r="W61" s="597"/>
      <c r="X61" s="597"/>
    </row>
    <row r="62" spans="1:24" ht="36" customHeight="1">
      <c r="A62" s="597"/>
      <c r="B62" s="685">
        <v>39</v>
      </c>
      <c r="C62" s="686" t="s">
        <v>668</v>
      </c>
      <c r="D62" s="610" t="s">
        <v>149</v>
      </c>
      <c r="E62" s="687" t="s">
        <v>2025</v>
      </c>
      <c r="F62" s="689" t="s">
        <v>1804</v>
      </c>
      <c r="G62" s="597"/>
      <c r="H62" s="597"/>
      <c r="I62" s="597"/>
      <c r="J62" s="597"/>
      <c r="K62" s="597"/>
      <c r="L62" s="597"/>
      <c r="M62" s="597"/>
      <c r="N62" s="597"/>
      <c r="O62" s="597"/>
      <c r="P62" s="597"/>
      <c r="V62" s="597"/>
      <c r="W62" s="597"/>
      <c r="X62" s="597"/>
    </row>
    <row r="63" spans="1:24" ht="37.5" customHeight="1">
      <c r="A63" s="597"/>
      <c r="B63" s="685">
        <v>40</v>
      </c>
      <c r="C63" s="686" t="s">
        <v>1823</v>
      </c>
      <c r="D63" s="610" t="s">
        <v>229</v>
      </c>
      <c r="E63" s="687" t="s">
        <v>2025</v>
      </c>
      <c r="F63" s="689" t="s">
        <v>1801</v>
      </c>
      <c r="G63" s="597"/>
      <c r="H63" s="597"/>
      <c r="I63" s="597"/>
      <c r="J63" s="597"/>
      <c r="K63" s="597"/>
      <c r="L63" s="597"/>
      <c r="M63" s="597"/>
      <c r="N63" s="597"/>
      <c r="O63" s="597"/>
      <c r="P63" s="597"/>
      <c r="V63" s="597"/>
      <c r="W63" s="597"/>
      <c r="X63" s="597"/>
    </row>
    <row r="64" spans="1:24" ht="37.5" customHeight="1">
      <c r="A64" s="597"/>
      <c r="B64" s="685">
        <v>41</v>
      </c>
      <c r="C64" s="686" t="s">
        <v>216</v>
      </c>
      <c r="D64" s="610" t="s">
        <v>195</v>
      </c>
      <c r="E64" s="687" t="s">
        <v>2025</v>
      </c>
      <c r="F64" s="689" t="s">
        <v>1801</v>
      </c>
      <c r="G64" s="597"/>
      <c r="H64" s="597"/>
      <c r="I64" s="597"/>
      <c r="J64" s="597"/>
      <c r="K64" s="597"/>
      <c r="L64" s="597"/>
      <c r="M64" s="597"/>
      <c r="N64" s="597"/>
      <c r="O64" s="597"/>
      <c r="P64" s="597"/>
      <c r="V64" s="597"/>
      <c r="W64" s="597"/>
      <c r="X64" s="597"/>
    </row>
    <row r="65" spans="1:24" ht="64.5" customHeight="1">
      <c r="A65" s="597"/>
      <c r="B65" s="685">
        <v>42</v>
      </c>
      <c r="C65" s="686" t="s">
        <v>311</v>
      </c>
      <c r="D65" s="610" t="s">
        <v>245</v>
      </c>
      <c r="E65" s="687" t="s">
        <v>2025</v>
      </c>
      <c r="F65" s="689" t="s">
        <v>1801</v>
      </c>
      <c r="G65" s="597"/>
      <c r="H65" s="597"/>
      <c r="I65" s="597"/>
      <c r="J65" s="597"/>
      <c r="K65" s="597"/>
      <c r="L65" s="597"/>
      <c r="M65" s="597"/>
      <c r="N65" s="597"/>
      <c r="O65" s="597"/>
      <c r="P65" s="597"/>
      <c r="V65" s="597"/>
      <c r="W65" s="597"/>
      <c r="X65" s="597"/>
    </row>
    <row r="66" spans="1:24" ht="36.75" customHeight="1">
      <c r="A66" s="597"/>
      <c r="B66" s="685">
        <v>43</v>
      </c>
      <c r="C66" s="686" t="s">
        <v>1825</v>
      </c>
      <c r="D66" s="610" t="s">
        <v>33</v>
      </c>
      <c r="E66" s="687" t="s">
        <v>2025</v>
      </c>
      <c r="F66" s="689" t="s">
        <v>1804</v>
      </c>
      <c r="G66" s="597"/>
      <c r="H66" s="597"/>
      <c r="I66" s="597"/>
      <c r="J66" s="597"/>
      <c r="K66" s="597"/>
      <c r="L66" s="597"/>
      <c r="M66" s="597"/>
      <c r="N66" s="597"/>
      <c r="O66" s="597"/>
      <c r="P66" s="597"/>
      <c r="V66" s="597"/>
      <c r="W66" s="597"/>
      <c r="X66" s="597"/>
    </row>
    <row r="67" spans="1:24" ht="34.5" customHeight="1">
      <c r="A67" s="597"/>
      <c r="B67" s="685">
        <v>44</v>
      </c>
      <c r="C67" s="686" t="s">
        <v>463</v>
      </c>
      <c r="D67" s="610" t="s">
        <v>192</v>
      </c>
      <c r="E67" s="687" t="s">
        <v>2025</v>
      </c>
      <c r="F67" s="688" t="s">
        <v>1801</v>
      </c>
      <c r="G67" s="597"/>
      <c r="H67" s="597"/>
      <c r="I67" s="597"/>
      <c r="J67" s="597"/>
      <c r="K67" s="597"/>
      <c r="L67" s="597"/>
      <c r="M67" s="597"/>
      <c r="N67" s="597"/>
      <c r="O67" s="597"/>
      <c r="P67" s="597"/>
      <c r="V67" s="597"/>
      <c r="W67" s="597"/>
      <c r="X67" s="597"/>
    </row>
    <row r="68" spans="1:24" ht="47.25" customHeight="1">
      <c r="A68" s="597"/>
      <c r="B68" s="685">
        <v>45</v>
      </c>
      <c r="C68" s="686" t="s">
        <v>1828</v>
      </c>
      <c r="D68" s="610" t="s">
        <v>178</v>
      </c>
      <c r="E68" s="687" t="s">
        <v>2025</v>
      </c>
      <c r="F68" s="689" t="s">
        <v>1804</v>
      </c>
      <c r="G68" s="597"/>
      <c r="H68" s="597"/>
      <c r="I68" s="597"/>
      <c r="J68" s="597"/>
      <c r="K68" s="597"/>
      <c r="L68" s="597"/>
      <c r="M68" s="597"/>
      <c r="N68" s="597"/>
      <c r="O68" s="597"/>
      <c r="P68" s="597"/>
      <c r="V68" s="597"/>
      <c r="W68" s="597"/>
      <c r="X68" s="597"/>
    </row>
    <row r="69" spans="1:24" ht="39" customHeight="1">
      <c r="A69" s="597"/>
      <c r="B69" s="685">
        <v>46</v>
      </c>
      <c r="C69" s="686" t="s">
        <v>1826</v>
      </c>
      <c r="D69" s="610" t="s">
        <v>2781</v>
      </c>
      <c r="E69" s="687" t="s">
        <v>2025</v>
      </c>
      <c r="F69" s="689" t="s">
        <v>1804</v>
      </c>
      <c r="G69" s="597"/>
      <c r="H69" s="597"/>
      <c r="I69" s="597"/>
      <c r="J69" s="597"/>
      <c r="K69" s="597"/>
      <c r="L69" s="597"/>
      <c r="M69" s="597"/>
      <c r="N69" s="597"/>
      <c r="O69" s="597"/>
      <c r="P69" s="597"/>
      <c r="V69" s="597"/>
      <c r="W69" s="597"/>
      <c r="X69" s="597"/>
    </row>
    <row r="70" spans="1:24" ht="52.5" customHeight="1">
      <c r="A70" s="597"/>
      <c r="B70" s="685">
        <v>47</v>
      </c>
      <c r="C70" s="686" t="s">
        <v>1827</v>
      </c>
      <c r="D70" s="610" t="s">
        <v>189</v>
      </c>
      <c r="E70" s="687" t="s">
        <v>2025</v>
      </c>
      <c r="F70" s="689" t="s">
        <v>1804</v>
      </c>
      <c r="G70" s="597"/>
      <c r="H70" s="597"/>
      <c r="I70" s="597"/>
      <c r="J70" s="597"/>
      <c r="K70" s="597"/>
      <c r="L70" s="597"/>
      <c r="M70" s="597"/>
      <c r="N70" s="597"/>
      <c r="O70" s="597"/>
      <c r="P70" s="597"/>
      <c r="V70" s="597"/>
      <c r="W70" s="597"/>
      <c r="X70" s="597"/>
    </row>
    <row r="71" spans="1:24" ht="43.5" customHeight="1">
      <c r="A71" s="597"/>
      <c r="B71" s="685">
        <v>48</v>
      </c>
      <c r="C71" s="686" t="s">
        <v>2132</v>
      </c>
      <c r="D71" s="610" t="s">
        <v>300</v>
      </c>
      <c r="E71" s="687" t="s">
        <v>2025</v>
      </c>
      <c r="F71" s="689" t="s">
        <v>1804</v>
      </c>
      <c r="G71" s="597"/>
      <c r="H71" s="597"/>
      <c r="I71" s="597"/>
      <c r="J71" s="597"/>
      <c r="K71" s="597"/>
      <c r="L71" s="597"/>
      <c r="M71" s="597"/>
      <c r="N71" s="597"/>
      <c r="O71" s="597"/>
      <c r="P71" s="597"/>
      <c r="V71" s="597"/>
      <c r="W71" s="597"/>
      <c r="X71" s="597"/>
    </row>
    <row r="72" spans="1:24" ht="43.5" customHeight="1">
      <c r="A72" s="597"/>
      <c r="B72" s="685">
        <v>49</v>
      </c>
      <c r="C72" s="686" t="s">
        <v>1830</v>
      </c>
      <c r="D72" s="610" t="s">
        <v>33</v>
      </c>
      <c r="E72" s="687" t="s">
        <v>2025</v>
      </c>
      <c r="F72" s="689" t="s">
        <v>2782</v>
      </c>
      <c r="G72" s="597"/>
      <c r="H72" s="597"/>
      <c r="I72" s="597"/>
      <c r="J72" s="597"/>
      <c r="K72" s="597"/>
      <c r="L72" s="597"/>
      <c r="M72" s="597"/>
      <c r="N72" s="597"/>
      <c r="O72" s="597"/>
      <c r="P72" s="597"/>
      <c r="V72" s="597"/>
      <c r="W72" s="597"/>
      <c r="X72" s="597"/>
    </row>
    <row r="73" spans="1:24" ht="43.5" customHeight="1">
      <c r="A73" s="597"/>
      <c r="B73" s="685">
        <v>50</v>
      </c>
      <c r="C73" s="686" t="s">
        <v>474</v>
      </c>
      <c r="D73" s="610" t="s">
        <v>190</v>
      </c>
      <c r="E73" s="687" t="s">
        <v>2025</v>
      </c>
      <c r="F73" s="689" t="s">
        <v>1804</v>
      </c>
      <c r="G73" s="597"/>
      <c r="H73" s="597"/>
      <c r="I73" s="597"/>
      <c r="J73" s="597"/>
      <c r="K73" s="597"/>
      <c r="L73" s="597"/>
      <c r="M73" s="597"/>
      <c r="N73" s="597"/>
      <c r="O73" s="597"/>
      <c r="P73" s="597"/>
      <c r="V73" s="597"/>
      <c r="W73" s="597"/>
      <c r="X73" s="597"/>
    </row>
    <row r="74" spans="1:24" ht="43.5" customHeight="1">
      <c r="A74" s="597"/>
      <c r="B74" s="685">
        <v>51</v>
      </c>
      <c r="C74" s="686" t="s">
        <v>1831</v>
      </c>
      <c r="D74" s="610" t="s">
        <v>33</v>
      </c>
      <c r="E74" s="687" t="s">
        <v>2025</v>
      </c>
      <c r="F74" s="689" t="s">
        <v>1801</v>
      </c>
      <c r="G74" s="597"/>
      <c r="H74" s="597"/>
      <c r="I74" s="597"/>
      <c r="J74" s="597"/>
      <c r="K74" s="597"/>
      <c r="L74" s="597"/>
      <c r="M74" s="597"/>
      <c r="N74" s="597"/>
      <c r="O74" s="597"/>
      <c r="P74" s="597"/>
      <c r="V74" s="597"/>
      <c r="W74" s="597"/>
      <c r="X74" s="597"/>
    </row>
    <row r="75" spans="1:24" ht="43.5" customHeight="1">
      <c r="A75" s="597"/>
      <c r="B75" s="685">
        <v>52</v>
      </c>
      <c r="C75" s="686" t="s">
        <v>1832</v>
      </c>
      <c r="D75" s="610" t="s">
        <v>33</v>
      </c>
      <c r="E75" s="687" t="s">
        <v>2025</v>
      </c>
      <c r="F75" s="689" t="s">
        <v>1801</v>
      </c>
      <c r="G75" s="597"/>
      <c r="H75" s="597"/>
      <c r="I75" s="597"/>
      <c r="J75" s="597"/>
      <c r="K75" s="597"/>
      <c r="L75" s="597"/>
      <c r="M75" s="597"/>
      <c r="N75" s="597"/>
      <c r="O75" s="597"/>
      <c r="P75" s="597"/>
      <c r="V75" s="597"/>
      <c r="W75" s="597"/>
      <c r="X75" s="597"/>
    </row>
    <row r="76" spans="1:24" ht="43.5" customHeight="1">
      <c r="A76" s="597"/>
      <c r="B76" s="685">
        <v>53</v>
      </c>
      <c r="C76" s="686" t="s">
        <v>1833</v>
      </c>
      <c r="D76" s="610" t="s">
        <v>33</v>
      </c>
      <c r="E76" s="687" t="s">
        <v>2025</v>
      </c>
      <c r="F76" s="689" t="s">
        <v>1804</v>
      </c>
      <c r="G76" s="597"/>
      <c r="H76" s="597"/>
      <c r="I76" s="597"/>
      <c r="J76" s="597"/>
      <c r="K76" s="597"/>
      <c r="L76" s="597"/>
      <c r="M76" s="597"/>
      <c r="N76" s="597"/>
      <c r="O76" s="597"/>
      <c r="P76" s="597"/>
      <c r="V76" s="597"/>
      <c r="W76" s="597"/>
      <c r="X76" s="597"/>
    </row>
    <row r="77" spans="1:24" ht="43.5" customHeight="1">
      <c r="A77" s="597"/>
      <c r="B77" s="685">
        <v>54</v>
      </c>
      <c r="C77" s="686" t="s">
        <v>1834</v>
      </c>
      <c r="D77" s="610" t="s">
        <v>33</v>
      </c>
      <c r="E77" s="687" t="s">
        <v>2025</v>
      </c>
      <c r="F77" s="689" t="s">
        <v>1801</v>
      </c>
      <c r="G77" s="597"/>
      <c r="H77" s="597"/>
      <c r="I77" s="597"/>
      <c r="J77" s="597"/>
      <c r="K77" s="597"/>
      <c r="L77" s="597"/>
      <c r="M77" s="597"/>
      <c r="N77" s="597"/>
      <c r="O77" s="597"/>
      <c r="P77" s="597"/>
      <c r="V77" s="597"/>
      <c r="W77" s="597"/>
      <c r="X77" s="597"/>
    </row>
    <row r="78" spans="1:24" ht="43.5" customHeight="1">
      <c r="A78" s="597"/>
      <c r="B78" s="685">
        <v>55</v>
      </c>
      <c r="C78" s="686" t="s">
        <v>1836</v>
      </c>
      <c r="D78" s="610" t="s">
        <v>33</v>
      </c>
      <c r="E78" s="687" t="s">
        <v>2025</v>
      </c>
      <c r="F78" s="688" t="s">
        <v>1801</v>
      </c>
      <c r="G78" s="597"/>
      <c r="H78" s="597"/>
      <c r="I78" s="597"/>
      <c r="J78" s="597"/>
      <c r="K78" s="597"/>
      <c r="L78" s="597"/>
      <c r="M78" s="597"/>
      <c r="N78" s="597"/>
      <c r="O78" s="597"/>
      <c r="P78" s="597"/>
      <c r="V78" s="597"/>
      <c r="W78" s="597"/>
      <c r="X78" s="597"/>
    </row>
    <row r="79" spans="1:24" ht="43.5" customHeight="1">
      <c r="A79" s="597"/>
      <c r="B79" s="685">
        <v>56</v>
      </c>
      <c r="C79" s="686" t="s">
        <v>1168</v>
      </c>
      <c r="D79" s="610" t="s">
        <v>33</v>
      </c>
      <c r="E79" s="687" t="s">
        <v>2025</v>
      </c>
      <c r="F79" s="689" t="s">
        <v>1804</v>
      </c>
      <c r="G79" s="597"/>
      <c r="H79" s="597"/>
      <c r="I79" s="597"/>
      <c r="J79" s="597"/>
      <c r="K79" s="597"/>
      <c r="L79" s="597"/>
      <c r="M79" s="597"/>
      <c r="N79" s="597"/>
      <c r="O79" s="597"/>
      <c r="P79" s="597"/>
      <c r="V79" s="597"/>
      <c r="W79" s="597"/>
      <c r="X79" s="597"/>
    </row>
    <row r="80" spans="1:24" ht="43.5" customHeight="1">
      <c r="A80" s="597"/>
      <c r="B80" s="685">
        <v>57</v>
      </c>
      <c r="C80" s="690" t="s">
        <v>1167</v>
      </c>
      <c r="D80" s="610" t="s">
        <v>426</v>
      </c>
      <c r="E80" s="687" t="s">
        <v>2025</v>
      </c>
      <c r="F80" s="688" t="s">
        <v>1801</v>
      </c>
      <c r="G80" s="597"/>
      <c r="H80" s="597"/>
      <c r="I80" s="597"/>
      <c r="J80" s="597"/>
      <c r="K80" s="597"/>
      <c r="L80" s="597"/>
      <c r="M80" s="597"/>
      <c r="N80" s="597"/>
      <c r="O80" s="597"/>
      <c r="P80" s="597"/>
      <c r="V80" s="597"/>
      <c r="W80" s="597"/>
      <c r="X80" s="597"/>
    </row>
    <row r="81" spans="1:24" ht="43.5" customHeight="1">
      <c r="A81" s="597"/>
      <c r="B81" s="685">
        <v>58</v>
      </c>
      <c r="C81" s="686" t="s">
        <v>1838</v>
      </c>
      <c r="D81" s="610" t="s">
        <v>170</v>
      </c>
      <c r="E81" s="687" t="s">
        <v>2025</v>
      </c>
      <c r="F81" s="689" t="s">
        <v>1801</v>
      </c>
      <c r="G81" s="597"/>
      <c r="H81" s="597"/>
      <c r="I81" s="597"/>
      <c r="J81" s="597"/>
      <c r="K81" s="597"/>
      <c r="L81" s="597"/>
      <c r="M81" s="597"/>
      <c r="N81" s="597"/>
      <c r="O81" s="597"/>
      <c r="P81" s="597"/>
      <c r="V81" s="597"/>
      <c r="W81" s="597"/>
      <c r="X81" s="597"/>
    </row>
    <row r="82" spans="1:24" ht="43.5" customHeight="1">
      <c r="A82" s="597"/>
      <c r="B82" s="685">
        <v>59</v>
      </c>
      <c r="C82" s="686" t="s">
        <v>1839</v>
      </c>
      <c r="D82" s="610" t="s">
        <v>1840</v>
      </c>
      <c r="E82" s="687" t="s">
        <v>2025</v>
      </c>
      <c r="F82" s="689" t="s">
        <v>1801</v>
      </c>
      <c r="G82" s="597"/>
      <c r="H82" s="597"/>
      <c r="I82" s="597"/>
      <c r="J82" s="597"/>
      <c r="K82" s="597"/>
      <c r="L82" s="597"/>
      <c r="M82" s="597"/>
      <c r="N82" s="597"/>
      <c r="O82" s="597"/>
      <c r="P82" s="597"/>
      <c r="V82" s="597"/>
      <c r="W82" s="597"/>
      <c r="X82" s="597"/>
    </row>
    <row r="83" spans="1:24" ht="43.5" customHeight="1">
      <c r="A83" s="597"/>
      <c r="B83" s="685">
        <v>60</v>
      </c>
      <c r="C83" s="686" t="s">
        <v>480</v>
      </c>
      <c r="D83" s="610" t="s">
        <v>83</v>
      </c>
      <c r="E83" s="687" t="s">
        <v>2025</v>
      </c>
      <c r="F83" s="689" t="s">
        <v>1804</v>
      </c>
      <c r="G83" s="597"/>
      <c r="H83" s="597"/>
      <c r="I83" s="597"/>
      <c r="J83" s="597"/>
      <c r="K83" s="597"/>
      <c r="L83" s="597"/>
      <c r="M83" s="597"/>
      <c r="N83" s="597"/>
      <c r="O83" s="597"/>
      <c r="P83" s="597"/>
      <c r="V83" s="597"/>
      <c r="W83" s="597"/>
      <c r="X83" s="597"/>
    </row>
    <row r="84" spans="1:24" ht="48" customHeight="1">
      <c r="A84" s="597"/>
      <c r="B84" s="691">
        <v>61</v>
      </c>
      <c r="C84" s="686" t="s">
        <v>1843</v>
      </c>
      <c r="D84" s="610" t="s">
        <v>213</v>
      </c>
      <c r="E84" s="687" t="s">
        <v>2025</v>
      </c>
      <c r="F84" s="692" t="s">
        <v>1801</v>
      </c>
      <c r="G84" s="597"/>
      <c r="H84" s="597"/>
      <c r="I84" s="597"/>
      <c r="J84" s="597"/>
      <c r="K84" s="597"/>
      <c r="L84" s="597"/>
      <c r="M84" s="597"/>
      <c r="N84" s="597"/>
      <c r="O84" s="597"/>
      <c r="P84" s="597"/>
      <c r="V84" s="597"/>
      <c r="W84" s="597"/>
      <c r="X84" s="597"/>
    </row>
    <row r="85" spans="1:24" ht="34.5" customHeight="1">
      <c r="A85" s="597"/>
      <c r="B85" s="691">
        <v>62</v>
      </c>
      <c r="C85" s="686" t="s">
        <v>1844</v>
      </c>
      <c r="D85" s="610" t="s">
        <v>46</v>
      </c>
      <c r="E85" s="687" t="s">
        <v>2025</v>
      </c>
      <c r="F85" s="693" t="s">
        <v>1804</v>
      </c>
      <c r="G85" s="597"/>
      <c r="H85" s="597"/>
      <c r="I85" s="597"/>
      <c r="J85" s="597"/>
      <c r="K85" s="597"/>
      <c r="L85" s="597"/>
      <c r="M85" s="597"/>
      <c r="N85" s="597"/>
      <c r="O85" s="597"/>
      <c r="P85" s="597"/>
      <c r="V85" s="597"/>
      <c r="W85" s="597"/>
      <c r="X85" s="597"/>
    </row>
    <row r="86" spans="1:24" ht="28.5" customHeight="1" thickBot="1">
      <c r="A86" s="597"/>
      <c r="B86" s="694">
        <v>63</v>
      </c>
      <c r="C86" s="695" t="s">
        <v>1845</v>
      </c>
      <c r="D86" s="696" t="s">
        <v>203</v>
      </c>
      <c r="E86" s="697" t="s">
        <v>2025</v>
      </c>
      <c r="F86" s="698" t="s">
        <v>1801</v>
      </c>
      <c r="G86" s="597"/>
      <c r="H86" s="597"/>
      <c r="I86" s="597"/>
      <c r="J86" s="597"/>
      <c r="K86" s="597"/>
      <c r="L86" s="597"/>
      <c r="M86" s="597"/>
      <c r="N86" s="597"/>
      <c r="O86" s="597"/>
      <c r="P86" s="597"/>
      <c r="V86" s="597"/>
      <c r="W86" s="597"/>
      <c r="X86" s="597"/>
    </row>
    <row r="87" spans="1:24">
      <c r="A87" s="597"/>
      <c r="B87" s="597"/>
      <c r="C87" s="597"/>
      <c r="D87" s="597"/>
      <c r="E87" s="597"/>
      <c r="F87" s="597"/>
      <c r="G87" s="597"/>
      <c r="H87" s="597"/>
      <c r="I87" s="597"/>
      <c r="J87" s="597"/>
      <c r="K87" s="597"/>
      <c r="L87" s="597"/>
      <c r="M87" s="597"/>
      <c r="N87" s="597"/>
      <c r="O87" s="597"/>
      <c r="P87" s="597"/>
      <c r="V87" s="597"/>
      <c r="W87" s="597"/>
      <c r="X87" s="597"/>
    </row>
    <row r="88" spans="1:24" ht="14.5" thickBot="1">
      <c r="A88" s="597"/>
      <c r="B88" s="597"/>
      <c r="C88" s="597"/>
      <c r="D88" s="597"/>
      <c r="E88" s="597"/>
      <c r="F88" s="597"/>
      <c r="G88" s="597"/>
      <c r="H88" s="597"/>
      <c r="I88" s="597"/>
      <c r="J88" s="597"/>
      <c r="K88" s="597"/>
      <c r="L88" s="597"/>
      <c r="M88" s="597"/>
      <c r="N88" s="597"/>
      <c r="O88" s="597"/>
      <c r="P88" s="597"/>
      <c r="V88" s="597"/>
      <c r="W88" s="597"/>
      <c r="X88" s="597"/>
    </row>
    <row r="89" spans="1:24" ht="43.5" customHeight="1">
      <c r="A89" s="597"/>
      <c r="B89" s="834" t="s">
        <v>3149</v>
      </c>
      <c r="C89" s="835"/>
      <c r="D89" s="835"/>
      <c r="E89" s="835"/>
      <c r="F89" s="836"/>
      <c r="G89" s="597"/>
      <c r="H89" s="597"/>
      <c r="I89" s="597"/>
      <c r="J89" s="597"/>
      <c r="K89" s="597"/>
      <c r="L89" s="597"/>
      <c r="M89" s="597"/>
      <c r="N89" s="597"/>
      <c r="O89" s="597"/>
      <c r="P89" s="597"/>
    </row>
    <row r="90" spans="1:24" ht="8.25" customHeight="1">
      <c r="A90" s="597"/>
      <c r="B90" s="474"/>
      <c r="C90" s="475"/>
      <c r="D90" s="475"/>
      <c r="E90" s="475"/>
      <c r="F90" s="476"/>
      <c r="G90" s="597"/>
      <c r="H90" s="597"/>
      <c r="I90" s="597"/>
      <c r="J90" s="597"/>
      <c r="K90" s="597"/>
      <c r="L90" s="597"/>
      <c r="M90" s="597"/>
      <c r="N90" s="597"/>
      <c r="O90" s="597"/>
      <c r="P90" s="597"/>
    </row>
    <row r="91" spans="1:24" ht="51" customHeight="1">
      <c r="A91" s="597"/>
      <c r="B91" s="837" t="s">
        <v>3150</v>
      </c>
      <c r="C91" s="838"/>
      <c r="D91" s="838"/>
      <c r="E91" s="838"/>
      <c r="F91" s="839"/>
      <c r="G91" s="597"/>
      <c r="H91" s="597"/>
      <c r="I91" s="597"/>
      <c r="J91" s="597"/>
      <c r="K91" s="597"/>
      <c r="L91" s="597"/>
      <c r="M91" s="597"/>
      <c r="N91" s="597"/>
      <c r="O91" s="597"/>
      <c r="P91" s="597"/>
    </row>
    <row r="92" spans="1:24">
      <c r="A92" s="597"/>
      <c r="B92" s="207"/>
      <c r="C92" s="208"/>
      <c r="D92" s="208"/>
      <c r="E92" s="208"/>
      <c r="F92" s="209"/>
      <c r="G92" s="597"/>
      <c r="H92" s="597"/>
      <c r="I92" s="597"/>
      <c r="J92" s="597"/>
      <c r="K92" s="597"/>
      <c r="L92" s="597"/>
      <c r="M92" s="597"/>
      <c r="N92" s="597"/>
      <c r="O92" s="597"/>
      <c r="P92" s="597"/>
    </row>
    <row r="93" spans="1:24">
      <c r="A93" s="597"/>
      <c r="B93" s="212" t="s">
        <v>3167</v>
      </c>
      <c r="C93" s="213"/>
      <c r="D93" s="213"/>
      <c r="E93" s="213"/>
      <c r="F93" s="214"/>
      <c r="G93" s="597"/>
      <c r="H93" s="597"/>
      <c r="I93" s="597"/>
      <c r="J93" s="597"/>
      <c r="K93" s="597"/>
      <c r="L93" s="597"/>
      <c r="M93" s="597"/>
      <c r="N93" s="597"/>
      <c r="O93" s="597"/>
      <c r="P93" s="597"/>
    </row>
    <row r="94" spans="1:24">
      <c r="A94" s="597"/>
      <c r="B94" s="840" t="s">
        <v>2144</v>
      </c>
      <c r="C94" s="841"/>
      <c r="D94" s="841"/>
      <c r="E94" s="841"/>
      <c r="F94" s="842"/>
      <c r="G94" s="597"/>
      <c r="H94" s="597"/>
      <c r="I94" s="597"/>
      <c r="J94" s="597"/>
      <c r="K94" s="597"/>
      <c r="L94" s="597"/>
      <c r="M94" s="597"/>
      <c r="N94" s="597"/>
      <c r="O94" s="597"/>
      <c r="P94" s="597"/>
    </row>
    <row r="95" spans="1:24">
      <c r="A95" s="597"/>
      <c r="B95" s="843" t="s">
        <v>2784</v>
      </c>
      <c r="C95" s="844"/>
      <c r="D95" s="844"/>
      <c r="E95" s="844"/>
      <c r="F95" s="845"/>
      <c r="G95" s="597"/>
      <c r="H95" s="597"/>
      <c r="I95" s="597"/>
      <c r="J95" s="597"/>
      <c r="K95" s="597"/>
      <c r="L95" s="597"/>
      <c r="M95" s="597"/>
      <c r="N95" s="597"/>
      <c r="O95" s="597"/>
      <c r="P95" s="597"/>
    </row>
    <row r="96" spans="1:24" ht="14.5" thickBot="1">
      <c r="A96" s="597"/>
      <c r="B96" s="846" t="s">
        <v>1547</v>
      </c>
      <c r="C96" s="847"/>
      <c r="D96" s="847"/>
      <c r="E96" s="847"/>
      <c r="F96" s="848"/>
      <c r="G96" s="597"/>
      <c r="H96" s="597"/>
      <c r="I96" s="597"/>
      <c r="J96" s="597"/>
      <c r="K96" s="597"/>
      <c r="L96" s="597"/>
      <c r="M96" s="597"/>
      <c r="N96" s="597"/>
      <c r="O96" s="597"/>
      <c r="P96" s="597"/>
    </row>
    <row r="97" spans="1:16">
      <c r="A97" s="597"/>
      <c r="B97" s="597"/>
      <c r="C97" s="597"/>
      <c r="D97" s="597"/>
      <c r="E97" s="597"/>
      <c r="F97" s="597"/>
      <c r="G97" s="597"/>
      <c r="H97" s="597"/>
      <c r="I97" s="597"/>
      <c r="J97" s="597"/>
      <c r="K97" s="597"/>
      <c r="L97" s="597"/>
      <c r="M97" s="597"/>
      <c r="N97" s="597"/>
      <c r="O97" s="597"/>
      <c r="P97" s="597"/>
    </row>
    <row r="98" spans="1:16">
      <c r="A98" s="597"/>
      <c r="B98" s="597"/>
      <c r="C98" s="597"/>
      <c r="D98" s="597"/>
      <c r="E98" s="597"/>
      <c r="F98" s="597"/>
      <c r="G98" s="597"/>
      <c r="H98" s="597"/>
      <c r="I98" s="597"/>
      <c r="J98" s="597"/>
      <c r="K98" s="597"/>
      <c r="L98" s="597"/>
      <c r="M98" s="597"/>
      <c r="N98" s="597"/>
      <c r="O98" s="597"/>
      <c r="P98" s="597"/>
    </row>
    <row r="99" spans="1:16">
      <c r="A99" s="597"/>
      <c r="B99" s="597"/>
      <c r="C99" s="597"/>
      <c r="D99" s="597"/>
      <c r="E99" s="597"/>
      <c r="F99" s="597"/>
      <c r="G99" s="597"/>
      <c r="H99" s="597"/>
      <c r="I99" s="597"/>
      <c r="J99" s="597"/>
      <c r="K99" s="597"/>
      <c r="L99" s="597"/>
      <c r="M99" s="597"/>
      <c r="N99" s="597"/>
      <c r="O99" s="597"/>
      <c r="P99" s="597"/>
    </row>
    <row r="100" spans="1:16">
      <c r="A100" s="597"/>
      <c r="B100" s="597"/>
      <c r="C100" s="597"/>
      <c r="D100" s="597"/>
      <c r="E100" s="597"/>
      <c r="F100" s="597"/>
      <c r="G100" s="597"/>
      <c r="H100" s="597"/>
      <c r="I100" s="597"/>
      <c r="J100" s="597"/>
      <c r="K100" s="597"/>
      <c r="L100" s="597"/>
      <c r="M100" s="597"/>
      <c r="N100" s="597"/>
      <c r="O100" s="597"/>
      <c r="P100" s="597"/>
    </row>
    <row r="101" spans="1:16">
      <c r="A101" s="597"/>
      <c r="B101" s="597"/>
      <c r="C101" s="597"/>
      <c r="D101" s="597"/>
      <c r="E101" s="597"/>
      <c r="F101" s="597"/>
      <c r="G101" s="597"/>
      <c r="H101" s="597"/>
      <c r="I101" s="597"/>
      <c r="J101" s="597"/>
      <c r="K101" s="597"/>
      <c r="L101" s="597"/>
      <c r="M101" s="597"/>
      <c r="N101" s="597"/>
      <c r="O101" s="597"/>
      <c r="P101" s="597"/>
    </row>
    <row r="102" spans="1:16">
      <c r="A102" s="597"/>
      <c r="B102" s="597"/>
      <c r="C102" s="597"/>
      <c r="D102" s="597"/>
      <c r="E102" s="597"/>
      <c r="F102" s="597"/>
      <c r="G102" s="597"/>
      <c r="H102" s="597"/>
      <c r="I102" s="597"/>
      <c r="J102" s="597"/>
      <c r="K102" s="597"/>
      <c r="L102" s="597"/>
      <c r="M102" s="597"/>
      <c r="N102" s="597"/>
      <c r="O102" s="597"/>
      <c r="P102" s="597"/>
    </row>
    <row r="103" spans="1:16">
      <c r="A103" s="597"/>
      <c r="B103" s="597"/>
      <c r="C103" s="597"/>
      <c r="D103" s="597"/>
      <c r="E103" s="597"/>
      <c r="F103" s="597"/>
      <c r="G103" s="597"/>
      <c r="H103" s="597"/>
      <c r="I103" s="597"/>
      <c r="J103" s="597"/>
      <c r="K103" s="597"/>
      <c r="L103" s="597"/>
      <c r="M103" s="597"/>
      <c r="N103" s="597"/>
      <c r="O103" s="597"/>
      <c r="P103" s="597"/>
    </row>
    <row r="104" spans="1:16">
      <c r="A104" s="597"/>
      <c r="B104" s="597"/>
      <c r="C104" s="597"/>
      <c r="D104" s="597"/>
      <c r="E104" s="597"/>
      <c r="F104" s="597"/>
      <c r="G104" s="597"/>
      <c r="H104" s="597"/>
      <c r="I104" s="597"/>
      <c r="J104" s="597"/>
      <c r="K104" s="597"/>
      <c r="L104" s="597"/>
      <c r="M104" s="597"/>
      <c r="N104" s="597"/>
      <c r="O104" s="597"/>
      <c r="P104" s="597"/>
    </row>
    <row r="105" spans="1:16">
      <c r="A105" s="597"/>
      <c r="B105" s="597"/>
      <c r="C105" s="597"/>
      <c r="D105" s="597"/>
      <c r="E105" s="597"/>
      <c r="F105" s="597"/>
      <c r="G105" s="597"/>
      <c r="H105" s="597"/>
      <c r="I105" s="597"/>
      <c r="J105" s="597"/>
      <c r="K105" s="597"/>
      <c r="L105" s="597"/>
      <c r="M105" s="597"/>
      <c r="N105" s="597"/>
      <c r="O105" s="597"/>
      <c r="P105" s="597"/>
    </row>
    <row r="106" spans="1:16">
      <c r="A106" s="597"/>
      <c r="B106" s="597"/>
      <c r="C106" s="597"/>
      <c r="D106" s="597"/>
      <c r="E106" s="597"/>
      <c r="F106" s="597"/>
      <c r="G106" s="597"/>
      <c r="H106" s="597"/>
      <c r="I106" s="597"/>
      <c r="J106" s="597"/>
      <c r="K106" s="597"/>
      <c r="L106" s="597"/>
      <c r="M106" s="597"/>
      <c r="N106" s="597"/>
      <c r="O106" s="597"/>
      <c r="P106" s="597"/>
    </row>
    <row r="107" spans="1:16">
      <c r="A107" s="597"/>
      <c r="B107" s="597"/>
      <c r="C107" s="597"/>
      <c r="D107" s="597"/>
      <c r="E107" s="597"/>
      <c r="F107" s="597"/>
      <c r="G107" s="597"/>
      <c r="H107" s="597"/>
      <c r="I107" s="597"/>
      <c r="J107" s="597"/>
      <c r="K107" s="597"/>
      <c r="L107" s="597"/>
      <c r="M107" s="597"/>
      <c r="N107" s="597"/>
      <c r="O107" s="597"/>
      <c r="P107" s="597"/>
    </row>
    <row r="108" spans="1:16">
      <c r="A108" s="597"/>
      <c r="B108" s="597"/>
      <c r="C108" s="597"/>
      <c r="D108" s="597"/>
      <c r="E108" s="597"/>
      <c r="F108" s="597"/>
      <c r="G108" s="597"/>
      <c r="H108" s="597"/>
      <c r="I108" s="597"/>
      <c r="J108" s="597"/>
      <c r="K108" s="597"/>
      <c r="L108" s="597"/>
      <c r="M108" s="597"/>
      <c r="N108" s="597"/>
      <c r="O108" s="597"/>
      <c r="P108" s="597"/>
    </row>
    <row r="109" spans="1:16">
      <c r="A109" s="597"/>
      <c r="B109" s="597"/>
      <c r="C109" s="597"/>
      <c r="D109" s="597"/>
      <c r="E109" s="597"/>
      <c r="F109" s="597"/>
      <c r="G109" s="597"/>
      <c r="H109" s="597"/>
      <c r="I109" s="597"/>
      <c r="J109" s="597"/>
      <c r="K109" s="597"/>
      <c r="L109" s="597"/>
      <c r="M109" s="597"/>
      <c r="N109" s="597"/>
      <c r="O109" s="597"/>
      <c r="P109" s="597"/>
    </row>
    <row r="110" spans="1:16">
      <c r="A110" s="597"/>
      <c r="B110" s="597"/>
      <c r="C110" s="597"/>
      <c r="D110" s="597"/>
      <c r="E110" s="597"/>
      <c r="F110" s="597"/>
      <c r="G110" s="597"/>
      <c r="H110" s="597"/>
      <c r="I110" s="597"/>
      <c r="J110" s="597"/>
      <c r="K110" s="597"/>
      <c r="L110" s="597"/>
      <c r="M110" s="597"/>
      <c r="N110" s="597"/>
      <c r="O110" s="597"/>
      <c r="P110" s="597"/>
    </row>
    <row r="111" spans="1:16">
      <c r="A111" s="597"/>
      <c r="B111" s="597"/>
      <c r="C111" s="597"/>
      <c r="D111" s="597"/>
      <c r="E111" s="597"/>
      <c r="F111" s="597"/>
      <c r="G111" s="597"/>
      <c r="H111" s="597"/>
      <c r="I111" s="597"/>
      <c r="J111" s="597"/>
      <c r="K111" s="597"/>
      <c r="L111" s="597"/>
      <c r="M111" s="597"/>
      <c r="N111" s="597"/>
      <c r="O111" s="597"/>
      <c r="P111" s="597"/>
    </row>
    <row r="112" spans="1:16">
      <c r="A112" s="597"/>
      <c r="B112" s="597"/>
      <c r="C112" s="597"/>
      <c r="D112" s="597"/>
      <c r="E112" s="597"/>
      <c r="F112" s="597"/>
      <c r="G112" s="597"/>
      <c r="H112" s="597"/>
      <c r="I112" s="597"/>
      <c r="J112" s="597"/>
      <c r="K112" s="597"/>
      <c r="L112" s="597"/>
      <c r="M112" s="597"/>
      <c r="N112" s="597"/>
      <c r="O112" s="597"/>
      <c r="P112" s="597"/>
    </row>
    <row r="113" spans="1:16">
      <c r="A113" s="597"/>
      <c r="B113" s="597"/>
      <c r="C113" s="597"/>
      <c r="D113" s="597"/>
      <c r="E113" s="597"/>
      <c r="F113" s="597"/>
      <c r="G113" s="597"/>
      <c r="H113" s="597"/>
      <c r="I113" s="597"/>
      <c r="J113" s="597"/>
      <c r="K113" s="597"/>
      <c r="L113" s="597"/>
      <c r="M113" s="597"/>
      <c r="N113" s="597"/>
      <c r="O113" s="597"/>
      <c r="P113" s="597"/>
    </row>
    <row r="114" spans="1:16">
      <c r="A114" s="597"/>
      <c r="B114" s="597"/>
      <c r="C114" s="597"/>
      <c r="D114" s="597"/>
      <c r="E114" s="597"/>
      <c r="F114" s="597"/>
      <c r="G114" s="597"/>
      <c r="H114" s="597"/>
      <c r="I114" s="597"/>
      <c r="J114" s="597"/>
      <c r="K114" s="597"/>
      <c r="L114" s="597"/>
      <c r="M114" s="597"/>
      <c r="N114" s="597"/>
      <c r="O114" s="597"/>
      <c r="P114" s="597"/>
    </row>
    <row r="115" spans="1:16">
      <c r="A115" s="597"/>
      <c r="B115" s="597"/>
      <c r="C115" s="597"/>
      <c r="D115" s="597"/>
      <c r="E115" s="597"/>
      <c r="F115" s="597"/>
      <c r="G115" s="597"/>
      <c r="H115" s="597"/>
      <c r="I115" s="597"/>
      <c r="J115" s="597"/>
      <c r="K115" s="597"/>
      <c r="L115" s="597"/>
      <c r="M115" s="597"/>
      <c r="N115" s="597"/>
      <c r="O115" s="597"/>
      <c r="P115" s="597"/>
    </row>
    <row r="116" spans="1:16">
      <c r="A116" s="597"/>
      <c r="B116" s="597"/>
      <c r="C116" s="597"/>
      <c r="D116" s="597"/>
      <c r="E116" s="597"/>
      <c r="F116" s="597"/>
      <c r="G116" s="597"/>
      <c r="H116" s="597"/>
      <c r="I116" s="597"/>
      <c r="J116" s="597"/>
      <c r="K116" s="597"/>
      <c r="L116" s="597"/>
      <c r="M116" s="597"/>
      <c r="N116" s="597"/>
      <c r="O116" s="597"/>
      <c r="P116" s="597"/>
    </row>
    <row r="117" spans="1:16">
      <c r="A117" s="597"/>
      <c r="B117" s="597"/>
      <c r="C117" s="597"/>
      <c r="D117" s="597"/>
      <c r="E117" s="597"/>
      <c r="F117" s="597"/>
      <c r="G117" s="597"/>
      <c r="H117" s="597"/>
      <c r="I117" s="597"/>
      <c r="J117" s="597"/>
      <c r="K117" s="597"/>
      <c r="L117" s="597"/>
      <c r="M117" s="597"/>
      <c r="N117" s="597"/>
      <c r="O117" s="597"/>
      <c r="P117" s="597"/>
    </row>
    <row r="118" spans="1:16">
      <c r="A118" s="597"/>
      <c r="B118" s="597"/>
      <c r="C118" s="597"/>
      <c r="D118" s="597"/>
      <c r="E118" s="597"/>
      <c r="F118" s="597"/>
      <c r="G118" s="597"/>
      <c r="H118" s="597"/>
      <c r="I118" s="597"/>
      <c r="J118" s="597"/>
      <c r="K118" s="597"/>
      <c r="L118" s="597"/>
      <c r="M118" s="597"/>
      <c r="N118" s="597"/>
      <c r="O118" s="597"/>
      <c r="P118" s="597"/>
    </row>
    <row r="119" spans="1:16">
      <c r="A119" s="597"/>
      <c r="B119" s="597"/>
      <c r="C119" s="597"/>
      <c r="D119" s="597"/>
      <c r="E119" s="597"/>
      <c r="F119" s="597"/>
      <c r="G119" s="597"/>
      <c r="H119" s="597"/>
      <c r="I119" s="597"/>
      <c r="J119" s="597"/>
      <c r="K119" s="597"/>
      <c r="L119" s="597"/>
      <c r="M119" s="597"/>
      <c r="N119" s="597"/>
      <c r="O119" s="597"/>
      <c r="P119" s="597"/>
    </row>
    <row r="120" spans="1:16">
      <c r="A120" s="597"/>
      <c r="B120" s="597"/>
      <c r="C120" s="597"/>
      <c r="D120" s="597"/>
      <c r="E120" s="597"/>
      <c r="F120" s="597"/>
      <c r="G120" s="597"/>
      <c r="H120" s="597"/>
      <c r="I120" s="597"/>
      <c r="J120" s="597"/>
      <c r="K120" s="597"/>
      <c r="L120" s="597"/>
      <c r="M120" s="597"/>
      <c r="N120" s="597"/>
      <c r="O120" s="597"/>
      <c r="P120" s="597"/>
    </row>
    <row r="121" spans="1:16">
      <c r="A121" s="597"/>
      <c r="B121" s="597"/>
      <c r="C121" s="597"/>
      <c r="D121" s="597"/>
      <c r="E121" s="597"/>
      <c r="F121" s="597"/>
      <c r="G121" s="597"/>
      <c r="H121" s="597"/>
      <c r="I121" s="597"/>
      <c r="J121" s="597"/>
      <c r="K121" s="597"/>
      <c r="L121" s="597"/>
      <c r="M121" s="597"/>
      <c r="N121" s="597"/>
      <c r="O121" s="597"/>
      <c r="P121" s="597"/>
    </row>
    <row r="122" spans="1:16">
      <c r="A122" s="597"/>
      <c r="B122" s="597"/>
      <c r="C122" s="597"/>
      <c r="D122" s="597"/>
      <c r="E122" s="597"/>
      <c r="F122" s="597"/>
      <c r="G122" s="597"/>
      <c r="H122" s="597"/>
      <c r="I122" s="597"/>
      <c r="J122" s="597"/>
      <c r="K122" s="597"/>
      <c r="L122" s="597"/>
      <c r="M122" s="597"/>
      <c r="N122" s="597"/>
      <c r="O122" s="597"/>
      <c r="P122" s="597"/>
    </row>
    <row r="123" spans="1:16">
      <c r="A123" s="597"/>
      <c r="B123" s="597"/>
      <c r="C123" s="597"/>
      <c r="D123" s="597"/>
      <c r="E123" s="597"/>
      <c r="F123" s="597"/>
      <c r="G123" s="597"/>
      <c r="H123" s="597"/>
      <c r="I123" s="597"/>
      <c r="J123" s="597"/>
      <c r="K123" s="597"/>
      <c r="L123" s="597"/>
      <c r="M123" s="597"/>
      <c r="N123" s="597"/>
      <c r="O123" s="597"/>
      <c r="P123" s="597"/>
    </row>
    <row r="124" spans="1:16">
      <c r="A124" s="597"/>
      <c r="B124" s="597"/>
      <c r="C124" s="597"/>
      <c r="D124" s="597"/>
      <c r="E124" s="597"/>
      <c r="F124" s="597"/>
      <c r="G124" s="597"/>
      <c r="H124" s="597"/>
      <c r="I124" s="597"/>
      <c r="J124" s="597"/>
      <c r="K124" s="597"/>
      <c r="L124" s="597"/>
      <c r="M124" s="597"/>
      <c r="N124" s="597"/>
      <c r="O124" s="597"/>
      <c r="P124" s="597"/>
    </row>
    <row r="125" spans="1:16">
      <c r="A125" s="597"/>
      <c r="B125" s="597"/>
      <c r="C125" s="597"/>
      <c r="D125" s="597"/>
      <c r="E125" s="597"/>
      <c r="F125" s="597"/>
      <c r="G125" s="597"/>
      <c r="H125" s="597"/>
      <c r="I125" s="597"/>
      <c r="J125" s="597"/>
      <c r="K125" s="597"/>
      <c r="L125" s="597"/>
      <c r="M125" s="597"/>
      <c r="N125" s="597"/>
      <c r="O125" s="597"/>
      <c r="P125" s="597"/>
    </row>
    <row r="126" spans="1:16">
      <c r="A126" s="597"/>
      <c r="B126" s="597"/>
      <c r="C126" s="597"/>
      <c r="D126" s="597"/>
      <c r="E126" s="597"/>
      <c r="F126" s="597"/>
      <c r="G126" s="597"/>
      <c r="H126" s="597"/>
      <c r="I126" s="597"/>
      <c r="J126" s="597"/>
      <c r="K126" s="597"/>
      <c r="L126" s="597"/>
      <c r="M126" s="597"/>
      <c r="N126" s="597"/>
      <c r="O126" s="597"/>
      <c r="P126" s="597"/>
    </row>
    <row r="127" spans="1:16">
      <c r="A127" s="597"/>
      <c r="B127" s="597"/>
      <c r="C127" s="597"/>
      <c r="D127" s="597"/>
      <c r="E127" s="597"/>
      <c r="F127" s="597"/>
      <c r="G127" s="597"/>
      <c r="H127" s="597"/>
      <c r="I127" s="597"/>
      <c r="J127" s="597"/>
      <c r="K127" s="597"/>
      <c r="L127" s="597"/>
      <c r="M127" s="597"/>
      <c r="N127" s="597"/>
      <c r="O127" s="597"/>
      <c r="P127" s="597"/>
    </row>
    <row r="128" spans="1:16">
      <c r="A128" s="597"/>
      <c r="B128" s="597"/>
      <c r="C128" s="597"/>
      <c r="D128" s="597"/>
      <c r="E128" s="597"/>
      <c r="F128" s="597"/>
      <c r="G128" s="597"/>
      <c r="H128" s="597"/>
      <c r="I128" s="597"/>
      <c r="J128" s="597"/>
      <c r="K128" s="597"/>
      <c r="L128" s="597"/>
      <c r="M128" s="597"/>
      <c r="N128" s="597"/>
      <c r="O128" s="597"/>
      <c r="P128" s="597"/>
    </row>
    <row r="129" spans="1:16">
      <c r="A129" s="597"/>
      <c r="B129" s="597"/>
      <c r="C129" s="597"/>
      <c r="D129" s="597"/>
      <c r="E129" s="597"/>
      <c r="F129" s="597"/>
      <c r="G129" s="597"/>
      <c r="H129" s="597"/>
      <c r="I129" s="597"/>
      <c r="J129" s="597"/>
      <c r="K129" s="597"/>
      <c r="L129" s="597"/>
      <c r="M129" s="597"/>
      <c r="N129" s="597"/>
      <c r="O129" s="597"/>
      <c r="P129" s="597"/>
    </row>
    <row r="130" spans="1:16">
      <c r="A130" s="597"/>
      <c r="B130" s="597"/>
      <c r="C130" s="597"/>
      <c r="D130" s="597"/>
      <c r="E130" s="597"/>
      <c r="F130" s="597"/>
      <c r="G130" s="597"/>
      <c r="H130" s="597"/>
      <c r="I130" s="597"/>
      <c r="J130" s="597"/>
      <c r="K130" s="597"/>
      <c r="L130" s="597"/>
      <c r="M130" s="597"/>
      <c r="N130" s="597"/>
      <c r="O130" s="597"/>
      <c r="P130" s="597"/>
    </row>
    <row r="131" spans="1:16">
      <c r="A131" s="597"/>
      <c r="B131" s="597"/>
      <c r="C131" s="597"/>
      <c r="D131" s="597"/>
      <c r="E131" s="597"/>
      <c r="F131" s="597"/>
      <c r="G131" s="597"/>
      <c r="H131" s="597"/>
      <c r="I131" s="597"/>
      <c r="J131" s="597"/>
      <c r="K131" s="597"/>
      <c r="L131" s="597"/>
      <c r="M131" s="597"/>
      <c r="N131" s="597"/>
      <c r="O131" s="597"/>
      <c r="P131" s="597"/>
    </row>
    <row r="132" spans="1:16">
      <c r="A132" s="597"/>
      <c r="B132" s="597"/>
      <c r="C132" s="597"/>
      <c r="D132" s="597"/>
      <c r="E132" s="597"/>
      <c r="F132" s="597"/>
      <c r="G132" s="597"/>
      <c r="H132" s="597"/>
      <c r="I132" s="597"/>
      <c r="J132" s="597"/>
      <c r="K132" s="597"/>
      <c r="L132" s="597"/>
      <c r="M132" s="597"/>
      <c r="N132" s="597"/>
      <c r="O132" s="597"/>
      <c r="P132" s="597"/>
    </row>
    <row r="133" spans="1:16">
      <c r="A133" s="597"/>
      <c r="B133" s="597"/>
      <c r="C133" s="597"/>
      <c r="D133" s="597"/>
      <c r="E133" s="597"/>
      <c r="F133" s="597"/>
      <c r="G133" s="597"/>
      <c r="H133" s="597"/>
      <c r="I133" s="597"/>
      <c r="J133" s="597"/>
      <c r="K133" s="597"/>
      <c r="L133" s="597"/>
      <c r="M133" s="597"/>
      <c r="N133" s="597"/>
      <c r="O133" s="597"/>
      <c r="P133" s="597"/>
    </row>
    <row r="134" spans="1:16">
      <c r="A134" s="597"/>
      <c r="B134" s="597"/>
      <c r="C134" s="597"/>
      <c r="D134" s="597"/>
      <c r="E134" s="597"/>
      <c r="F134" s="597"/>
      <c r="G134" s="597"/>
      <c r="H134" s="597"/>
      <c r="I134" s="597"/>
      <c r="J134" s="597"/>
      <c r="K134" s="597"/>
      <c r="L134" s="597"/>
      <c r="M134" s="597"/>
      <c r="N134" s="597"/>
      <c r="O134" s="597"/>
      <c r="P134" s="597"/>
    </row>
    <row r="135" spans="1:16">
      <c r="A135" s="597"/>
      <c r="B135" s="597"/>
      <c r="C135" s="597"/>
      <c r="D135" s="597"/>
      <c r="E135" s="597"/>
      <c r="F135" s="597"/>
      <c r="G135" s="597"/>
      <c r="H135" s="597"/>
      <c r="I135" s="597"/>
      <c r="J135" s="597"/>
      <c r="K135" s="597"/>
      <c r="L135" s="597"/>
      <c r="M135" s="597"/>
      <c r="N135" s="597"/>
      <c r="O135" s="597"/>
      <c r="P135" s="597"/>
    </row>
    <row r="136" spans="1:16">
      <c r="A136" s="597"/>
      <c r="B136" s="597"/>
      <c r="C136" s="597"/>
      <c r="D136" s="597"/>
      <c r="E136" s="597"/>
      <c r="F136" s="597"/>
      <c r="G136" s="597"/>
      <c r="H136" s="597"/>
      <c r="I136" s="597"/>
      <c r="J136" s="597"/>
      <c r="K136" s="597"/>
      <c r="L136" s="597"/>
      <c r="M136" s="597"/>
      <c r="N136" s="597"/>
      <c r="O136" s="597"/>
      <c r="P136" s="597"/>
    </row>
    <row r="137" spans="1:16">
      <c r="A137" s="597"/>
      <c r="B137" s="597"/>
      <c r="C137" s="597"/>
      <c r="D137" s="597"/>
      <c r="E137" s="597"/>
      <c r="F137" s="597"/>
      <c r="G137" s="597"/>
      <c r="H137" s="597"/>
      <c r="I137" s="597"/>
      <c r="J137" s="597"/>
      <c r="K137" s="597"/>
      <c r="L137" s="597"/>
      <c r="M137" s="597"/>
      <c r="N137" s="597"/>
      <c r="O137" s="597"/>
      <c r="P137" s="597"/>
    </row>
    <row r="138" spans="1:16">
      <c r="A138" s="597"/>
      <c r="B138" s="597"/>
      <c r="C138" s="597"/>
      <c r="D138" s="597"/>
      <c r="E138" s="597"/>
      <c r="F138" s="597"/>
      <c r="G138" s="597"/>
      <c r="H138" s="597"/>
      <c r="I138" s="597"/>
      <c r="J138" s="597"/>
      <c r="K138" s="597"/>
      <c r="L138" s="597"/>
      <c r="M138" s="597"/>
      <c r="N138" s="597"/>
      <c r="O138" s="597"/>
      <c r="P138" s="597"/>
    </row>
    <row r="139" spans="1:16">
      <c r="A139" s="597"/>
      <c r="B139" s="597"/>
      <c r="C139" s="597"/>
      <c r="D139" s="597"/>
      <c r="E139" s="597"/>
      <c r="F139" s="597"/>
      <c r="G139" s="597"/>
      <c r="H139" s="597"/>
      <c r="I139" s="597"/>
      <c r="J139" s="597"/>
      <c r="K139" s="597"/>
      <c r="L139" s="597"/>
      <c r="M139" s="597"/>
      <c r="N139" s="597"/>
      <c r="O139" s="597"/>
      <c r="P139" s="597"/>
    </row>
    <row r="140" spans="1:16">
      <c r="A140" s="597"/>
      <c r="B140" s="597"/>
      <c r="C140" s="597"/>
      <c r="D140" s="597"/>
      <c r="E140" s="597"/>
      <c r="F140" s="597"/>
      <c r="G140" s="597"/>
      <c r="H140" s="597"/>
      <c r="I140" s="597"/>
      <c r="J140" s="597"/>
      <c r="K140" s="597"/>
      <c r="L140" s="597"/>
      <c r="M140" s="597"/>
      <c r="N140" s="597"/>
      <c r="O140" s="597"/>
      <c r="P140" s="597"/>
    </row>
    <row r="141" spans="1:16">
      <c r="A141" s="597"/>
      <c r="B141" s="597"/>
      <c r="C141" s="597"/>
      <c r="D141" s="597"/>
      <c r="E141" s="597"/>
      <c r="F141" s="597"/>
      <c r="G141" s="597"/>
      <c r="H141" s="597"/>
      <c r="I141" s="597"/>
      <c r="J141" s="597"/>
      <c r="K141" s="597"/>
      <c r="L141" s="597"/>
      <c r="M141" s="597"/>
      <c r="N141" s="597"/>
      <c r="O141" s="597"/>
      <c r="P141" s="597"/>
    </row>
    <row r="142" spans="1:16">
      <c r="A142" s="597"/>
      <c r="B142" s="597"/>
      <c r="C142" s="597"/>
      <c r="D142" s="597"/>
      <c r="E142" s="597"/>
      <c r="F142" s="597"/>
      <c r="G142" s="597"/>
      <c r="H142" s="597"/>
      <c r="I142" s="597"/>
      <c r="J142" s="597"/>
      <c r="K142" s="597"/>
      <c r="L142" s="597"/>
      <c r="M142" s="597"/>
      <c r="N142" s="597"/>
      <c r="O142" s="597"/>
      <c r="P142" s="597"/>
    </row>
    <row r="143" spans="1:16">
      <c r="A143" s="597"/>
      <c r="B143" s="597"/>
      <c r="C143" s="597"/>
      <c r="D143" s="597"/>
      <c r="E143" s="597"/>
      <c r="F143" s="597"/>
      <c r="G143" s="597"/>
      <c r="H143" s="597"/>
      <c r="I143" s="597"/>
      <c r="J143" s="597"/>
      <c r="K143" s="597"/>
      <c r="L143" s="597"/>
      <c r="M143" s="597"/>
      <c r="N143" s="597"/>
      <c r="O143" s="597"/>
      <c r="P143" s="597"/>
    </row>
    <row r="144" spans="1:16">
      <c r="A144" s="597"/>
      <c r="B144" s="597"/>
      <c r="C144" s="597"/>
      <c r="D144" s="597"/>
      <c r="E144" s="597"/>
      <c r="F144" s="597"/>
      <c r="G144" s="597"/>
      <c r="H144" s="597"/>
      <c r="I144" s="597"/>
      <c r="J144" s="597"/>
      <c r="K144" s="597"/>
      <c r="L144" s="597"/>
      <c r="M144" s="597"/>
      <c r="N144" s="597"/>
      <c r="O144" s="597"/>
      <c r="P144" s="597"/>
    </row>
    <row r="145" spans="1:16">
      <c r="A145" s="597"/>
      <c r="B145" s="597"/>
      <c r="C145" s="597"/>
      <c r="D145" s="597"/>
      <c r="E145" s="597"/>
      <c r="F145" s="597"/>
      <c r="G145" s="597"/>
      <c r="H145" s="597"/>
      <c r="I145" s="597"/>
      <c r="J145" s="597"/>
      <c r="K145" s="597"/>
      <c r="L145" s="597"/>
      <c r="M145" s="597"/>
      <c r="N145" s="597"/>
      <c r="O145" s="597"/>
      <c r="P145" s="597"/>
    </row>
    <row r="146" spans="1:16">
      <c r="A146" s="597"/>
      <c r="B146" s="597"/>
      <c r="C146" s="597"/>
      <c r="D146" s="597"/>
      <c r="E146" s="597"/>
      <c r="F146" s="597"/>
      <c r="G146" s="597"/>
      <c r="H146" s="597"/>
      <c r="I146" s="597"/>
      <c r="J146" s="597"/>
      <c r="K146" s="597"/>
      <c r="L146" s="597"/>
      <c r="M146" s="597"/>
      <c r="N146" s="597"/>
      <c r="O146" s="597"/>
      <c r="P146" s="597"/>
    </row>
    <row r="147" spans="1:16">
      <c r="A147" s="597"/>
      <c r="B147" s="597"/>
      <c r="C147" s="597"/>
      <c r="D147" s="597"/>
      <c r="E147" s="597"/>
      <c r="F147" s="597"/>
      <c r="G147" s="597"/>
      <c r="H147" s="597"/>
      <c r="I147" s="597"/>
      <c r="J147" s="597"/>
      <c r="K147" s="597"/>
      <c r="L147" s="597"/>
      <c r="M147" s="597"/>
      <c r="N147" s="597"/>
      <c r="O147" s="597"/>
      <c r="P147" s="597"/>
    </row>
    <row r="148" spans="1:16">
      <c r="A148" s="597"/>
      <c r="B148" s="597"/>
      <c r="C148" s="597"/>
      <c r="D148" s="597"/>
      <c r="E148" s="597"/>
      <c r="F148" s="597"/>
      <c r="G148" s="597"/>
      <c r="H148" s="597"/>
      <c r="I148" s="597"/>
      <c r="J148" s="597"/>
      <c r="K148" s="597"/>
      <c r="L148" s="597"/>
      <c r="M148" s="597"/>
      <c r="N148" s="597"/>
      <c r="O148" s="597"/>
      <c r="P148" s="597"/>
    </row>
    <row r="149" spans="1:16">
      <c r="A149" s="597"/>
      <c r="B149" s="597"/>
      <c r="C149" s="597"/>
      <c r="D149" s="597"/>
      <c r="E149" s="597"/>
      <c r="F149" s="597"/>
      <c r="G149" s="597"/>
      <c r="H149" s="597"/>
      <c r="I149" s="597"/>
      <c r="J149" s="597"/>
      <c r="K149" s="597"/>
      <c r="L149" s="597"/>
      <c r="M149" s="597"/>
      <c r="N149" s="597"/>
      <c r="O149" s="597"/>
      <c r="P149" s="597"/>
    </row>
    <row r="150" spans="1:16">
      <c r="A150" s="597"/>
      <c r="B150" s="597"/>
      <c r="C150" s="597"/>
      <c r="D150" s="597"/>
      <c r="E150" s="597"/>
      <c r="F150" s="597"/>
      <c r="G150" s="597"/>
      <c r="H150" s="597"/>
      <c r="I150" s="597"/>
      <c r="J150" s="597"/>
      <c r="K150" s="597"/>
      <c r="L150" s="597"/>
      <c r="M150" s="597"/>
      <c r="N150" s="597"/>
      <c r="O150" s="597"/>
      <c r="P150" s="597"/>
    </row>
    <row r="151" spans="1:16">
      <c r="A151" s="597"/>
      <c r="B151" s="597"/>
      <c r="C151" s="597"/>
      <c r="D151" s="597"/>
      <c r="E151" s="597"/>
      <c r="F151" s="597"/>
      <c r="G151" s="597"/>
      <c r="H151" s="597"/>
      <c r="I151" s="597"/>
      <c r="J151" s="597"/>
      <c r="K151" s="597"/>
      <c r="L151" s="597"/>
      <c r="M151" s="597"/>
      <c r="N151" s="597"/>
      <c r="O151" s="597"/>
      <c r="P151" s="597"/>
    </row>
  </sheetData>
  <sheetProtection algorithmName="SHA-512" hashValue="znxKvSaNfXLOf3vCDVsrfNZyQFdrwOIw/gFqhIKAXXlMVqNNNq5HSB2+rcd76NP5Gqw+s5iluvMBRudT5udc3g==" saltValue="s8bP3fznhwg9H8G8LM8dcA==" spinCount="100000" sheet="1" objects="1" scenarios="1"/>
  <protectedRanges>
    <protectedRange algorithmName="SHA-512" hashValue="HRAvuTWMhIJoJn9L+Ove/kKCtARWGnqGmR7iaIVmLmMR9YWnJr7A6yjTCjzy6ZB67PvVX4ScVNe4HmsX3m4YnA==" saltValue="AqcHyZuJRKKMwcLLBmhscA==" spinCount="100000" sqref="B5:F14 B18:F20" name="Range1"/>
    <protectedRange algorithmName="SHA-512" hashValue="ETeVjPhX54TeWCe9EvhlfrNgdam3WAFSfcALStjsoEltfmZV3bJWKUJDFiMU0XAnFeVG7d43wCZjr3arQRmfMA==" saltValue="/4d1wRsMM+ZR+REwXM8FgA==" spinCount="100000" sqref="D23:F23 B28:B35 B23:C27" name="Range1_1"/>
    <protectedRange algorithmName="SHA-512" hashValue="HRAvuTWMhIJoJn9L+Ove/kKCtARWGnqGmR7iaIVmLmMR9YWnJr7A6yjTCjzy6ZB67PvVX4ScVNe4HmsX3m4YnA==" saltValue="AqcHyZuJRKKMwcLLBmhscA==" spinCount="100000" sqref="F53:F64 F66:F84" name="Range1_4"/>
    <protectedRange algorithmName="SHA-512" hashValue="KkLl8ZbLRir7sadNiS8ygJooV4cwF5uhFNZILNdFBiVPuk99FrT4wvPQY6A5z/le3vo7Hi6THMbgTcDZWKWRuQ==" saltValue="IKNXPBUPhbyuB3QttTfiEg==" spinCount="100000" sqref="B89:T98" name="Range1_2"/>
  </protectedRanges>
  <mergeCells count="21">
    <mergeCell ref="B94:F94"/>
    <mergeCell ref="B91:F91"/>
    <mergeCell ref="B89:F89"/>
    <mergeCell ref="B95:F95"/>
    <mergeCell ref="B96:F96"/>
    <mergeCell ref="B17:F17"/>
    <mergeCell ref="B18:F18"/>
    <mergeCell ref="B19:F19"/>
    <mergeCell ref="B22:F22"/>
    <mergeCell ref="B5:F5"/>
    <mergeCell ref="B6:F6"/>
    <mergeCell ref="B13:F13"/>
    <mergeCell ref="B14:F14"/>
    <mergeCell ref="B15:F15"/>
    <mergeCell ref="B16:F16"/>
    <mergeCell ref="B12:F12"/>
    <mergeCell ref="B7:F7"/>
    <mergeCell ref="B8:F8"/>
    <mergeCell ref="B9:F9"/>
    <mergeCell ref="B10:F10"/>
    <mergeCell ref="B11:F11"/>
  </mergeCells>
  <hyperlinks>
    <hyperlink ref="B19" r:id="rId1" display="→  Click here for the Minamata Convention" xr:uid="{A784B3EF-5A8C-4244-9799-68CC56E451B2}"/>
    <hyperlink ref="B19:F19" r:id="rId2" display="→ Click here for requirement of EU POPs Regulation" xr:uid="{90D08334-4546-4652-8D19-4EDC49A2FEF4}"/>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AFF8D-C69C-42AB-9821-7807E126B099}">
  <sheetPr codeName="Sheet10"/>
  <dimension ref="A1:X124"/>
  <sheetViews>
    <sheetView zoomScale="90" zoomScaleNormal="90" workbookViewId="0">
      <selection activeCell="B8" sqref="B8:F8"/>
    </sheetView>
  </sheetViews>
  <sheetFormatPr defaultColWidth="9.1796875" defaultRowHeight="17.5"/>
  <cols>
    <col min="1" max="1" width="9.1796875" style="38"/>
    <col min="2" max="2" width="16.1796875" style="38" customWidth="1"/>
    <col min="3" max="3" width="20.7265625" style="38" customWidth="1"/>
    <col min="4" max="4" width="73" style="38" customWidth="1"/>
    <col min="5" max="6" width="36.7265625" style="38" customWidth="1"/>
    <col min="7" max="16384" width="9.1796875" style="38"/>
  </cols>
  <sheetData>
    <row r="1" spans="1:24">
      <c r="A1" s="36"/>
      <c r="B1" s="36"/>
      <c r="C1" s="36"/>
      <c r="D1" s="36"/>
      <c r="E1" s="36"/>
      <c r="F1" s="36"/>
      <c r="G1" s="36"/>
      <c r="H1" s="36"/>
      <c r="I1" s="36"/>
      <c r="J1" s="36"/>
      <c r="K1" s="36"/>
      <c r="L1" s="36"/>
      <c r="M1" s="36"/>
      <c r="N1" s="36"/>
      <c r="O1" s="36"/>
      <c r="P1" s="36"/>
      <c r="Q1" s="36"/>
      <c r="R1" s="36"/>
      <c r="S1" s="36"/>
      <c r="T1" s="36"/>
      <c r="U1" s="36"/>
      <c r="V1" s="36"/>
      <c r="W1" s="36"/>
      <c r="X1" s="36"/>
    </row>
    <row r="2" spans="1:24">
      <c r="A2" s="36"/>
      <c r="B2" s="36"/>
      <c r="C2" s="36"/>
      <c r="D2" s="36"/>
      <c r="E2" s="36"/>
      <c r="F2" s="36"/>
      <c r="G2" s="36"/>
      <c r="H2" s="36"/>
      <c r="I2" s="36"/>
      <c r="J2" s="36"/>
      <c r="K2" s="36"/>
      <c r="L2" s="36"/>
      <c r="M2" s="36"/>
      <c r="N2" s="36"/>
      <c r="O2" s="36"/>
      <c r="P2" s="36"/>
      <c r="Q2" s="36"/>
      <c r="R2" s="36"/>
      <c r="S2" s="36"/>
      <c r="T2" s="36"/>
      <c r="U2" s="36"/>
      <c r="V2" s="36"/>
      <c r="W2" s="36"/>
      <c r="X2" s="36"/>
    </row>
    <row r="3" spans="1:24" ht="86.25" customHeight="1">
      <c r="A3" s="36"/>
      <c r="B3" s="36"/>
      <c r="C3" s="36"/>
      <c r="D3" s="36"/>
      <c r="E3" s="36"/>
      <c r="F3" s="36"/>
      <c r="G3" s="36"/>
      <c r="H3" s="36"/>
      <c r="I3" s="36"/>
      <c r="J3" s="36"/>
      <c r="K3" s="36"/>
      <c r="L3" s="36"/>
      <c r="M3" s="36"/>
      <c r="N3" s="36"/>
      <c r="O3" s="36"/>
      <c r="P3" s="36"/>
      <c r="Q3" s="36"/>
      <c r="R3" s="36"/>
      <c r="S3" s="36"/>
      <c r="T3" s="36"/>
      <c r="U3" s="36"/>
      <c r="V3" s="36"/>
      <c r="W3" s="36"/>
      <c r="X3" s="36"/>
    </row>
    <row r="4" spans="1:24" ht="18" thickBot="1">
      <c r="A4" s="36"/>
      <c r="B4" s="39"/>
      <c r="C4" s="39"/>
      <c r="D4" s="39"/>
      <c r="E4" s="39"/>
      <c r="F4" s="39"/>
      <c r="G4" s="36"/>
      <c r="H4" s="36"/>
      <c r="I4" s="36"/>
      <c r="J4" s="36"/>
      <c r="K4" s="36"/>
      <c r="L4" s="36"/>
      <c r="M4" s="36"/>
      <c r="N4" s="36"/>
      <c r="O4" s="36"/>
      <c r="P4" s="36"/>
      <c r="Q4" s="36"/>
      <c r="R4" s="36"/>
      <c r="S4" s="36"/>
      <c r="T4" s="36"/>
      <c r="U4" s="36"/>
      <c r="V4" s="36"/>
      <c r="W4" s="36"/>
      <c r="X4" s="36"/>
    </row>
    <row r="5" spans="1:24" ht="26.5" thickBot="1">
      <c r="A5" s="36"/>
      <c r="B5" s="989" t="s">
        <v>1849</v>
      </c>
      <c r="C5" s="990"/>
      <c r="D5" s="990"/>
      <c r="E5" s="990"/>
      <c r="F5" s="991"/>
      <c r="G5" s="36"/>
      <c r="H5" s="36"/>
      <c r="I5" s="36"/>
      <c r="J5" s="36"/>
      <c r="K5" s="36"/>
      <c r="L5" s="36"/>
      <c r="M5" s="36"/>
      <c r="N5" s="36"/>
      <c r="O5" s="36"/>
      <c r="P5" s="36"/>
      <c r="Q5" s="36"/>
      <c r="R5" s="36"/>
      <c r="S5" s="36"/>
      <c r="T5" s="36"/>
      <c r="U5" s="36"/>
      <c r="V5" s="36"/>
      <c r="W5" s="36"/>
      <c r="X5" s="36"/>
    </row>
    <row r="6" spans="1:24" ht="37.5" customHeight="1">
      <c r="A6" s="36"/>
      <c r="B6" s="1230" t="s">
        <v>1851</v>
      </c>
      <c r="C6" s="1231"/>
      <c r="D6" s="1237"/>
      <c r="E6" s="1237"/>
      <c r="F6" s="1238"/>
      <c r="G6" s="36"/>
      <c r="H6" s="36"/>
      <c r="I6" s="36"/>
      <c r="J6" s="36"/>
      <c r="K6" s="36"/>
      <c r="L6" s="36"/>
      <c r="M6" s="36"/>
      <c r="N6" s="36"/>
      <c r="O6" s="36"/>
      <c r="P6" s="36"/>
      <c r="Q6" s="36"/>
      <c r="R6" s="36"/>
      <c r="S6" s="36"/>
      <c r="T6" s="36"/>
      <c r="U6" s="36"/>
      <c r="V6" s="36"/>
      <c r="W6" s="36"/>
      <c r="X6" s="36"/>
    </row>
    <row r="7" spans="1:24" ht="33.75" customHeight="1">
      <c r="A7" s="36"/>
      <c r="B7" s="1230" t="s">
        <v>1852</v>
      </c>
      <c r="C7" s="1231"/>
      <c r="D7" s="1231"/>
      <c r="E7" s="1231"/>
      <c r="F7" s="1232"/>
      <c r="G7" s="36"/>
      <c r="H7" s="36"/>
      <c r="I7" s="36"/>
      <c r="J7" s="36"/>
      <c r="K7" s="36"/>
      <c r="L7" s="36"/>
      <c r="M7" s="36"/>
      <c r="N7" s="36"/>
      <c r="O7" s="36"/>
      <c r="P7" s="36"/>
      <c r="Q7" s="36"/>
      <c r="R7" s="36"/>
      <c r="S7" s="36"/>
      <c r="T7" s="36"/>
      <c r="U7" s="36"/>
      <c r="V7" s="36"/>
      <c r="W7" s="36"/>
      <c r="X7" s="36"/>
    </row>
    <row r="8" spans="1:24" ht="30" customHeight="1">
      <c r="A8" s="36"/>
      <c r="B8" s="1230" t="s">
        <v>1883</v>
      </c>
      <c r="C8" s="1231"/>
      <c r="D8" s="1231"/>
      <c r="E8" s="1231"/>
      <c r="F8" s="1232"/>
      <c r="G8" s="36"/>
      <c r="H8" s="36"/>
      <c r="I8" s="36"/>
      <c r="J8" s="36"/>
      <c r="K8" s="36"/>
      <c r="L8" s="36"/>
      <c r="M8" s="36"/>
      <c r="N8" s="36"/>
      <c r="O8" s="36"/>
      <c r="P8" s="36"/>
      <c r="Q8" s="36"/>
      <c r="R8" s="36"/>
      <c r="S8" s="36"/>
      <c r="T8" s="36"/>
      <c r="U8" s="36"/>
      <c r="V8" s="36"/>
      <c r="W8" s="36"/>
      <c r="X8" s="36"/>
    </row>
    <row r="9" spans="1:24" ht="46.5" customHeight="1">
      <c r="A9" s="36"/>
      <c r="B9" s="1230" t="s">
        <v>1853</v>
      </c>
      <c r="C9" s="1231"/>
      <c r="D9" s="1231"/>
      <c r="E9" s="1231"/>
      <c r="F9" s="1232"/>
      <c r="G9" s="36"/>
      <c r="H9" s="36"/>
      <c r="I9" s="36"/>
      <c r="J9" s="36"/>
      <c r="K9" s="36"/>
      <c r="L9" s="36"/>
      <c r="M9" s="36"/>
      <c r="N9" s="36"/>
      <c r="O9" s="36"/>
      <c r="P9" s="36"/>
      <c r="Q9" s="36"/>
      <c r="R9" s="36"/>
      <c r="S9" s="36"/>
      <c r="T9" s="36"/>
      <c r="U9" s="36"/>
      <c r="V9" s="36"/>
      <c r="W9" s="36"/>
      <c r="X9" s="36"/>
    </row>
    <row r="10" spans="1:24" ht="38.25" customHeight="1">
      <c r="A10" s="36"/>
      <c r="B10" s="1230" t="s">
        <v>1854</v>
      </c>
      <c r="C10" s="1231"/>
      <c r="D10" s="1231"/>
      <c r="E10" s="1231"/>
      <c r="F10" s="1232"/>
      <c r="G10" s="36"/>
      <c r="H10" s="36"/>
      <c r="I10" s="36"/>
      <c r="J10" s="36"/>
      <c r="K10" s="36"/>
      <c r="L10" s="36"/>
      <c r="M10" s="36"/>
      <c r="N10" s="36"/>
      <c r="O10" s="36"/>
      <c r="P10" s="36"/>
      <c r="Q10" s="36"/>
      <c r="R10" s="36"/>
      <c r="S10" s="36"/>
      <c r="T10" s="36"/>
      <c r="U10" s="36"/>
      <c r="V10" s="36"/>
      <c r="W10" s="36"/>
      <c r="X10" s="36"/>
    </row>
    <row r="11" spans="1:24" ht="52.5" customHeight="1">
      <c r="A11" s="36"/>
      <c r="B11" s="1230" t="s">
        <v>1858</v>
      </c>
      <c r="C11" s="1231"/>
      <c r="D11" s="1231"/>
      <c r="E11" s="1231"/>
      <c r="F11" s="1232"/>
      <c r="G11" s="36"/>
      <c r="H11" s="36"/>
      <c r="I11" s="36"/>
      <c r="J11" s="36"/>
      <c r="K11" s="36"/>
      <c r="L11" s="36"/>
      <c r="M11" s="36"/>
      <c r="N11" s="36"/>
      <c r="O11" s="36"/>
      <c r="P11" s="36"/>
      <c r="Q11" s="36"/>
      <c r="R11" s="36"/>
      <c r="S11" s="36"/>
      <c r="T11" s="36"/>
      <c r="U11" s="36"/>
      <c r="V11" s="36"/>
      <c r="W11" s="36"/>
      <c r="X11" s="36"/>
    </row>
    <row r="12" spans="1:24" ht="74.25" customHeight="1" thickBot="1">
      <c r="A12" s="36"/>
      <c r="B12" s="1230" t="s">
        <v>1855</v>
      </c>
      <c r="C12" s="1231"/>
      <c r="D12" s="1231"/>
      <c r="E12" s="1231"/>
      <c r="F12" s="1232"/>
      <c r="G12" s="36"/>
      <c r="H12" s="36"/>
      <c r="I12" s="36"/>
      <c r="J12" s="36"/>
      <c r="K12" s="36"/>
      <c r="L12" s="36"/>
      <c r="M12" s="36"/>
      <c r="N12" s="36"/>
      <c r="O12" s="36"/>
      <c r="P12" s="36"/>
      <c r="Q12" s="36"/>
      <c r="R12" s="36"/>
      <c r="S12" s="36"/>
      <c r="T12" s="36"/>
      <c r="U12" s="36"/>
      <c r="V12" s="36"/>
      <c r="W12" s="36"/>
      <c r="X12" s="36"/>
    </row>
    <row r="13" spans="1:24" ht="34.5" customHeight="1">
      <c r="A13" s="36"/>
      <c r="B13" s="1218" t="s">
        <v>1856</v>
      </c>
      <c r="C13" s="1219"/>
      <c r="D13" s="1219"/>
      <c r="E13" s="1219"/>
      <c r="F13" s="1220"/>
      <c r="G13" s="36"/>
      <c r="H13" s="36"/>
      <c r="I13" s="36"/>
      <c r="J13" s="36"/>
      <c r="K13" s="36"/>
      <c r="L13" s="36"/>
      <c r="M13" s="36"/>
      <c r="N13" s="36"/>
      <c r="O13" s="36"/>
      <c r="P13" s="36"/>
      <c r="Q13" s="36"/>
      <c r="R13" s="36"/>
      <c r="S13" s="36"/>
      <c r="T13" s="36"/>
      <c r="U13" s="36"/>
      <c r="V13" s="36"/>
      <c r="W13" s="36"/>
      <c r="X13" s="36"/>
    </row>
    <row r="14" spans="1:24" ht="18" thickBot="1">
      <c r="A14" s="36"/>
      <c r="B14" s="1240" t="s">
        <v>1857</v>
      </c>
      <c r="C14" s="1241"/>
      <c r="D14" s="1241"/>
      <c r="E14" s="1241"/>
      <c r="F14" s="1242"/>
      <c r="G14" s="36"/>
      <c r="H14" s="36"/>
      <c r="I14" s="36"/>
      <c r="J14" s="36"/>
      <c r="K14" s="36"/>
      <c r="L14" s="36"/>
      <c r="M14" s="36"/>
      <c r="N14" s="36"/>
      <c r="O14" s="36"/>
      <c r="P14" s="36"/>
      <c r="Q14" s="36"/>
      <c r="R14" s="36"/>
      <c r="S14" s="36"/>
      <c r="T14" s="36"/>
      <c r="U14" s="36"/>
      <c r="V14" s="36"/>
      <c r="W14" s="36"/>
      <c r="X14" s="36"/>
    </row>
    <row r="15" spans="1:24">
      <c r="A15" s="36"/>
      <c r="B15" s="602"/>
      <c r="C15" s="602"/>
      <c r="D15" s="602"/>
      <c r="E15" s="602"/>
      <c r="F15" s="602"/>
      <c r="G15" s="36"/>
      <c r="H15" s="36"/>
      <c r="I15" s="36"/>
      <c r="J15" s="36"/>
      <c r="K15" s="36"/>
      <c r="L15" s="36"/>
      <c r="M15" s="36"/>
      <c r="N15" s="36"/>
      <c r="O15" s="36"/>
      <c r="P15" s="36"/>
      <c r="Q15" s="36"/>
      <c r="R15" s="36"/>
      <c r="S15" s="36"/>
      <c r="T15" s="36"/>
      <c r="U15" s="36"/>
      <c r="V15" s="36"/>
      <c r="W15" s="36"/>
      <c r="X15" s="36"/>
    </row>
    <row r="16" spans="1:24" ht="18" thickBot="1">
      <c r="A16" s="36"/>
      <c r="B16" s="39"/>
      <c r="C16" s="39"/>
      <c r="D16" s="39"/>
      <c r="E16" s="39"/>
      <c r="F16" s="39"/>
      <c r="G16" s="36"/>
      <c r="H16" s="36"/>
      <c r="I16" s="36"/>
      <c r="J16" s="36"/>
      <c r="K16" s="36"/>
      <c r="L16" s="36"/>
      <c r="M16" s="36"/>
      <c r="N16" s="36"/>
      <c r="O16" s="36"/>
      <c r="P16" s="36"/>
      <c r="Q16" s="36"/>
      <c r="R16" s="36"/>
      <c r="S16" s="36"/>
      <c r="T16" s="36"/>
      <c r="U16" s="36"/>
      <c r="V16" s="36"/>
      <c r="W16" s="36"/>
      <c r="X16" s="36"/>
    </row>
    <row r="17" spans="1:24" ht="20.5" thickBot="1">
      <c r="A17" s="36"/>
      <c r="B17" s="1224" t="s">
        <v>3172</v>
      </c>
      <c r="C17" s="1225"/>
      <c r="D17" s="1225"/>
      <c r="E17" s="1225"/>
      <c r="F17" s="1226"/>
      <c r="G17" s="36"/>
      <c r="H17" s="36"/>
      <c r="I17" s="36"/>
      <c r="J17" s="36"/>
      <c r="K17" s="36"/>
      <c r="L17" s="36"/>
      <c r="M17" s="36"/>
      <c r="N17" s="36"/>
      <c r="O17" s="36"/>
      <c r="P17" s="36"/>
      <c r="Q17" s="36"/>
      <c r="R17" s="36"/>
      <c r="S17" s="36"/>
      <c r="T17" s="36"/>
      <c r="U17" s="36"/>
      <c r="V17" s="36"/>
      <c r="W17" s="36"/>
      <c r="X17" s="36"/>
    </row>
    <row r="18" spans="1:24" ht="33.75" customHeight="1" thickBot="1">
      <c r="A18" s="36"/>
      <c r="B18" s="603" t="s">
        <v>865</v>
      </c>
      <c r="C18" s="604" t="s">
        <v>1859</v>
      </c>
      <c r="D18" s="605" t="s">
        <v>1847</v>
      </c>
      <c r="E18" s="605" t="s">
        <v>66</v>
      </c>
      <c r="F18" s="555" t="s">
        <v>1848</v>
      </c>
      <c r="G18" s="36"/>
      <c r="H18" s="36"/>
      <c r="I18" s="36"/>
      <c r="J18" s="36"/>
      <c r="K18" s="36"/>
      <c r="L18" s="36"/>
      <c r="M18" s="36"/>
      <c r="N18" s="36"/>
      <c r="O18" s="36"/>
      <c r="P18" s="36"/>
      <c r="Q18" s="36"/>
      <c r="R18" s="36"/>
      <c r="S18" s="36"/>
      <c r="T18" s="36"/>
      <c r="U18" s="36"/>
      <c r="V18" s="36"/>
      <c r="W18" s="36"/>
      <c r="X18" s="36"/>
    </row>
    <row r="19" spans="1:24" ht="17.25" customHeight="1">
      <c r="A19" s="36"/>
      <c r="B19" s="586">
        <v>1</v>
      </c>
      <c r="C19" s="1236" t="s">
        <v>1864</v>
      </c>
      <c r="D19" s="338" t="s">
        <v>1860</v>
      </c>
      <c r="E19" s="338" t="s">
        <v>1865</v>
      </c>
      <c r="F19" s="561" t="s">
        <v>1863</v>
      </c>
      <c r="G19" s="36"/>
      <c r="H19" s="36"/>
      <c r="I19" s="36"/>
      <c r="J19" s="36"/>
      <c r="K19" s="36"/>
      <c r="L19" s="36"/>
      <c r="M19" s="36"/>
      <c r="N19" s="36"/>
      <c r="O19" s="36"/>
      <c r="P19" s="36"/>
      <c r="Q19" s="36"/>
      <c r="R19" s="36"/>
      <c r="S19" s="36"/>
      <c r="T19" s="36"/>
      <c r="U19" s="36"/>
      <c r="V19" s="36"/>
      <c r="W19" s="36"/>
      <c r="X19" s="36"/>
    </row>
    <row r="20" spans="1:24">
      <c r="A20" s="36"/>
      <c r="B20" s="589">
        <v>2</v>
      </c>
      <c r="C20" s="1208"/>
      <c r="D20" s="342" t="s">
        <v>1861</v>
      </c>
      <c r="E20" s="342" t="s">
        <v>1866</v>
      </c>
      <c r="F20" s="606" t="s">
        <v>1863</v>
      </c>
      <c r="G20" s="36"/>
      <c r="H20" s="36"/>
      <c r="I20" s="36"/>
      <c r="J20" s="36"/>
      <c r="K20" s="36"/>
      <c r="L20" s="36"/>
      <c r="M20" s="36"/>
      <c r="N20" s="36"/>
      <c r="O20" s="36"/>
      <c r="P20" s="36"/>
      <c r="Q20" s="36"/>
      <c r="R20" s="36"/>
      <c r="S20" s="36"/>
      <c r="T20" s="36"/>
      <c r="U20" s="36"/>
      <c r="V20" s="36"/>
      <c r="W20" s="36"/>
      <c r="X20" s="36"/>
    </row>
    <row r="21" spans="1:24">
      <c r="A21" s="36"/>
      <c r="B21" s="589">
        <v>3</v>
      </c>
      <c r="C21" s="1208"/>
      <c r="D21" s="342" t="s">
        <v>1867</v>
      </c>
      <c r="E21" s="342" t="s">
        <v>1868</v>
      </c>
      <c r="F21" s="606" t="s">
        <v>1863</v>
      </c>
      <c r="G21" s="36"/>
      <c r="H21" s="36"/>
      <c r="I21" s="36"/>
      <c r="J21" s="36"/>
      <c r="K21" s="36"/>
      <c r="L21" s="36"/>
      <c r="M21" s="36"/>
      <c r="N21" s="36"/>
      <c r="O21" s="36"/>
      <c r="P21" s="36"/>
      <c r="Q21" s="36"/>
      <c r="R21" s="36"/>
      <c r="S21" s="36"/>
      <c r="T21" s="36"/>
      <c r="U21" s="36"/>
      <c r="V21" s="36"/>
      <c r="W21" s="36"/>
      <c r="X21" s="36"/>
    </row>
    <row r="22" spans="1:24">
      <c r="A22" s="36"/>
      <c r="B22" s="589">
        <v>4</v>
      </c>
      <c r="C22" s="1208"/>
      <c r="D22" s="153" t="s">
        <v>1869</v>
      </c>
      <c r="E22" s="342" t="s">
        <v>1870</v>
      </c>
      <c r="F22" s="606" t="s">
        <v>1863</v>
      </c>
      <c r="G22" s="36"/>
      <c r="H22" s="36"/>
      <c r="I22" s="36"/>
      <c r="J22" s="36"/>
      <c r="K22" s="36"/>
      <c r="L22" s="36"/>
      <c r="M22" s="36"/>
      <c r="N22" s="36"/>
      <c r="O22" s="36"/>
      <c r="P22" s="36"/>
      <c r="Q22" s="36"/>
      <c r="R22" s="36"/>
      <c r="S22" s="36"/>
      <c r="T22" s="36"/>
      <c r="U22" s="36"/>
      <c r="V22" s="36"/>
      <c r="W22" s="36"/>
      <c r="X22" s="36"/>
    </row>
    <row r="23" spans="1:24">
      <c r="A23" s="36"/>
      <c r="B23" s="589">
        <v>5</v>
      </c>
      <c r="C23" s="1209"/>
      <c r="D23" s="342" t="s">
        <v>1862</v>
      </c>
      <c r="E23" s="342" t="s">
        <v>1871</v>
      </c>
      <c r="F23" s="606" t="s">
        <v>1863</v>
      </c>
      <c r="G23" s="36"/>
      <c r="H23" s="36"/>
      <c r="I23" s="36"/>
      <c r="J23" s="36"/>
      <c r="K23" s="36"/>
      <c r="L23" s="36"/>
      <c r="M23" s="36"/>
      <c r="N23" s="36"/>
      <c r="O23" s="36"/>
      <c r="P23" s="36"/>
      <c r="Q23" s="36"/>
      <c r="R23" s="36"/>
      <c r="S23" s="36"/>
      <c r="T23" s="36"/>
      <c r="U23" s="36"/>
      <c r="V23" s="36"/>
      <c r="W23" s="36"/>
      <c r="X23" s="36"/>
    </row>
    <row r="24" spans="1:24">
      <c r="A24" s="36"/>
      <c r="B24" s="589">
        <v>6</v>
      </c>
      <c r="C24" s="1207" t="s">
        <v>1913</v>
      </c>
      <c r="D24" s="342" t="s">
        <v>1872</v>
      </c>
      <c r="E24" s="342" t="s">
        <v>1882</v>
      </c>
      <c r="F24" s="606" t="s">
        <v>1863</v>
      </c>
      <c r="G24" s="36"/>
      <c r="H24" s="36"/>
      <c r="I24" s="36"/>
      <c r="J24" s="36"/>
      <c r="K24" s="36"/>
      <c r="L24" s="36"/>
      <c r="M24" s="36"/>
      <c r="N24" s="36"/>
      <c r="O24" s="36"/>
      <c r="P24" s="36"/>
      <c r="Q24" s="36"/>
      <c r="R24" s="36"/>
      <c r="S24" s="36"/>
      <c r="T24" s="36"/>
      <c r="U24" s="36"/>
      <c r="V24" s="36"/>
      <c r="W24" s="36"/>
      <c r="X24" s="36"/>
    </row>
    <row r="25" spans="1:24">
      <c r="A25" s="36"/>
      <c r="B25" s="589">
        <v>7</v>
      </c>
      <c r="C25" s="1208"/>
      <c r="D25" s="342" t="s">
        <v>1873</v>
      </c>
      <c r="E25" s="342" t="s">
        <v>1884</v>
      </c>
      <c r="F25" s="606" t="s">
        <v>1863</v>
      </c>
      <c r="G25" s="36"/>
      <c r="H25" s="36"/>
      <c r="I25" s="36"/>
      <c r="J25" s="36"/>
      <c r="K25" s="36"/>
      <c r="L25" s="36"/>
      <c r="M25" s="36"/>
      <c r="N25" s="36"/>
      <c r="O25" s="36"/>
      <c r="P25" s="36"/>
      <c r="Q25" s="36"/>
      <c r="R25" s="36"/>
      <c r="S25" s="36"/>
      <c r="T25" s="36"/>
      <c r="U25" s="36"/>
      <c r="V25" s="36"/>
      <c r="W25" s="36"/>
      <c r="X25" s="36"/>
    </row>
    <row r="26" spans="1:24">
      <c r="A26" s="36"/>
      <c r="B26" s="589">
        <v>8</v>
      </c>
      <c r="C26" s="1208"/>
      <c r="D26" s="342" t="s">
        <v>1874</v>
      </c>
      <c r="E26" s="342" t="s">
        <v>1885</v>
      </c>
      <c r="F26" s="606" t="s">
        <v>1863</v>
      </c>
      <c r="G26" s="36"/>
      <c r="H26" s="36"/>
      <c r="I26" s="36"/>
      <c r="J26" s="36"/>
      <c r="K26" s="36"/>
      <c r="L26" s="36"/>
      <c r="M26" s="36"/>
      <c r="N26" s="36"/>
      <c r="O26" s="36"/>
      <c r="P26" s="36"/>
      <c r="Q26" s="36"/>
      <c r="R26" s="36"/>
      <c r="S26" s="36"/>
      <c r="T26" s="36"/>
      <c r="U26" s="36"/>
      <c r="V26" s="36"/>
      <c r="W26" s="36"/>
      <c r="X26" s="36"/>
    </row>
    <row r="27" spans="1:24">
      <c r="A27" s="36"/>
      <c r="B27" s="589">
        <v>9</v>
      </c>
      <c r="C27" s="1208"/>
      <c r="D27" s="342" t="s">
        <v>1875</v>
      </c>
      <c r="E27" s="342" t="s">
        <v>1886</v>
      </c>
      <c r="F27" s="606" t="s">
        <v>1863</v>
      </c>
      <c r="G27" s="36"/>
      <c r="H27" s="36"/>
      <c r="I27" s="36"/>
      <c r="J27" s="36"/>
      <c r="K27" s="36"/>
      <c r="L27" s="36"/>
      <c r="M27" s="36"/>
      <c r="N27" s="36"/>
      <c r="O27" s="36"/>
      <c r="P27" s="36"/>
      <c r="Q27" s="36"/>
      <c r="R27" s="36"/>
      <c r="S27" s="36"/>
      <c r="T27" s="36"/>
      <c r="U27" s="36"/>
      <c r="V27" s="36"/>
      <c r="W27" s="36"/>
      <c r="X27" s="36"/>
    </row>
    <row r="28" spans="1:24">
      <c r="A28" s="36"/>
      <c r="B28" s="589">
        <v>10</v>
      </c>
      <c r="C28" s="1208"/>
      <c r="D28" s="342" t="s">
        <v>1876</v>
      </c>
      <c r="E28" s="342" t="s">
        <v>1887</v>
      </c>
      <c r="F28" s="606" t="s">
        <v>1863</v>
      </c>
      <c r="G28" s="36"/>
      <c r="H28" s="36"/>
      <c r="I28" s="36"/>
      <c r="J28" s="36"/>
      <c r="K28" s="36"/>
      <c r="L28" s="36"/>
      <c r="M28" s="36"/>
      <c r="N28" s="36"/>
      <c r="O28" s="36"/>
      <c r="P28" s="36"/>
      <c r="Q28" s="36"/>
      <c r="R28" s="36"/>
      <c r="S28" s="36"/>
      <c r="T28" s="36"/>
      <c r="U28" s="36"/>
      <c r="V28" s="36"/>
      <c r="W28" s="36"/>
      <c r="X28" s="36"/>
    </row>
    <row r="29" spans="1:24">
      <c r="A29" s="36"/>
      <c r="B29" s="589">
        <v>11</v>
      </c>
      <c r="C29" s="1208"/>
      <c r="D29" s="342" t="s">
        <v>1877</v>
      </c>
      <c r="E29" s="607"/>
      <c r="F29" s="606" t="s">
        <v>1863</v>
      </c>
      <c r="G29" s="36"/>
      <c r="H29" s="36"/>
      <c r="I29" s="36"/>
      <c r="J29" s="36"/>
      <c r="K29" s="36"/>
      <c r="L29" s="36"/>
      <c r="M29" s="36"/>
      <c r="N29" s="36"/>
      <c r="O29" s="36"/>
      <c r="P29" s="36"/>
      <c r="Q29" s="36"/>
      <c r="R29" s="36"/>
      <c r="S29" s="36"/>
      <c r="T29" s="36"/>
      <c r="U29" s="36"/>
      <c r="V29" s="36"/>
      <c r="W29" s="36"/>
      <c r="X29" s="36"/>
    </row>
    <row r="30" spans="1:24" ht="33.75" customHeight="1">
      <c r="A30" s="36"/>
      <c r="B30" s="589">
        <v>12</v>
      </c>
      <c r="C30" s="1208"/>
      <c r="D30" s="342" t="s">
        <v>1878</v>
      </c>
      <c r="E30" s="342" t="s">
        <v>1888</v>
      </c>
      <c r="F30" s="606" t="s">
        <v>1863</v>
      </c>
      <c r="G30" s="36"/>
      <c r="H30" s="36"/>
      <c r="I30" s="36"/>
      <c r="J30" s="36"/>
      <c r="K30" s="36"/>
      <c r="L30" s="36"/>
      <c r="M30" s="36"/>
      <c r="N30" s="36"/>
      <c r="O30" s="36"/>
      <c r="P30" s="36"/>
      <c r="Q30" s="36"/>
      <c r="R30" s="36"/>
      <c r="S30" s="36"/>
      <c r="T30" s="36"/>
      <c r="U30" s="36"/>
      <c r="V30" s="36"/>
      <c r="W30" s="36"/>
      <c r="X30" s="36"/>
    </row>
    <row r="31" spans="1:24" ht="60" customHeight="1">
      <c r="A31" s="36"/>
      <c r="B31" s="589">
        <v>13</v>
      </c>
      <c r="C31" s="1208"/>
      <c r="D31" s="342" t="s">
        <v>1879</v>
      </c>
      <c r="E31" s="607" t="s">
        <v>1889</v>
      </c>
      <c r="F31" s="606" t="s">
        <v>1863</v>
      </c>
      <c r="G31" s="36"/>
      <c r="H31" s="36"/>
      <c r="I31" s="36"/>
      <c r="J31" s="36"/>
      <c r="K31" s="36"/>
      <c r="L31" s="36"/>
      <c r="M31" s="36"/>
      <c r="N31" s="36"/>
      <c r="O31" s="36"/>
      <c r="P31" s="36"/>
      <c r="Q31" s="36"/>
      <c r="R31" s="36"/>
      <c r="S31" s="36"/>
      <c r="T31" s="36"/>
      <c r="U31" s="36"/>
      <c r="V31" s="36"/>
      <c r="W31" s="36"/>
      <c r="X31" s="36"/>
    </row>
    <row r="32" spans="1:24" ht="31.5" customHeight="1">
      <c r="A32" s="36"/>
      <c r="B32" s="589">
        <v>14</v>
      </c>
      <c r="C32" s="1208"/>
      <c r="D32" s="342" t="s">
        <v>1880</v>
      </c>
      <c r="E32" s="342" t="s">
        <v>1890</v>
      </c>
      <c r="F32" s="606" t="s">
        <v>1863</v>
      </c>
      <c r="G32" s="36"/>
      <c r="H32" s="36"/>
      <c r="I32" s="36"/>
      <c r="J32" s="36"/>
      <c r="K32" s="36"/>
      <c r="L32" s="36"/>
      <c r="M32" s="36"/>
      <c r="N32" s="36"/>
      <c r="O32" s="36"/>
      <c r="P32" s="36"/>
      <c r="Q32" s="36"/>
      <c r="R32" s="36"/>
      <c r="S32" s="36"/>
      <c r="T32" s="36"/>
      <c r="U32" s="36"/>
      <c r="V32" s="36"/>
      <c r="W32" s="36"/>
      <c r="X32" s="36"/>
    </row>
    <row r="33" spans="1:24" ht="39" customHeight="1">
      <c r="A33" s="36"/>
      <c r="B33" s="589">
        <v>15</v>
      </c>
      <c r="C33" s="1209"/>
      <c r="D33" s="495" t="s">
        <v>1881</v>
      </c>
      <c r="E33" s="342" t="s">
        <v>1891</v>
      </c>
      <c r="F33" s="606" t="s">
        <v>1863</v>
      </c>
      <c r="G33" s="36"/>
      <c r="H33" s="36"/>
      <c r="I33" s="36"/>
      <c r="J33" s="36"/>
      <c r="K33" s="36"/>
      <c r="L33" s="36"/>
      <c r="M33" s="36"/>
      <c r="N33" s="36"/>
      <c r="O33" s="36"/>
      <c r="P33" s="36"/>
      <c r="Q33" s="36"/>
      <c r="R33" s="36"/>
      <c r="S33" s="36"/>
      <c r="T33" s="36"/>
      <c r="U33" s="36"/>
      <c r="V33" s="36"/>
      <c r="W33" s="36"/>
      <c r="X33" s="36"/>
    </row>
    <row r="34" spans="1:24" ht="37.5" customHeight="1">
      <c r="A34" s="36"/>
      <c r="B34" s="589">
        <v>16</v>
      </c>
      <c r="C34" s="1207" t="s">
        <v>1906</v>
      </c>
      <c r="D34" s="342" t="s">
        <v>1892</v>
      </c>
      <c r="E34" s="342" t="s">
        <v>1895</v>
      </c>
      <c r="F34" s="606" t="s">
        <v>1863</v>
      </c>
      <c r="G34" s="36"/>
      <c r="H34" s="36"/>
      <c r="I34" s="36"/>
      <c r="J34" s="36"/>
      <c r="K34" s="36"/>
      <c r="L34" s="36"/>
      <c r="M34" s="36"/>
      <c r="N34" s="36"/>
      <c r="O34" s="36"/>
      <c r="P34" s="36"/>
      <c r="Q34" s="36"/>
      <c r="R34" s="36"/>
      <c r="S34" s="36"/>
      <c r="T34" s="36"/>
      <c r="U34" s="36"/>
      <c r="V34" s="36"/>
      <c r="W34" s="36"/>
      <c r="X34" s="36"/>
    </row>
    <row r="35" spans="1:24" ht="51" customHeight="1">
      <c r="A35" s="36"/>
      <c r="B35" s="589">
        <v>17</v>
      </c>
      <c r="C35" s="1208"/>
      <c r="D35" s="342" t="s">
        <v>1893</v>
      </c>
      <c r="E35" s="342" t="s">
        <v>1896</v>
      </c>
      <c r="F35" s="606" t="s">
        <v>1863</v>
      </c>
      <c r="G35" s="36"/>
      <c r="H35" s="36"/>
      <c r="I35" s="36"/>
      <c r="J35" s="36"/>
      <c r="K35" s="36"/>
      <c r="L35" s="36"/>
      <c r="M35" s="36"/>
      <c r="N35" s="36"/>
      <c r="O35" s="36"/>
      <c r="P35" s="36"/>
      <c r="Q35" s="36"/>
      <c r="R35" s="36"/>
      <c r="S35" s="36"/>
      <c r="T35" s="36"/>
      <c r="U35" s="36"/>
      <c r="V35" s="36"/>
      <c r="W35" s="36"/>
      <c r="X35" s="36"/>
    </row>
    <row r="36" spans="1:24" ht="66.75" customHeight="1">
      <c r="A36" s="36"/>
      <c r="B36" s="589">
        <v>18</v>
      </c>
      <c r="C36" s="1209"/>
      <c r="D36" s="342" t="s">
        <v>1894</v>
      </c>
      <c r="E36" s="342" t="s">
        <v>1897</v>
      </c>
      <c r="F36" s="606" t="s">
        <v>1863</v>
      </c>
      <c r="G36" s="36"/>
      <c r="H36" s="36"/>
      <c r="I36" s="36"/>
      <c r="J36" s="36"/>
      <c r="K36" s="36"/>
      <c r="L36" s="36"/>
      <c r="M36" s="36"/>
      <c r="N36" s="36"/>
      <c r="O36" s="36"/>
      <c r="P36" s="36"/>
      <c r="Q36" s="36"/>
      <c r="R36" s="36"/>
      <c r="S36" s="36"/>
      <c r="T36" s="36"/>
      <c r="U36" s="36"/>
      <c r="V36" s="36"/>
      <c r="W36" s="36"/>
      <c r="X36" s="36"/>
    </row>
    <row r="37" spans="1:24" ht="42" customHeight="1">
      <c r="A37" s="36"/>
      <c r="B37" s="589">
        <v>19</v>
      </c>
      <c r="C37" s="608" t="s">
        <v>1905</v>
      </c>
      <c r="D37" s="342" t="s">
        <v>957</v>
      </c>
      <c r="E37" s="342" t="s">
        <v>958</v>
      </c>
      <c r="F37" s="606" t="s">
        <v>1863</v>
      </c>
      <c r="G37" s="36"/>
      <c r="H37" s="36"/>
      <c r="I37" s="36"/>
      <c r="J37" s="36"/>
      <c r="K37" s="36"/>
      <c r="L37" s="36"/>
      <c r="M37" s="36"/>
      <c r="N37" s="36"/>
      <c r="O37" s="36"/>
      <c r="P37" s="36"/>
      <c r="Q37" s="36"/>
      <c r="R37" s="36"/>
      <c r="S37" s="36"/>
      <c r="T37" s="36"/>
      <c r="U37" s="36"/>
      <c r="V37" s="36"/>
      <c r="W37" s="36"/>
      <c r="X37" s="36"/>
    </row>
    <row r="38" spans="1:24" ht="53.25" customHeight="1">
      <c r="A38" s="36"/>
      <c r="B38" s="589">
        <v>20</v>
      </c>
      <c r="C38" s="608" t="s">
        <v>1900</v>
      </c>
      <c r="D38" s="342" t="s">
        <v>1802</v>
      </c>
      <c r="E38" s="342" t="s">
        <v>959</v>
      </c>
      <c r="F38" s="606" t="s">
        <v>1863</v>
      </c>
      <c r="G38" s="36"/>
      <c r="H38" s="36"/>
      <c r="I38" s="36"/>
      <c r="J38" s="36"/>
      <c r="K38" s="36"/>
      <c r="L38" s="36"/>
      <c r="M38" s="36"/>
      <c r="N38" s="36"/>
      <c r="O38" s="36"/>
      <c r="P38" s="36"/>
      <c r="Q38" s="36"/>
      <c r="R38" s="36"/>
      <c r="S38" s="36"/>
      <c r="T38" s="36"/>
      <c r="U38" s="36"/>
      <c r="V38" s="36"/>
      <c r="W38" s="36"/>
      <c r="X38" s="36"/>
    </row>
    <row r="39" spans="1:24" ht="45" customHeight="1">
      <c r="A39" s="36"/>
      <c r="B39" s="589">
        <v>21</v>
      </c>
      <c r="C39" s="608" t="s">
        <v>1898</v>
      </c>
      <c r="D39" s="342" t="s">
        <v>960</v>
      </c>
      <c r="E39" s="342" t="s">
        <v>961</v>
      </c>
      <c r="F39" s="606" t="s">
        <v>1863</v>
      </c>
      <c r="G39" s="36"/>
      <c r="H39" s="36"/>
      <c r="I39" s="36"/>
      <c r="J39" s="36"/>
      <c r="K39" s="36"/>
      <c r="L39" s="36"/>
      <c r="M39" s="36"/>
      <c r="N39" s="36"/>
      <c r="O39" s="36"/>
      <c r="P39" s="36"/>
      <c r="Q39" s="36"/>
      <c r="R39" s="36"/>
      <c r="S39" s="36"/>
      <c r="T39" s="36"/>
      <c r="U39" s="36"/>
      <c r="V39" s="36"/>
      <c r="W39" s="36"/>
      <c r="X39" s="36"/>
    </row>
    <row r="40" spans="1:24" ht="19.5" customHeight="1">
      <c r="A40" s="36"/>
      <c r="B40" s="589">
        <v>22</v>
      </c>
      <c r="C40" s="608" t="s">
        <v>1901</v>
      </c>
      <c r="D40" s="342" t="s">
        <v>1899</v>
      </c>
      <c r="E40" s="342" t="s">
        <v>1907</v>
      </c>
      <c r="F40" s="606" t="s">
        <v>1863</v>
      </c>
      <c r="G40" s="36"/>
      <c r="H40" s="36"/>
      <c r="I40" s="36"/>
      <c r="J40" s="36"/>
      <c r="K40" s="36"/>
      <c r="L40" s="36"/>
      <c r="M40" s="36"/>
      <c r="N40" s="36"/>
      <c r="O40" s="36"/>
      <c r="P40" s="36"/>
      <c r="Q40" s="36"/>
      <c r="R40" s="36"/>
      <c r="S40" s="36"/>
      <c r="T40" s="36"/>
      <c r="U40" s="36"/>
      <c r="V40" s="36"/>
      <c r="W40" s="36"/>
      <c r="X40" s="36"/>
    </row>
    <row r="41" spans="1:24" ht="37.5" customHeight="1">
      <c r="A41" s="36"/>
      <c r="B41" s="589">
        <v>23</v>
      </c>
      <c r="C41" s="1207" t="s">
        <v>1904</v>
      </c>
      <c r="D41" s="495" t="s">
        <v>1902</v>
      </c>
      <c r="E41" s="342" t="s">
        <v>1908</v>
      </c>
      <c r="F41" s="606" t="s">
        <v>1863</v>
      </c>
      <c r="G41" s="36"/>
      <c r="H41" s="36"/>
      <c r="I41" s="36"/>
      <c r="J41" s="36"/>
      <c r="K41" s="36"/>
      <c r="L41" s="36"/>
      <c r="M41" s="36"/>
      <c r="N41" s="36"/>
      <c r="O41" s="36"/>
      <c r="P41" s="36"/>
      <c r="Q41" s="36"/>
      <c r="R41" s="36"/>
      <c r="S41" s="36"/>
      <c r="T41" s="36"/>
      <c r="U41" s="36"/>
      <c r="V41" s="36"/>
      <c r="W41" s="36"/>
      <c r="X41" s="36"/>
    </row>
    <row r="42" spans="1:24" ht="39" customHeight="1">
      <c r="A42" s="36"/>
      <c r="B42" s="589">
        <v>24</v>
      </c>
      <c r="C42" s="1208"/>
      <c r="D42" s="495" t="s">
        <v>1903</v>
      </c>
      <c r="E42" s="342" t="s">
        <v>1909</v>
      </c>
      <c r="F42" s="606" t="s">
        <v>1863</v>
      </c>
      <c r="G42" s="36"/>
      <c r="H42" s="36"/>
      <c r="I42" s="36"/>
      <c r="J42" s="36"/>
      <c r="K42" s="36"/>
      <c r="L42" s="36"/>
      <c r="M42" s="36"/>
      <c r="N42" s="36"/>
      <c r="O42" s="36"/>
      <c r="P42" s="36"/>
      <c r="Q42" s="36"/>
      <c r="R42" s="36"/>
      <c r="S42" s="36"/>
      <c r="T42" s="36"/>
      <c r="U42" s="36"/>
      <c r="V42" s="36"/>
      <c r="W42" s="36"/>
      <c r="X42" s="36"/>
    </row>
    <row r="43" spans="1:24" ht="21.75" customHeight="1">
      <c r="A43" s="36"/>
      <c r="B43" s="589">
        <v>25</v>
      </c>
      <c r="C43" s="1209"/>
      <c r="D43" s="342" t="s">
        <v>1910</v>
      </c>
      <c r="E43" s="342"/>
      <c r="F43" s="606" t="s">
        <v>1863</v>
      </c>
      <c r="G43" s="36"/>
      <c r="H43" s="36"/>
      <c r="I43" s="36"/>
      <c r="J43" s="36"/>
      <c r="K43" s="36"/>
      <c r="L43" s="36"/>
      <c r="M43" s="36"/>
      <c r="N43" s="36"/>
      <c r="O43" s="36"/>
      <c r="P43" s="36"/>
      <c r="Q43" s="36"/>
      <c r="R43" s="36"/>
      <c r="S43" s="36"/>
      <c r="T43" s="36"/>
      <c r="U43" s="36"/>
      <c r="V43" s="36"/>
      <c r="W43" s="36"/>
      <c r="X43" s="36"/>
    </row>
    <row r="44" spans="1:24" ht="24.75" customHeight="1">
      <c r="A44" s="36"/>
      <c r="B44" s="589">
        <v>26</v>
      </c>
      <c r="C44" s="608" t="s">
        <v>1912</v>
      </c>
      <c r="D44" s="342" t="s">
        <v>962</v>
      </c>
      <c r="E44" s="342" t="s">
        <v>963</v>
      </c>
      <c r="F44" s="606" t="s">
        <v>1863</v>
      </c>
      <c r="G44" s="36"/>
      <c r="H44" s="36"/>
      <c r="I44" s="36"/>
      <c r="J44" s="36"/>
      <c r="K44" s="36"/>
      <c r="L44" s="36"/>
      <c r="M44" s="36"/>
      <c r="N44" s="36"/>
      <c r="O44" s="36"/>
      <c r="P44" s="36"/>
      <c r="Q44" s="36"/>
      <c r="R44" s="36"/>
      <c r="S44" s="36"/>
      <c r="T44" s="36"/>
      <c r="U44" s="36"/>
      <c r="V44" s="36"/>
      <c r="W44" s="36"/>
      <c r="X44" s="36"/>
    </row>
    <row r="45" spans="1:24" ht="57" customHeight="1">
      <c r="A45" s="36"/>
      <c r="B45" s="589">
        <v>27</v>
      </c>
      <c r="C45" s="1207" t="s">
        <v>1911</v>
      </c>
      <c r="D45" s="609" t="s">
        <v>1914</v>
      </c>
      <c r="E45" s="342"/>
      <c r="F45" s="606" t="s">
        <v>1863</v>
      </c>
      <c r="G45" s="36"/>
      <c r="H45" s="36"/>
      <c r="I45" s="36"/>
      <c r="J45" s="36"/>
      <c r="K45" s="36"/>
      <c r="L45" s="36"/>
      <c r="M45" s="36"/>
      <c r="N45" s="36"/>
      <c r="O45" s="36"/>
      <c r="P45" s="36"/>
      <c r="Q45" s="36"/>
      <c r="R45" s="36"/>
      <c r="S45" s="36"/>
      <c r="T45" s="36"/>
      <c r="U45" s="36"/>
      <c r="V45" s="36"/>
      <c r="W45" s="36"/>
      <c r="X45" s="36"/>
    </row>
    <row r="46" spans="1:24" ht="60.75" customHeight="1">
      <c r="A46" s="36"/>
      <c r="B46" s="589">
        <v>28</v>
      </c>
      <c r="C46" s="1208"/>
      <c r="D46" s="609" t="s">
        <v>1915</v>
      </c>
      <c r="E46" s="342"/>
      <c r="F46" s="606" t="s">
        <v>1863</v>
      </c>
      <c r="G46" s="36"/>
      <c r="H46" s="36"/>
      <c r="I46" s="36"/>
      <c r="K46" s="36"/>
      <c r="L46" s="36"/>
      <c r="M46" s="36"/>
      <c r="N46" s="36"/>
      <c r="O46" s="36"/>
      <c r="P46" s="36"/>
      <c r="Q46" s="36"/>
      <c r="R46" s="36"/>
      <c r="S46" s="36"/>
      <c r="T46" s="36"/>
      <c r="U46" s="36"/>
      <c r="V46" s="36"/>
      <c r="W46" s="36"/>
      <c r="X46" s="36"/>
    </row>
    <row r="47" spans="1:24" ht="42" customHeight="1">
      <c r="A47" s="36"/>
      <c r="B47" s="589">
        <v>29</v>
      </c>
      <c r="C47" s="1208"/>
      <c r="D47" s="610" t="s">
        <v>1916</v>
      </c>
      <c r="E47" s="342"/>
      <c r="F47" s="606" t="s">
        <v>1863</v>
      </c>
      <c r="G47" s="36"/>
      <c r="H47" s="36"/>
      <c r="I47" s="36"/>
      <c r="J47" s="36"/>
      <c r="K47" s="36"/>
      <c r="L47" s="36"/>
      <c r="M47" s="36"/>
      <c r="N47" s="36"/>
      <c r="O47" s="36"/>
      <c r="P47" s="36"/>
      <c r="Q47" s="36"/>
      <c r="R47" s="36"/>
      <c r="S47" s="36"/>
      <c r="T47" s="36"/>
      <c r="U47" s="36"/>
      <c r="V47" s="36"/>
      <c r="W47" s="36"/>
      <c r="X47" s="36"/>
    </row>
    <row r="48" spans="1:24" ht="54.75" customHeight="1">
      <c r="A48" s="36"/>
      <c r="B48" s="589">
        <v>30</v>
      </c>
      <c r="C48" s="1208"/>
      <c r="D48" s="609" t="s">
        <v>1917</v>
      </c>
      <c r="E48" s="342"/>
      <c r="F48" s="606" t="s">
        <v>1863</v>
      </c>
      <c r="G48" s="36"/>
      <c r="I48" s="36"/>
      <c r="J48" s="36"/>
      <c r="K48" s="36"/>
      <c r="L48" s="36"/>
      <c r="M48" s="36"/>
      <c r="N48" s="36"/>
      <c r="O48" s="36"/>
      <c r="P48" s="36"/>
      <c r="Q48" s="36"/>
      <c r="R48" s="36"/>
      <c r="S48" s="36"/>
      <c r="T48" s="36"/>
      <c r="U48" s="36"/>
      <c r="V48" s="36"/>
      <c r="W48" s="36"/>
      <c r="X48" s="36"/>
    </row>
    <row r="49" spans="1:24" ht="51.75" customHeight="1">
      <c r="A49" s="36"/>
      <c r="B49" s="589">
        <v>31</v>
      </c>
      <c r="C49" s="1208"/>
      <c r="D49" s="342" t="s">
        <v>1918</v>
      </c>
      <c r="E49" s="342"/>
      <c r="F49" s="606" t="s">
        <v>1863</v>
      </c>
      <c r="G49" s="36"/>
      <c r="H49" s="36"/>
      <c r="I49" s="36"/>
      <c r="J49" s="36"/>
      <c r="K49" s="36"/>
      <c r="L49" s="36"/>
      <c r="M49" s="36"/>
      <c r="N49" s="36"/>
      <c r="O49" s="36"/>
      <c r="P49" s="36"/>
      <c r="Q49" s="36"/>
      <c r="R49" s="36"/>
      <c r="S49" s="36"/>
      <c r="T49" s="36"/>
      <c r="U49" s="36"/>
      <c r="V49" s="36"/>
      <c r="W49" s="36"/>
      <c r="X49" s="36"/>
    </row>
    <row r="50" spans="1:24" ht="30" customHeight="1">
      <c r="A50" s="36"/>
      <c r="B50" s="589">
        <v>32</v>
      </c>
      <c r="C50" s="1208"/>
      <c r="D50" s="342" t="s">
        <v>1919</v>
      </c>
      <c r="E50" s="342"/>
      <c r="F50" s="606" t="s">
        <v>1863</v>
      </c>
      <c r="G50" s="36"/>
      <c r="H50" s="36"/>
      <c r="I50" s="36"/>
      <c r="J50" s="36"/>
      <c r="K50" s="36"/>
      <c r="L50" s="36"/>
      <c r="M50" s="36"/>
      <c r="N50" s="36"/>
      <c r="O50" s="36"/>
      <c r="P50" s="36"/>
      <c r="Q50" s="36"/>
      <c r="R50" s="36"/>
      <c r="S50" s="36"/>
      <c r="T50" s="36"/>
      <c r="U50" s="36"/>
      <c r="V50" s="36"/>
      <c r="W50" s="36"/>
      <c r="X50" s="36"/>
    </row>
    <row r="51" spans="1:24" ht="32.25" customHeight="1" thickBot="1">
      <c r="A51" s="36"/>
      <c r="B51" s="591">
        <v>33</v>
      </c>
      <c r="C51" s="1239"/>
      <c r="D51" s="611" t="s">
        <v>1920</v>
      </c>
      <c r="E51" s="348"/>
      <c r="F51" s="612" t="s">
        <v>1863</v>
      </c>
      <c r="G51" s="36"/>
      <c r="H51" s="36"/>
      <c r="I51" s="36"/>
      <c r="J51" s="36"/>
      <c r="K51" s="36"/>
      <c r="L51" s="36"/>
      <c r="M51" s="36"/>
      <c r="N51" s="36"/>
      <c r="O51" s="36"/>
      <c r="P51" s="36"/>
      <c r="Q51" s="36"/>
      <c r="R51" s="36"/>
      <c r="S51" s="36"/>
      <c r="T51" s="36"/>
      <c r="U51" s="36"/>
      <c r="V51" s="36"/>
      <c r="W51" s="36"/>
      <c r="X51" s="36"/>
    </row>
    <row r="52" spans="1:24" ht="33" customHeight="1" thickBot="1">
      <c r="A52" s="36"/>
      <c r="B52" s="613"/>
      <c r="C52" s="613"/>
      <c r="D52" s="614"/>
      <c r="E52" s="613"/>
      <c r="F52" s="613"/>
      <c r="G52" s="36"/>
      <c r="H52" s="36"/>
      <c r="I52" s="36"/>
      <c r="J52" s="36"/>
      <c r="K52" s="36"/>
      <c r="L52" s="36"/>
      <c r="M52" s="36"/>
      <c r="N52" s="36"/>
      <c r="O52" s="36"/>
      <c r="P52" s="36"/>
      <c r="Q52" s="36"/>
      <c r="R52" s="36"/>
      <c r="S52" s="36"/>
      <c r="T52" s="36"/>
      <c r="U52" s="36"/>
      <c r="V52" s="36"/>
      <c r="W52" s="36"/>
      <c r="X52" s="36"/>
    </row>
    <row r="53" spans="1:24" ht="39" customHeight="1">
      <c r="A53" s="36"/>
      <c r="B53" s="834" t="s">
        <v>3149</v>
      </c>
      <c r="C53" s="835"/>
      <c r="D53" s="835"/>
      <c r="E53" s="835"/>
      <c r="F53" s="836"/>
      <c r="G53" s="473"/>
      <c r="H53" s="473"/>
      <c r="I53" s="473"/>
      <c r="J53" s="473"/>
      <c r="K53" s="473"/>
      <c r="L53" s="473"/>
      <c r="M53" s="473"/>
      <c r="N53" s="473"/>
      <c r="O53" s="473"/>
      <c r="P53" s="473"/>
      <c r="Q53" s="36"/>
      <c r="R53" s="36"/>
      <c r="S53" s="36"/>
      <c r="T53" s="36"/>
      <c r="U53" s="36"/>
      <c r="V53" s="36"/>
      <c r="W53" s="36"/>
      <c r="X53" s="36"/>
    </row>
    <row r="54" spans="1:24">
      <c r="A54" s="36"/>
      <c r="B54" s="1096"/>
      <c r="C54" s="1097"/>
      <c r="D54" s="1097"/>
      <c r="E54" s="1097"/>
      <c r="F54" s="1098"/>
      <c r="G54" s="473"/>
      <c r="H54" s="473"/>
      <c r="I54" s="473"/>
      <c r="J54" s="473"/>
      <c r="K54" s="473"/>
      <c r="L54" s="473"/>
      <c r="M54" s="473"/>
      <c r="N54" s="473"/>
      <c r="O54" s="473"/>
      <c r="P54" s="473"/>
      <c r="Q54" s="36"/>
      <c r="R54" s="36"/>
      <c r="S54" s="36"/>
      <c r="T54" s="36"/>
      <c r="U54" s="36"/>
      <c r="V54" s="36"/>
      <c r="W54" s="36"/>
      <c r="X54" s="36"/>
    </row>
    <row r="55" spans="1:24" ht="42.75" customHeight="1">
      <c r="A55" s="36"/>
      <c r="B55" s="837" t="s">
        <v>3150</v>
      </c>
      <c r="C55" s="838"/>
      <c r="D55" s="838"/>
      <c r="E55" s="838"/>
      <c r="F55" s="839"/>
      <c r="G55" s="477"/>
      <c r="H55" s="477"/>
      <c r="I55" s="477"/>
      <c r="J55" s="477"/>
      <c r="K55" s="477"/>
      <c r="L55" s="477"/>
      <c r="M55" s="477"/>
      <c r="N55" s="477"/>
      <c r="O55" s="477"/>
      <c r="P55" s="477"/>
      <c r="Q55" s="36"/>
      <c r="R55" s="36"/>
      <c r="S55" s="36"/>
      <c r="T55" s="36"/>
      <c r="U55" s="36"/>
      <c r="V55" s="36"/>
      <c r="W55" s="36"/>
      <c r="X55" s="36"/>
    </row>
    <row r="56" spans="1:24">
      <c r="A56" s="36"/>
      <c r="B56" s="837"/>
      <c r="C56" s="838"/>
      <c r="D56" s="838"/>
      <c r="E56" s="838"/>
      <c r="F56" s="839"/>
      <c r="G56" s="477"/>
      <c r="H56" s="477"/>
      <c r="I56" s="477"/>
      <c r="J56" s="477"/>
      <c r="K56" s="477"/>
      <c r="L56" s="477"/>
      <c r="M56" s="477"/>
      <c r="N56" s="477"/>
      <c r="O56" s="477"/>
      <c r="P56" s="477"/>
      <c r="Q56" s="36"/>
      <c r="R56" s="36"/>
      <c r="S56" s="36"/>
      <c r="T56" s="36"/>
      <c r="U56" s="36"/>
      <c r="V56" s="36"/>
      <c r="W56" s="36"/>
      <c r="X56" s="36"/>
    </row>
    <row r="57" spans="1:24">
      <c r="A57" s="36"/>
      <c r="B57" s="840" t="s">
        <v>3167</v>
      </c>
      <c r="C57" s="841"/>
      <c r="D57" s="841"/>
      <c r="E57" s="841"/>
      <c r="F57" s="842"/>
      <c r="G57" s="101"/>
      <c r="H57" s="101"/>
      <c r="I57" s="101"/>
      <c r="J57" s="101"/>
      <c r="K57" s="101"/>
      <c r="L57" s="101"/>
      <c r="M57" s="101"/>
      <c r="N57" s="101"/>
      <c r="O57" s="101"/>
      <c r="P57" s="101"/>
      <c r="Q57" s="36"/>
      <c r="R57" s="36"/>
      <c r="S57" s="36"/>
      <c r="T57" s="36"/>
      <c r="U57" s="36"/>
      <c r="V57" s="36"/>
      <c r="W57" s="36"/>
      <c r="X57" s="36"/>
    </row>
    <row r="58" spans="1:24">
      <c r="A58" s="36"/>
      <c r="B58" s="840" t="s">
        <v>2144</v>
      </c>
      <c r="C58" s="841"/>
      <c r="D58" s="841"/>
      <c r="E58" s="841"/>
      <c r="F58" s="842"/>
      <c r="G58" s="213"/>
      <c r="H58" s="213"/>
      <c r="I58" s="213"/>
      <c r="J58" s="213"/>
      <c r="K58" s="213"/>
      <c r="L58" s="213"/>
      <c r="M58" s="213"/>
      <c r="N58" s="213"/>
      <c r="O58" s="213"/>
      <c r="P58" s="213"/>
      <c r="Q58" s="36"/>
      <c r="R58" s="36"/>
      <c r="S58" s="36"/>
      <c r="T58" s="36"/>
      <c r="U58" s="36"/>
      <c r="V58" s="36"/>
      <c r="W58" s="36"/>
      <c r="X58" s="36"/>
    </row>
    <row r="59" spans="1:24">
      <c r="A59" s="36"/>
      <c r="B59" s="843" t="s">
        <v>2784</v>
      </c>
      <c r="C59" s="844"/>
      <c r="D59" s="844"/>
      <c r="E59" s="844"/>
      <c r="F59" s="845"/>
      <c r="G59" s="478"/>
      <c r="H59" s="478"/>
      <c r="I59" s="478"/>
      <c r="J59" s="478"/>
      <c r="K59" s="478"/>
      <c r="L59" s="478"/>
      <c r="M59" s="478"/>
      <c r="N59" s="478"/>
      <c r="O59" s="478"/>
      <c r="P59" s="478"/>
      <c r="Q59" s="36"/>
      <c r="R59" s="36"/>
      <c r="S59" s="36"/>
      <c r="T59" s="36"/>
      <c r="U59" s="36"/>
      <c r="V59" s="36"/>
      <c r="W59" s="36"/>
      <c r="X59" s="36"/>
    </row>
    <row r="60" spans="1:24" ht="18" thickBot="1">
      <c r="A60" s="36"/>
      <c r="B60" s="846" t="s">
        <v>1547</v>
      </c>
      <c r="C60" s="847"/>
      <c r="D60" s="847"/>
      <c r="E60" s="847"/>
      <c r="F60" s="848"/>
      <c r="G60" s="478"/>
      <c r="H60" s="478"/>
      <c r="I60" s="478"/>
      <c r="J60" s="478"/>
      <c r="K60" s="478"/>
      <c r="L60" s="478"/>
      <c r="M60" s="478"/>
      <c r="N60" s="478"/>
      <c r="O60" s="478"/>
      <c r="P60" s="478"/>
      <c r="Q60" s="36"/>
      <c r="R60" s="36"/>
      <c r="S60" s="36"/>
      <c r="T60" s="36"/>
      <c r="U60" s="36"/>
      <c r="V60" s="36"/>
      <c r="W60" s="36"/>
      <c r="X60" s="36"/>
    </row>
    <row r="61" spans="1:24">
      <c r="A61" s="36"/>
      <c r="B61" s="36"/>
      <c r="C61" s="36"/>
      <c r="D61" s="36"/>
      <c r="E61" s="36"/>
      <c r="F61" s="36"/>
      <c r="G61" s="36"/>
      <c r="H61" s="36"/>
      <c r="I61" s="36"/>
      <c r="J61" s="36"/>
      <c r="K61" s="36"/>
      <c r="L61" s="36"/>
      <c r="M61" s="36"/>
      <c r="N61" s="36"/>
      <c r="O61" s="36"/>
      <c r="P61" s="36"/>
      <c r="Q61" s="36"/>
      <c r="R61" s="36"/>
      <c r="S61" s="36"/>
      <c r="T61" s="36"/>
      <c r="U61" s="36"/>
      <c r="V61" s="36"/>
      <c r="W61" s="36"/>
      <c r="X61" s="36"/>
    </row>
    <row r="62" spans="1:24">
      <c r="A62" s="36"/>
      <c r="B62" s="36"/>
      <c r="C62" s="36"/>
      <c r="D62" s="36"/>
      <c r="E62" s="36"/>
      <c r="F62" s="36"/>
      <c r="G62" s="36"/>
      <c r="H62" s="36"/>
      <c r="I62" s="36"/>
      <c r="J62" s="36"/>
      <c r="K62" s="36"/>
      <c r="L62" s="36"/>
      <c r="M62" s="36"/>
      <c r="N62" s="36"/>
      <c r="O62" s="36"/>
      <c r="P62" s="36"/>
      <c r="Q62" s="36"/>
      <c r="R62" s="36"/>
      <c r="S62" s="36"/>
      <c r="T62" s="36"/>
    </row>
    <row r="63" spans="1:24">
      <c r="A63" s="36"/>
      <c r="B63" s="36"/>
      <c r="C63" s="36"/>
      <c r="D63" s="36"/>
      <c r="E63" s="36"/>
      <c r="F63" s="36"/>
      <c r="G63" s="36"/>
      <c r="H63" s="36"/>
      <c r="I63" s="36"/>
      <c r="J63" s="36"/>
      <c r="K63" s="36"/>
      <c r="L63" s="36"/>
      <c r="M63" s="36"/>
      <c r="N63" s="36"/>
      <c r="O63" s="36"/>
      <c r="P63" s="36"/>
      <c r="Q63" s="36"/>
      <c r="R63" s="36"/>
      <c r="S63" s="36"/>
      <c r="T63" s="36"/>
    </row>
    <row r="64" spans="1:24">
      <c r="A64" s="36"/>
      <c r="B64" s="36"/>
      <c r="C64" s="36"/>
      <c r="D64" s="36"/>
      <c r="E64" s="36"/>
      <c r="F64" s="36"/>
      <c r="G64" s="36"/>
      <c r="H64" s="36"/>
      <c r="I64" s="36"/>
      <c r="J64" s="36"/>
      <c r="K64" s="36"/>
      <c r="L64" s="36"/>
      <c r="M64" s="36"/>
      <c r="N64" s="36"/>
      <c r="O64" s="36"/>
      <c r="P64" s="36"/>
      <c r="Q64" s="36"/>
      <c r="R64" s="36"/>
      <c r="S64" s="36"/>
      <c r="T64" s="36"/>
    </row>
    <row r="65" spans="1:20">
      <c r="A65" s="36"/>
      <c r="B65" s="36"/>
      <c r="C65" s="36"/>
      <c r="D65" s="36"/>
      <c r="E65" s="36"/>
      <c r="F65" s="36"/>
      <c r="G65" s="36"/>
      <c r="H65" s="36"/>
      <c r="I65" s="36"/>
      <c r="J65" s="36"/>
      <c r="K65" s="36"/>
      <c r="L65" s="36"/>
      <c r="M65" s="36"/>
      <c r="N65" s="36"/>
      <c r="O65" s="36"/>
      <c r="P65" s="36"/>
      <c r="Q65" s="36"/>
      <c r="R65" s="36"/>
      <c r="S65" s="36"/>
      <c r="T65" s="36"/>
    </row>
    <row r="66" spans="1:20">
      <c r="A66" s="36"/>
      <c r="B66" s="36"/>
      <c r="C66" s="36"/>
      <c r="D66" s="36"/>
      <c r="E66" s="36"/>
      <c r="F66" s="36"/>
      <c r="G66" s="36"/>
      <c r="H66" s="36"/>
      <c r="I66" s="36"/>
      <c r="J66" s="36"/>
      <c r="K66" s="36"/>
      <c r="L66" s="36"/>
      <c r="M66" s="36"/>
      <c r="N66" s="36"/>
      <c r="O66" s="36"/>
      <c r="P66" s="36"/>
      <c r="Q66" s="36"/>
      <c r="R66" s="36"/>
      <c r="S66" s="36"/>
      <c r="T66" s="36"/>
    </row>
    <row r="67" spans="1:20">
      <c r="A67" s="36"/>
      <c r="B67" s="36"/>
      <c r="C67" s="36"/>
      <c r="D67" s="36"/>
      <c r="E67" s="36"/>
      <c r="F67" s="36"/>
      <c r="G67" s="36"/>
      <c r="H67" s="36"/>
      <c r="I67" s="36"/>
      <c r="J67" s="36"/>
      <c r="K67" s="36"/>
      <c r="L67" s="36"/>
      <c r="M67" s="36"/>
      <c r="N67" s="36"/>
      <c r="O67" s="36"/>
      <c r="P67" s="36"/>
      <c r="Q67" s="36"/>
      <c r="R67" s="36"/>
      <c r="S67" s="36"/>
      <c r="T67" s="36"/>
    </row>
    <row r="68" spans="1:20">
      <c r="A68" s="36"/>
      <c r="B68" s="36"/>
      <c r="C68" s="36"/>
      <c r="D68" s="36"/>
      <c r="E68" s="36"/>
      <c r="F68" s="36"/>
      <c r="G68" s="36"/>
      <c r="H68" s="36"/>
      <c r="I68" s="36"/>
      <c r="J68" s="36"/>
      <c r="K68" s="36"/>
      <c r="L68" s="36"/>
      <c r="M68" s="36"/>
      <c r="N68" s="36"/>
      <c r="O68" s="36"/>
      <c r="P68" s="36"/>
      <c r="Q68" s="36"/>
      <c r="R68" s="36"/>
      <c r="S68" s="36"/>
      <c r="T68" s="36"/>
    </row>
    <row r="69" spans="1:20">
      <c r="A69" s="36"/>
      <c r="B69" s="36"/>
      <c r="C69" s="36"/>
      <c r="D69" s="36"/>
      <c r="E69" s="36"/>
      <c r="F69" s="36"/>
      <c r="G69" s="36"/>
      <c r="H69" s="36"/>
      <c r="I69" s="36"/>
      <c r="J69" s="36"/>
      <c r="K69" s="36"/>
      <c r="L69" s="36"/>
      <c r="M69" s="36"/>
      <c r="N69" s="36"/>
      <c r="O69" s="36"/>
      <c r="P69" s="36"/>
      <c r="Q69" s="36"/>
      <c r="R69" s="36"/>
      <c r="S69" s="36"/>
      <c r="T69" s="36"/>
    </row>
    <row r="70" spans="1:20">
      <c r="A70" s="36"/>
      <c r="B70" s="36"/>
      <c r="C70" s="36"/>
      <c r="D70" s="36"/>
      <c r="E70" s="36"/>
      <c r="F70" s="36"/>
      <c r="G70" s="36"/>
      <c r="H70" s="36"/>
      <c r="I70" s="36"/>
      <c r="J70" s="36"/>
      <c r="K70" s="36"/>
      <c r="L70" s="36"/>
      <c r="M70" s="36"/>
      <c r="N70" s="36"/>
      <c r="O70" s="36"/>
      <c r="P70" s="36"/>
      <c r="Q70" s="36"/>
      <c r="R70" s="36"/>
      <c r="S70" s="36"/>
      <c r="T70" s="36"/>
    </row>
    <row r="71" spans="1:20">
      <c r="A71" s="36"/>
      <c r="B71" s="36"/>
      <c r="C71" s="36"/>
      <c r="D71" s="36"/>
      <c r="E71" s="36"/>
      <c r="F71" s="36"/>
      <c r="G71" s="36"/>
      <c r="H71" s="36"/>
      <c r="I71" s="36"/>
      <c r="J71" s="36"/>
      <c r="K71" s="36"/>
      <c r="L71" s="36"/>
      <c r="M71" s="36"/>
      <c r="N71" s="36"/>
      <c r="O71" s="36"/>
      <c r="P71" s="36"/>
      <c r="Q71" s="36"/>
      <c r="R71" s="36"/>
      <c r="S71" s="36"/>
      <c r="T71" s="36"/>
    </row>
    <row r="72" spans="1:20">
      <c r="A72" s="36"/>
      <c r="B72" s="36"/>
      <c r="C72" s="36"/>
      <c r="D72" s="36"/>
      <c r="E72" s="36"/>
      <c r="F72" s="36"/>
      <c r="G72" s="36"/>
      <c r="H72" s="36"/>
      <c r="I72" s="36"/>
      <c r="J72" s="36"/>
      <c r="K72" s="36"/>
      <c r="L72" s="36"/>
      <c r="M72" s="36"/>
      <c r="N72" s="36"/>
      <c r="O72" s="36"/>
      <c r="P72" s="36"/>
    </row>
    <row r="73" spans="1:20">
      <c r="A73" s="36"/>
      <c r="B73" s="36"/>
      <c r="C73" s="36"/>
      <c r="D73" s="36"/>
      <c r="E73" s="36"/>
      <c r="F73" s="36"/>
      <c r="G73" s="36"/>
      <c r="H73" s="36"/>
      <c r="I73" s="36"/>
      <c r="J73" s="36"/>
      <c r="K73" s="36"/>
      <c r="L73" s="36"/>
      <c r="M73" s="36"/>
      <c r="N73" s="36"/>
      <c r="O73" s="36"/>
      <c r="P73" s="36"/>
    </row>
    <row r="74" spans="1:20">
      <c r="A74" s="36"/>
      <c r="B74" s="36"/>
      <c r="C74" s="36"/>
      <c r="D74" s="36"/>
      <c r="E74" s="36"/>
      <c r="F74" s="36"/>
      <c r="G74" s="36"/>
      <c r="H74" s="36"/>
      <c r="I74" s="36"/>
      <c r="J74" s="36"/>
      <c r="K74" s="36"/>
      <c r="L74" s="36"/>
      <c r="M74" s="36"/>
      <c r="N74" s="36"/>
      <c r="O74" s="36"/>
      <c r="P74" s="36"/>
    </row>
    <row r="75" spans="1:20">
      <c r="A75" s="36"/>
      <c r="B75" s="36"/>
      <c r="C75" s="36"/>
      <c r="D75" s="36"/>
      <c r="E75" s="36"/>
      <c r="F75" s="36"/>
      <c r="G75" s="36"/>
      <c r="H75" s="36"/>
      <c r="I75" s="36"/>
      <c r="J75" s="36"/>
      <c r="K75" s="36"/>
      <c r="L75" s="36"/>
      <c r="M75" s="36"/>
      <c r="N75" s="36"/>
      <c r="O75" s="36"/>
      <c r="P75" s="36"/>
    </row>
    <row r="76" spans="1:20">
      <c r="A76" s="36"/>
      <c r="B76" s="36"/>
      <c r="C76" s="36"/>
      <c r="D76" s="36"/>
      <c r="E76" s="36"/>
      <c r="F76" s="36"/>
      <c r="G76" s="36"/>
      <c r="H76" s="36"/>
      <c r="I76" s="36"/>
      <c r="J76" s="36"/>
      <c r="K76" s="36"/>
      <c r="L76" s="36"/>
      <c r="M76" s="36"/>
      <c r="N76" s="36"/>
      <c r="O76" s="36"/>
      <c r="P76" s="36"/>
    </row>
    <row r="77" spans="1:20">
      <c r="A77" s="36"/>
      <c r="B77" s="36"/>
      <c r="C77" s="36"/>
      <c r="D77" s="36"/>
      <c r="E77" s="36"/>
      <c r="F77" s="36"/>
      <c r="G77" s="36"/>
      <c r="H77" s="36"/>
      <c r="I77" s="36"/>
      <c r="J77" s="36"/>
      <c r="K77" s="36"/>
      <c r="L77" s="36"/>
      <c r="M77" s="36"/>
      <c r="N77" s="36"/>
      <c r="O77" s="36"/>
      <c r="P77" s="36"/>
    </row>
    <row r="78" spans="1:20">
      <c r="A78" s="36"/>
      <c r="B78" s="36"/>
      <c r="C78" s="36"/>
      <c r="D78" s="36"/>
      <c r="E78" s="36"/>
      <c r="F78" s="36"/>
      <c r="G78" s="36"/>
      <c r="H78" s="36"/>
      <c r="I78" s="36"/>
      <c r="J78" s="36"/>
      <c r="K78" s="36"/>
      <c r="L78" s="36"/>
      <c r="M78" s="36"/>
      <c r="N78" s="36"/>
      <c r="O78" s="36"/>
      <c r="P78" s="36"/>
    </row>
    <row r="79" spans="1:20">
      <c r="A79" s="36"/>
      <c r="B79" s="36"/>
      <c r="C79" s="36"/>
      <c r="D79" s="36"/>
      <c r="E79" s="36"/>
      <c r="F79" s="36"/>
      <c r="G79" s="36"/>
      <c r="H79" s="36"/>
      <c r="I79" s="36"/>
      <c r="J79" s="36"/>
      <c r="K79" s="36"/>
      <c r="L79" s="36"/>
      <c r="M79" s="36"/>
      <c r="N79" s="36"/>
      <c r="O79" s="36"/>
      <c r="P79" s="36"/>
    </row>
    <row r="80" spans="1:20">
      <c r="A80" s="36"/>
      <c r="B80" s="36"/>
      <c r="C80" s="36"/>
      <c r="D80" s="36"/>
      <c r="E80" s="36"/>
      <c r="F80" s="36"/>
      <c r="G80" s="36"/>
      <c r="H80" s="36"/>
      <c r="I80" s="36"/>
      <c r="J80" s="36"/>
      <c r="K80" s="36"/>
      <c r="L80" s="36"/>
      <c r="M80" s="36"/>
      <c r="N80" s="36"/>
      <c r="O80" s="36"/>
      <c r="P80" s="36"/>
    </row>
    <row r="81" spans="1:16">
      <c r="A81" s="36"/>
      <c r="B81" s="36"/>
      <c r="C81" s="36"/>
      <c r="D81" s="36"/>
      <c r="E81" s="36"/>
      <c r="F81" s="36"/>
      <c r="G81" s="36"/>
      <c r="H81" s="36"/>
      <c r="I81" s="36"/>
      <c r="J81" s="36"/>
      <c r="K81" s="36"/>
      <c r="L81" s="36"/>
      <c r="M81" s="36"/>
      <c r="N81" s="36"/>
      <c r="O81" s="36"/>
      <c r="P81" s="36"/>
    </row>
    <row r="82" spans="1:16">
      <c r="A82" s="36"/>
      <c r="B82" s="36"/>
      <c r="C82" s="36"/>
      <c r="D82" s="36"/>
      <c r="E82" s="36"/>
      <c r="F82" s="36"/>
      <c r="G82" s="36"/>
      <c r="H82" s="36"/>
      <c r="I82" s="36"/>
      <c r="J82" s="36"/>
      <c r="K82" s="36"/>
      <c r="L82" s="36"/>
      <c r="M82" s="36"/>
      <c r="N82" s="36"/>
      <c r="O82" s="36"/>
      <c r="P82" s="36"/>
    </row>
    <row r="83" spans="1:16">
      <c r="A83" s="36"/>
      <c r="B83" s="36"/>
      <c r="C83" s="36"/>
      <c r="D83" s="36"/>
      <c r="E83" s="36"/>
      <c r="F83" s="36"/>
      <c r="G83" s="36"/>
      <c r="H83" s="36"/>
      <c r="I83" s="36"/>
      <c r="J83" s="36"/>
      <c r="K83" s="36"/>
      <c r="L83" s="36"/>
      <c r="M83" s="36"/>
      <c r="N83" s="36"/>
      <c r="O83" s="36"/>
      <c r="P83" s="36"/>
    </row>
    <row r="84" spans="1:16">
      <c r="A84" s="36"/>
      <c r="B84" s="36"/>
      <c r="C84" s="36"/>
      <c r="D84" s="36"/>
      <c r="E84" s="36"/>
      <c r="F84" s="36"/>
      <c r="G84" s="36"/>
      <c r="H84" s="36"/>
      <c r="I84" s="36"/>
      <c r="J84" s="36"/>
      <c r="K84" s="36"/>
      <c r="L84" s="36"/>
      <c r="M84" s="36"/>
      <c r="N84" s="36"/>
      <c r="O84" s="36"/>
      <c r="P84" s="36"/>
    </row>
    <row r="85" spans="1:16">
      <c r="A85" s="36"/>
      <c r="B85" s="36"/>
      <c r="C85" s="36"/>
      <c r="D85" s="36"/>
      <c r="E85" s="36"/>
      <c r="F85" s="36"/>
      <c r="G85" s="36"/>
      <c r="H85" s="36"/>
      <c r="I85" s="36"/>
      <c r="J85" s="36"/>
      <c r="K85" s="36"/>
      <c r="L85" s="36"/>
      <c r="M85" s="36"/>
      <c r="N85" s="36"/>
      <c r="O85" s="36"/>
      <c r="P85" s="36"/>
    </row>
    <row r="86" spans="1:16">
      <c r="A86" s="36"/>
      <c r="B86" s="36"/>
      <c r="C86" s="36"/>
      <c r="D86" s="36"/>
      <c r="E86" s="36"/>
      <c r="F86" s="36"/>
      <c r="G86" s="36"/>
      <c r="H86" s="36"/>
      <c r="I86" s="36"/>
      <c r="J86" s="36"/>
      <c r="K86" s="36"/>
      <c r="L86" s="36"/>
      <c r="M86" s="36"/>
      <c r="N86" s="36"/>
      <c r="O86" s="36"/>
      <c r="P86" s="36"/>
    </row>
    <row r="87" spans="1:16">
      <c r="A87" s="36"/>
      <c r="B87" s="36"/>
      <c r="C87" s="36"/>
      <c r="D87" s="36"/>
      <c r="E87" s="36"/>
      <c r="F87" s="36"/>
      <c r="G87" s="36"/>
      <c r="H87" s="36"/>
      <c r="I87" s="36"/>
      <c r="J87" s="36"/>
      <c r="K87" s="36"/>
      <c r="L87" s="36"/>
      <c r="M87" s="36"/>
      <c r="N87" s="36"/>
      <c r="O87" s="36"/>
      <c r="P87" s="36"/>
    </row>
    <row r="88" spans="1:16">
      <c r="A88" s="36"/>
      <c r="B88" s="36"/>
      <c r="C88" s="36"/>
      <c r="D88" s="36"/>
      <c r="E88" s="36"/>
      <c r="F88" s="36"/>
      <c r="G88" s="36"/>
      <c r="H88" s="36"/>
      <c r="I88" s="36"/>
      <c r="J88" s="36"/>
      <c r="K88" s="36"/>
      <c r="L88" s="36"/>
      <c r="M88" s="36"/>
      <c r="N88" s="36"/>
      <c r="O88" s="36"/>
      <c r="P88" s="36"/>
    </row>
    <row r="89" spans="1:16">
      <c r="A89" s="36"/>
      <c r="B89" s="36"/>
      <c r="C89" s="36"/>
      <c r="D89" s="36"/>
      <c r="E89" s="36"/>
      <c r="F89" s="36"/>
      <c r="G89" s="36"/>
      <c r="H89" s="36"/>
      <c r="I89" s="36"/>
      <c r="J89" s="36"/>
      <c r="K89" s="36"/>
      <c r="L89" s="36"/>
      <c r="M89" s="36"/>
      <c r="N89" s="36"/>
      <c r="O89" s="36"/>
      <c r="P89" s="36"/>
    </row>
    <row r="90" spans="1:16">
      <c r="A90" s="36"/>
      <c r="B90" s="36"/>
      <c r="C90" s="36"/>
      <c r="D90" s="36"/>
      <c r="E90" s="36"/>
      <c r="F90" s="36"/>
      <c r="G90" s="36"/>
      <c r="H90" s="36"/>
      <c r="I90" s="36"/>
      <c r="J90" s="36"/>
      <c r="K90" s="36"/>
      <c r="L90" s="36"/>
      <c r="M90" s="36"/>
      <c r="N90" s="36"/>
      <c r="O90" s="36"/>
      <c r="P90" s="36"/>
    </row>
    <row r="91" spans="1:16">
      <c r="A91" s="36"/>
      <c r="B91" s="36"/>
      <c r="C91" s="36"/>
      <c r="D91" s="36"/>
      <c r="E91" s="36"/>
      <c r="F91" s="36"/>
      <c r="G91" s="36"/>
      <c r="H91" s="36"/>
      <c r="I91" s="36"/>
      <c r="J91" s="36"/>
      <c r="K91" s="36"/>
      <c r="L91" s="36"/>
      <c r="M91" s="36"/>
      <c r="N91" s="36"/>
      <c r="O91" s="36"/>
      <c r="P91" s="36"/>
    </row>
    <row r="92" spans="1:16">
      <c r="A92" s="36"/>
      <c r="B92" s="36"/>
      <c r="C92" s="36"/>
      <c r="D92" s="36"/>
      <c r="E92" s="36"/>
      <c r="F92" s="36"/>
      <c r="G92" s="36"/>
      <c r="H92" s="36"/>
      <c r="I92" s="36"/>
      <c r="J92" s="36"/>
      <c r="K92" s="36"/>
      <c r="L92" s="36"/>
      <c r="M92" s="36"/>
      <c r="N92" s="36"/>
      <c r="O92" s="36"/>
      <c r="P92" s="36"/>
    </row>
    <row r="93" spans="1:16">
      <c r="A93" s="36"/>
      <c r="B93" s="36"/>
      <c r="C93" s="36"/>
      <c r="D93" s="36"/>
      <c r="E93" s="36"/>
      <c r="F93" s="36"/>
      <c r="G93" s="36"/>
      <c r="H93" s="36"/>
      <c r="I93" s="36"/>
      <c r="J93" s="36"/>
      <c r="K93" s="36"/>
      <c r="L93" s="36"/>
      <c r="M93" s="36"/>
      <c r="N93" s="36"/>
      <c r="O93" s="36"/>
      <c r="P93" s="36"/>
    </row>
    <row r="94" spans="1:16">
      <c r="A94" s="36"/>
      <c r="B94" s="36"/>
      <c r="C94" s="36"/>
      <c r="D94" s="36"/>
      <c r="E94" s="36"/>
      <c r="F94" s="36"/>
      <c r="G94" s="36"/>
      <c r="H94" s="36"/>
      <c r="I94" s="36"/>
      <c r="J94" s="36"/>
      <c r="K94" s="36"/>
      <c r="L94" s="36"/>
      <c r="M94" s="36"/>
      <c r="N94" s="36"/>
      <c r="O94" s="36"/>
      <c r="P94" s="36"/>
    </row>
    <row r="95" spans="1:16">
      <c r="A95" s="36"/>
      <c r="B95" s="36"/>
      <c r="C95" s="36"/>
      <c r="D95" s="36"/>
      <c r="E95" s="36"/>
      <c r="F95" s="36"/>
      <c r="G95" s="36"/>
      <c r="H95" s="36"/>
      <c r="I95" s="36"/>
      <c r="J95" s="36"/>
      <c r="K95" s="36"/>
      <c r="L95" s="36"/>
      <c r="M95" s="36"/>
      <c r="N95" s="36"/>
      <c r="O95" s="36"/>
      <c r="P95" s="36"/>
    </row>
    <row r="96" spans="1:16">
      <c r="A96" s="36"/>
      <c r="B96" s="36"/>
      <c r="C96" s="36"/>
      <c r="D96" s="36"/>
      <c r="E96" s="36"/>
      <c r="F96" s="36"/>
      <c r="G96" s="36"/>
      <c r="H96" s="36"/>
      <c r="I96" s="36"/>
      <c r="J96" s="36"/>
      <c r="K96" s="36"/>
      <c r="L96" s="36"/>
      <c r="M96" s="36"/>
      <c r="N96" s="36"/>
      <c r="O96" s="36"/>
      <c r="P96" s="36"/>
    </row>
    <row r="97" spans="1:16">
      <c r="A97" s="36"/>
      <c r="B97" s="36"/>
      <c r="C97" s="36"/>
      <c r="D97" s="36"/>
      <c r="E97" s="36"/>
      <c r="F97" s="36"/>
      <c r="G97" s="36"/>
      <c r="H97" s="36"/>
      <c r="I97" s="36"/>
      <c r="J97" s="36"/>
      <c r="K97" s="36"/>
      <c r="L97" s="36"/>
      <c r="M97" s="36"/>
      <c r="N97" s="36"/>
      <c r="O97" s="36"/>
      <c r="P97" s="36"/>
    </row>
    <row r="98" spans="1:16">
      <c r="A98" s="36"/>
      <c r="B98" s="36"/>
      <c r="C98" s="36"/>
      <c r="D98" s="36"/>
      <c r="E98" s="36"/>
      <c r="F98" s="36"/>
      <c r="G98" s="36"/>
      <c r="H98" s="36"/>
      <c r="I98" s="36"/>
      <c r="J98" s="36"/>
      <c r="K98" s="36"/>
      <c r="L98" s="36"/>
      <c r="M98" s="36"/>
      <c r="N98" s="36"/>
      <c r="O98" s="36"/>
      <c r="P98" s="36"/>
    </row>
    <row r="99" spans="1:16">
      <c r="A99" s="36"/>
      <c r="B99" s="36"/>
      <c r="C99" s="36"/>
      <c r="D99" s="36"/>
      <c r="E99" s="36"/>
      <c r="F99" s="36"/>
      <c r="G99" s="36"/>
      <c r="H99" s="36"/>
      <c r="I99" s="36"/>
      <c r="J99" s="36"/>
      <c r="K99" s="36"/>
      <c r="L99" s="36"/>
      <c r="M99" s="36"/>
      <c r="N99" s="36"/>
      <c r="O99" s="36"/>
      <c r="P99" s="36"/>
    </row>
    <row r="100" spans="1:16">
      <c r="A100" s="36"/>
      <c r="B100" s="36"/>
      <c r="C100" s="36"/>
      <c r="D100" s="36"/>
      <c r="E100" s="36"/>
      <c r="F100" s="36"/>
      <c r="G100" s="36"/>
      <c r="H100" s="36"/>
      <c r="I100" s="36"/>
      <c r="J100" s="36"/>
      <c r="K100" s="36"/>
      <c r="L100" s="36"/>
      <c r="M100" s="36"/>
      <c r="N100" s="36"/>
      <c r="O100" s="36"/>
      <c r="P100" s="36"/>
    </row>
    <row r="101" spans="1:16">
      <c r="A101" s="36"/>
      <c r="B101" s="36"/>
      <c r="C101" s="36"/>
      <c r="D101" s="36"/>
      <c r="E101" s="36"/>
      <c r="F101" s="36"/>
      <c r="G101" s="36"/>
      <c r="H101" s="36"/>
      <c r="I101" s="36"/>
      <c r="J101" s="36"/>
      <c r="K101" s="36"/>
      <c r="L101" s="36"/>
      <c r="M101" s="36"/>
      <c r="N101" s="36"/>
      <c r="O101" s="36"/>
      <c r="P101" s="36"/>
    </row>
    <row r="102" spans="1:16">
      <c r="A102" s="36"/>
      <c r="B102" s="36"/>
      <c r="C102" s="36"/>
      <c r="D102" s="36"/>
      <c r="E102" s="36"/>
      <c r="F102" s="36"/>
      <c r="G102" s="36"/>
      <c r="H102" s="36"/>
      <c r="I102" s="36"/>
      <c r="J102" s="36"/>
      <c r="K102" s="36"/>
      <c r="L102" s="36"/>
      <c r="M102" s="36"/>
      <c r="N102" s="36"/>
      <c r="O102" s="36"/>
      <c r="P102" s="36"/>
    </row>
    <row r="103" spans="1:16">
      <c r="A103" s="36"/>
      <c r="B103" s="36"/>
      <c r="C103" s="36"/>
      <c r="D103" s="36"/>
      <c r="E103" s="36"/>
      <c r="F103" s="36"/>
      <c r="G103" s="36"/>
      <c r="H103" s="36"/>
      <c r="I103" s="36"/>
      <c r="J103" s="36"/>
      <c r="K103" s="36"/>
      <c r="L103" s="36"/>
      <c r="M103" s="36"/>
      <c r="N103" s="36"/>
      <c r="O103" s="36"/>
      <c r="P103" s="36"/>
    </row>
    <row r="104" spans="1:16">
      <c r="A104" s="36"/>
      <c r="B104" s="36"/>
      <c r="C104" s="36"/>
      <c r="D104" s="36"/>
      <c r="E104" s="36"/>
      <c r="F104" s="36"/>
      <c r="G104" s="36"/>
      <c r="H104" s="36"/>
      <c r="I104" s="36"/>
      <c r="J104" s="36"/>
      <c r="K104" s="36"/>
      <c r="L104" s="36"/>
      <c r="M104" s="36"/>
      <c r="N104" s="36"/>
      <c r="O104" s="36"/>
      <c r="P104" s="36"/>
    </row>
    <row r="105" spans="1:16">
      <c r="A105" s="36"/>
      <c r="B105" s="36"/>
      <c r="C105" s="36"/>
      <c r="D105" s="36"/>
      <c r="E105" s="36"/>
      <c r="F105" s="36"/>
      <c r="G105" s="36"/>
      <c r="H105" s="36"/>
      <c r="I105" s="36"/>
      <c r="J105" s="36"/>
      <c r="K105" s="36"/>
      <c r="L105" s="36"/>
      <c r="M105" s="36"/>
      <c r="N105" s="36"/>
      <c r="O105" s="36"/>
      <c r="P105" s="36"/>
    </row>
    <row r="106" spans="1:16">
      <c r="A106" s="36"/>
      <c r="B106" s="36"/>
      <c r="C106" s="36"/>
      <c r="D106" s="36"/>
      <c r="E106" s="36"/>
      <c r="F106" s="36"/>
      <c r="G106" s="36"/>
      <c r="H106" s="36"/>
      <c r="I106" s="36"/>
      <c r="J106" s="36"/>
      <c r="K106" s="36"/>
      <c r="L106" s="36"/>
      <c r="M106" s="36"/>
      <c r="N106" s="36"/>
      <c r="O106" s="36"/>
      <c r="P106" s="36"/>
    </row>
    <row r="107" spans="1:16">
      <c r="A107" s="36"/>
      <c r="B107" s="36"/>
      <c r="C107" s="36"/>
      <c r="D107" s="36"/>
      <c r="E107" s="36"/>
      <c r="F107" s="36"/>
      <c r="G107" s="36"/>
      <c r="H107" s="36"/>
      <c r="I107" s="36"/>
      <c r="J107" s="36"/>
      <c r="K107" s="36"/>
      <c r="L107" s="36"/>
      <c r="M107" s="36"/>
      <c r="N107" s="36"/>
      <c r="O107" s="36"/>
      <c r="P107" s="36"/>
    </row>
    <row r="108" spans="1:16">
      <c r="A108" s="36"/>
      <c r="B108" s="36"/>
      <c r="C108" s="36"/>
      <c r="D108" s="36"/>
      <c r="E108" s="36"/>
      <c r="F108" s="36"/>
      <c r="G108" s="36"/>
      <c r="H108" s="36"/>
      <c r="I108" s="36"/>
      <c r="J108" s="36"/>
      <c r="K108" s="36"/>
      <c r="L108" s="36"/>
      <c r="M108" s="36"/>
      <c r="N108" s="36"/>
      <c r="O108" s="36"/>
      <c r="P108" s="36"/>
    </row>
    <row r="109" spans="1:16">
      <c r="A109" s="36"/>
      <c r="B109" s="36"/>
      <c r="C109" s="36"/>
      <c r="D109" s="36"/>
      <c r="E109" s="36"/>
      <c r="F109" s="36"/>
      <c r="G109" s="36"/>
      <c r="H109" s="36"/>
      <c r="I109" s="36"/>
      <c r="J109" s="36"/>
      <c r="K109" s="36"/>
      <c r="L109" s="36"/>
      <c r="M109" s="36"/>
      <c r="N109" s="36"/>
      <c r="O109" s="36"/>
      <c r="P109" s="36"/>
    </row>
    <row r="110" spans="1:16">
      <c r="A110" s="36"/>
      <c r="B110" s="36"/>
      <c r="C110" s="36"/>
      <c r="D110" s="36"/>
      <c r="E110" s="36"/>
      <c r="F110" s="36"/>
      <c r="G110" s="36"/>
      <c r="H110" s="36"/>
      <c r="I110" s="36"/>
      <c r="J110" s="36"/>
      <c r="K110" s="36"/>
      <c r="L110" s="36"/>
      <c r="M110" s="36"/>
      <c r="N110" s="36"/>
      <c r="O110" s="36"/>
      <c r="P110" s="36"/>
    </row>
    <row r="111" spans="1:16">
      <c r="A111" s="36"/>
      <c r="B111" s="36"/>
      <c r="C111" s="36"/>
      <c r="D111" s="36"/>
      <c r="E111" s="36"/>
      <c r="F111" s="36"/>
      <c r="G111" s="36"/>
      <c r="H111" s="36"/>
      <c r="I111" s="36"/>
      <c r="J111" s="36"/>
      <c r="K111" s="36"/>
      <c r="L111" s="36"/>
      <c r="M111" s="36"/>
      <c r="N111" s="36"/>
      <c r="O111" s="36"/>
      <c r="P111" s="36"/>
    </row>
    <row r="112" spans="1:16">
      <c r="A112" s="36"/>
      <c r="B112" s="36"/>
      <c r="C112" s="36"/>
      <c r="D112" s="36"/>
      <c r="E112" s="36"/>
      <c r="F112" s="36"/>
      <c r="G112" s="36"/>
      <c r="H112" s="36"/>
      <c r="I112" s="36"/>
      <c r="J112" s="36"/>
      <c r="K112" s="36"/>
      <c r="L112" s="36"/>
      <c r="M112" s="36"/>
      <c r="N112" s="36"/>
      <c r="O112" s="36"/>
      <c r="P112" s="36"/>
    </row>
    <row r="113" spans="1:16">
      <c r="A113" s="36"/>
      <c r="B113" s="36"/>
      <c r="C113" s="36"/>
      <c r="D113" s="36"/>
      <c r="E113" s="36"/>
      <c r="F113" s="36"/>
      <c r="G113" s="36"/>
      <c r="H113" s="36"/>
      <c r="I113" s="36"/>
      <c r="J113" s="36"/>
      <c r="K113" s="36"/>
      <c r="L113" s="36"/>
      <c r="M113" s="36"/>
      <c r="N113" s="36"/>
      <c r="O113" s="36"/>
      <c r="P113" s="36"/>
    </row>
    <row r="114" spans="1:16">
      <c r="A114" s="36"/>
      <c r="B114" s="36"/>
      <c r="C114" s="36"/>
      <c r="D114" s="36"/>
      <c r="E114" s="36"/>
      <c r="F114" s="36"/>
      <c r="G114" s="36"/>
      <c r="H114" s="36"/>
      <c r="I114" s="36"/>
      <c r="J114" s="36"/>
      <c r="K114" s="36"/>
      <c r="L114" s="36"/>
      <c r="M114" s="36"/>
      <c r="N114" s="36"/>
      <c r="O114" s="36"/>
      <c r="P114" s="36"/>
    </row>
    <row r="115" spans="1:16">
      <c r="A115" s="36"/>
      <c r="B115" s="36"/>
      <c r="C115" s="36"/>
      <c r="D115" s="36"/>
      <c r="E115" s="36"/>
      <c r="F115" s="36"/>
      <c r="G115" s="36"/>
      <c r="H115" s="36"/>
      <c r="I115" s="36"/>
      <c r="J115" s="36"/>
      <c r="K115" s="36"/>
      <c r="L115" s="36"/>
      <c r="M115" s="36"/>
      <c r="N115" s="36"/>
      <c r="O115" s="36"/>
      <c r="P115" s="36"/>
    </row>
    <row r="116" spans="1:16">
      <c r="A116" s="36"/>
      <c r="B116" s="36"/>
      <c r="C116" s="36"/>
      <c r="D116" s="36"/>
      <c r="E116" s="36"/>
      <c r="F116" s="36"/>
      <c r="G116" s="36"/>
      <c r="H116" s="36"/>
      <c r="I116" s="36"/>
      <c r="J116" s="36"/>
      <c r="K116" s="36"/>
      <c r="L116" s="36"/>
      <c r="M116" s="36"/>
      <c r="N116" s="36"/>
      <c r="O116" s="36"/>
      <c r="P116" s="36"/>
    </row>
    <row r="117" spans="1:16">
      <c r="A117" s="36"/>
      <c r="B117" s="36"/>
      <c r="C117" s="36"/>
      <c r="D117" s="36"/>
      <c r="E117" s="36"/>
      <c r="F117" s="36"/>
      <c r="G117" s="36"/>
      <c r="H117" s="36"/>
      <c r="I117" s="36"/>
      <c r="J117" s="36"/>
      <c r="K117" s="36"/>
      <c r="L117" s="36"/>
      <c r="M117" s="36"/>
      <c r="N117" s="36"/>
      <c r="O117" s="36"/>
      <c r="P117" s="36"/>
    </row>
    <row r="118" spans="1:16">
      <c r="A118" s="36"/>
      <c r="B118" s="36"/>
      <c r="C118" s="36"/>
      <c r="D118" s="36"/>
      <c r="E118" s="36"/>
      <c r="F118" s="36"/>
      <c r="G118" s="36"/>
      <c r="H118" s="36"/>
      <c r="I118" s="36"/>
      <c r="J118" s="36"/>
      <c r="K118" s="36"/>
      <c r="L118" s="36"/>
      <c r="M118" s="36"/>
      <c r="N118" s="36"/>
      <c r="O118" s="36"/>
      <c r="P118" s="36"/>
    </row>
    <row r="119" spans="1:16">
      <c r="A119" s="36"/>
      <c r="B119" s="36"/>
      <c r="C119" s="36"/>
      <c r="D119" s="36"/>
      <c r="E119" s="36"/>
      <c r="F119" s="36"/>
      <c r="G119" s="36"/>
      <c r="H119" s="36"/>
      <c r="I119" s="36"/>
      <c r="J119" s="36"/>
      <c r="K119" s="36"/>
      <c r="L119" s="36"/>
      <c r="M119" s="36"/>
      <c r="N119" s="36"/>
      <c r="O119" s="36"/>
      <c r="P119" s="36"/>
    </row>
    <row r="120" spans="1:16">
      <c r="A120" s="36"/>
      <c r="B120" s="36"/>
      <c r="C120" s="36"/>
      <c r="D120" s="36"/>
      <c r="E120" s="36"/>
      <c r="F120" s="36"/>
      <c r="G120" s="36"/>
      <c r="H120" s="36"/>
      <c r="I120" s="36"/>
      <c r="J120" s="36"/>
      <c r="K120" s="36"/>
      <c r="L120" s="36"/>
      <c r="M120" s="36"/>
      <c r="N120" s="36"/>
      <c r="O120" s="36"/>
      <c r="P120" s="36"/>
    </row>
    <row r="121" spans="1:16">
      <c r="A121" s="36"/>
      <c r="B121" s="36"/>
      <c r="C121" s="36"/>
      <c r="D121" s="36"/>
      <c r="E121" s="36"/>
      <c r="F121" s="36"/>
      <c r="G121" s="36"/>
      <c r="H121" s="36"/>
      <c r="I121" s="36"/>
      <c r="J121" s="36"/>
      <c r="K121" s="36"/>
      <c r="L121" s="36"/>
      <c r="M121" s="36"/>
      <c r="N121" s="36"/>
      <c r="O121" s="36"/>
      <c r="P121" s="36"/>
    </row>
    <row r="122" spans="1:16">
      <c r="A122" s="36"/>
      <c r="B122" s="36"/>
      <c r="C122" s="36"/>
      <c r="D122" s="36"/>
      <c r="E122" s="36"/>
      <c r="F122" s="36"/>
      <c r="G122" s="36"/>
      <c r="H122" s="36"/>
      <c r="I122" s="36"/>
      <c r="J122" s="36"/>
      <c r="K122" s="36"/>
      <c r="L122" s="36"/>
      <c r="M122" s="36"/>
      <c r="N122" s="36"/>
      <c r="O122" s="36"/>
      <c r="P122" s="36"/>
    </row>
    <row r="123" spans="1:16">
      <c r="A123" s="36"/>
      <c r="B123" s="36"/>
      <c r="C123" s="36"/>
      <c r="D123" s="36"/>
      <c r="E123" s="36"/>
      <c r="F123" s="36"/>
      <c r="G123" s="36"/>
      <c r="H123" s="36"/>
      <c r="I123" s="36"/>
      <c r="J123" s="36"/>
      <c r="K123" s="36"/>
      <c r="L123" s="36"/>
      <c r="M123" s="36"/>
      <c r="N123" s="36"/>
      <c r="O123" s="36"/>
      <c r="P123" s="36"/>
    </row>
    <row r="124" spans="1:16">
      <c r="A124" s="36"/>
      <c r="B124" s="36"/>
      <c r="C124" s="36"/>
      <c r="D124" s="36"/>
      <c r="E124" s="36"/>
      <c r="F124" s="36"/>
      <c r="G124" s="36"/>
      <c r="H124" s="36"/>
      <c r="I124" s="36"/>
      <c r="J124" s="36"/>
      <c r="K124" s="36"/>
      <c r="L124" s="36"/>
      <c r="M124" s="36"/>
      <c r="N124" s="36"/>
      <c r="O124" s="36"/>
      <c r="P124" s="36"/>
    </row>
  </sheetData>
  <sheetProtection algorithmName="SHA-512" hashValue="Ya2Vz7H/O60j33/9nbZPfjkJZwBUKGaiJ1oPMq1ZkX7bwsTklB2iSEtcb1kU3qiELp8yTXDqwI5hEOjcKiUviQ==" saltValue="8S8tXPB0Fcd+y17OG8V3Pw==" spinCount="100000" sheet="1" objects="1" scenarios="1"/>
  <protectedRanges>
    <protectedRange algorithmName="SHA-512" hashValue="HRAvuTWMhIJoJn9L+Ove/kKCtARWGnqGmR7iaIVmLmMR9YWnJr7A6yjTCjzy6ZB67PvVX4ScVNe4HmsX3m4YnA==" saltValue="AqcHyZuJRKKMwcLLBmhscA==" spinCount="100000" sqref="B5:F15" name="Range1"/>
    <protectedRange algorithmName="SHA-512" hashValue="ETeVjPhX54TeWCe9EvhlfrNgdam3WAFSfcALStjsoEltfmZV3bJWKUJDFiMU0XAnFeVG7d43wCZjr3arQRmfMA==" saltValue="/4d1wRsMM+ZR+REwXM8FgA==" spinCount="100000" sqref="C25:C33 B18:D19 D20:D22 B20:C24 B25:B30 E18:F18" name="Range1_1"/>
    <protectedRange algorithmName="SHA-512" hashValue="KkLl8ZbLRir7sadNiS8ygJooV4cwF5uhFNZILNdFBiVPuk99FrT4wvPQY6A5z/le3vo7Hi6THMbgTcDZWKWRuQ==" saltValue="IKNXPBUPhbyuB3QttTfiEg==" spinCount="100000" sqref="B53:T62" name="Range1_2"/>
  </protectedRanges>
  <mergeCells count="24">
    <mergeCell ref="B60:F60"/>
    <mergeCell ref="B10:F10"/>
    <mergeCell ref="B5:F5"/>
    <mergeCell ref="B6:F6"/>
    <mergeCell ref="B7:F7"/>
    <mergeCell ref="B8:F8"/>
    <mergeCell ref="B9:F9"/>
    <mergeCell ref="C34:C36"/>
    <mergeCell ref="C41:C43"/>
    <mergeCell ref="C45:C51"/>
    <mergeCell ref="B11:F11"/>
    <mergeCell ref="B12:F12"/>
    <mergeCell ref="B13:F13"/>
    <mergeCell ref="B14:F14"/>
    <mergeCell ref="B53:F53"/>
    <mergeCell ref="B54:F54"/>
    <mergeCell ref="B17:F17"/>
    <mergeCell ref="C19:C23"/>
    <mergeCell ref="C24:C33"/>
    <mergeCell ref="B58:F58"/>
    <mergeCell ref="B59:F59"/>
    <mergeCell ref="B55:F55"/>
    <mergeCell ref="B56:F56"/>
    <mergeCell ref="B57:F57"/>
  </mergeCells>
  <hyperlinks>
    <hyperlink ref="B14" r:id="rId1" display="→  Click here for the Minamata Convention" xr:uid="{EBF7542A-571D-4AC8-9708-CB55B9D51081}"/>
    <hyperlink ref="B14:F14" r:id="rId2" display="→ Click here for requirement of EU POPs Regulation" xr:uid="{F39885A0-9459-4A28-AB14-4B7275CA4DCE}"/>
  </hyperlinks>
  <pageMargins left="0.7" right="0.7" top="0.75" bottom="0.75" header="0.3" footer="0.3"/>
  <pageSetup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C0759-26B2-4323-AD34-605E26FBDCF3}">
  <sheetPr codeName="Sheet11"/>
  <dimension ref="A1:AA137"/>
  <sheetViews>
    <sheetView showGridLines="0" zoomScale="85" zoomScaleNormal="85" workbookViewId="0">
      <selection activeCell="B5" sqref="B5:F5"/>
    </sheetView>
  </sheetViews>
  <sheetFormatPr defaultColWidth="9.1796875" defaultRowHeight="17.5"/>
  <cols>
    <col min="1" max="1" width="9.1796875" style="38"/>
    <col min="2" max="2" width="26.26953125" style="38" customWidth="1"/>
    <col min="3" max="3" width="56.26953125" style="38" customWidth="1"/>
    <col min="4" max="4" width="27.26953125" style="38" customWidth="1"/>
    <col min="5" max="5" width="38.453125" style="38" customWidth="1"/>
    <col min="6" max="6" width="70.26953125" style="38" customWidth="1"/>
    <col min="7" max="16384" width="9.1796875" style="38"/>
  </cols>
  <sheetData>
    <row r="1" spans="1:24" ht="45.75" customHeight="1">
      <c r="A1" s="36"/>
      <c r="B1" s="36"/>
      <c r="C1" s="36"/>
      <c r="D1" s="36"/>
      <c r="E1" s="36"/>
      <c r="F1" s="36"/>
      <c r="G1" s="36"/>
      <c r="H1" s="36"/>
      <c r="I1" s="36"/>
      <c r="J1" s="36"/>
      <c r="K1" s="36"/>
      <c r="L1" s="36"/>
      <c r="M1" s="36"/>
      <c r="N1" s="36"/>
      <c r="O1" s="36"/>
      <c r="P1" s="36"/>
      <c r="Q1" s="36"/>
      <c r="R1" s="36"/>
      <c r="S1" s="36"/>
      <c r="T1" s="36"/>
      <c r="U1" s="36"/>
      <c r="V1" s="36"/>
      <c r="W1" s="36"/>
      <c r="X1" s="36"/>
    </row>
    <row r="2" spans="1:24" ht="102.75" customHeight="1">
      <c r="A2" s="36"/>
      <c r="B2" s="36"/>
      <c r="C2" s="36"/>
      <c r="D2" s="36"/>
      <c r="E2" s="36"/>
      <c r="F2" s="36"/>
      <c r="G2" s="36"/>
      <c r="H2" s="36"/>
      <c r="I2" s="36"/>
      <c r="J2" s="36"/>
      <c r="K2" s="36"/>
      <c r="L2" s="36"/>
      <c r="M2" s="36"/>
      <c r="N2" s="36"/>
      <c r="O2" s="36"/>
      <c r="P2" s="36"/>
      <c r="Q2" s="36"/>
      <c r="R2" s="36"/>
      <c r="S2" s="36"/>
      <c r="T2" s="36"/>
      <c r="U2" s="36"/>
      <c r="V2" s="36"/>
      <c r="W2" s="36"/>
      <c r="X2" s="36"/>
    </row>
    <row r="3" spans="1:24" ht="5.25" customHeight="1">
      <c r="A3" s="36"/>
      <c r="B3" s="36"/>
      <c r="C3" s="36"/>
      <c r="D3" s="36"/>
      <c r="E3" s="36"/>
      <c r="F3" s="36"/>
      <c r="G3" s="36"/>
      <c r="H3" s="36"/>
      <c r="I3" s="36"/>
      <c r="J3" s="36"/>
      <c r="K3" s="36"/>
      <c r="L3" s="36"/>
      <c r="M3" s="36"/>
      <c r="N3" s="36"/>
      <c r="O3" s="36"/>
      <c r="P3" s="36"/>
      <c r="Q3" s="36"/>
      <c r="R3" s="36"/>
      <c r="S3" s="36"/>
      <c r="T3" s="36"/>
      <c r="U3" s="36"/>
      <c r="V3" s="36"/>
      <c r="W3" s="36"/>
      <c r="X3" s="36"/>
    </row>
    <row r="4" spans="1:24" ht="18" thickBot="1">
      <c r="A4" s="36"/>
      <c r="B4" s="39"/>
      <c r="C4" s="39"/>
      <c r="D4" s="39"/>
      <c r="E4" s="39"/>
      <c r="F4" s="39"/>
      <c r="G4" s="36"/>
      <c r="H4" s="36"/>
      <c r="I4" s="36"/>
      <c r="J4" s="36"/>
      <c r="K4" s="36"/>
      <c r="L4" s="36"/>
      <c r="M4" s="36"/>
      <c r="N4" s="36"/>
      <c r="O4" s="36"/>
      <c r="P4" s="36"/>
      <c r="Q4" s="36"/>
      <c r="R4" s="36"/>
      <c r="S4" s="36"/>
      <c r="T4" s="36"/>
      <c r="U4" s="36"/>
      <c r="V4" s="36"/>
      <c r="W4" s="36"/>
      <c r="X4" s="36"/>
    </row>
    <row r="5" spans="1:24" ht="26.5" thickBot="1">
      <c r="A5" s="36"/>
      <c r="B5" s="1255" t="s">
        <v>2148</v>
      </c>
      <c r="C5" s="1256"/>
      <c r="D5" s="1256"/>
      <c r="E5" s="1256"/>
      <c r="F5" s="1257"/>
      <c r="G5" s="36"/>
      <c r="H5" s="36"/>
      <c r="I5" s="36"/>
      <c r="J5" s="36"/>
      <c r="K5" s="36"/>
      <c r="L5" s="36"/>
      <c r="M5" s="36"/>
      <c r="N5" s="36"/>
      <c r="O5" s="36"/>
      <c r="P5" s="36"/>
      <c r="Q5" s="36"/>
      <c r="R5" s="36"/>
      <c r="S5" s="36"/>
      <c r="T5" s="36"/>
      <c r="U5" s="36"/>
      <c r="V5" s="36"/>
      <c r="W5" s="36"/>
      <c r="X5" s="36"/>
    </row>
    <row r="6" spans="1:24" ht="39" customHeight="1">
      <c r="B6" s="1258" t="s">
        <v>2218</v>
      </c>
      <c r="C6" s="1259"/>
      <c r="D6" s="1259"/>
      <c r="E6" s="1259"/>
      <c r="F6" s="1260"/>
      <c r="G6" s="36"/>
      <c r="H6" s="36"/>
      <c r="I6" s="36"/>
      <c r="J6" s="36"/>
      <c r="K6" s="36"/>
      <c r="L6" s="36"/>
      <c r="M6" s="36"/>
      <c r="N6" s="36"/>
      <c r="O6" s="36"/>
      <c r="P6" s="36"/>
      <c r="Q6" s="36"/>
      <c r="R6" s="36"/>
      <c r="S6" s="36"/>
      <c r="T6" s="36"/>
      <c r="U6" s="36"/>
      <c r="V6" s="36"/>
      <c r="W6" s="36"/>
      <c r="X6" s="36"/>
    </row>
    <row r="7" spans="1:24" ht="28.5" customHeight="1">
      <c r="A7" s="36"/>
      <c r="B7" s="1233" t="s">
        <v>2219</v>
      </c>
      <c r="C7" s="1234"/>
      <c r="D7" s="1234"/>
      <c r="E7" s="1234"/>
      <c r="F7" s="1235"/>
      <c r="G7" s="36"/>
      <c r="H7" s="36"/>
      <c r="I7" s="36"/>
      <c r="J7" s="36"/>
      <c r="K7" s="36"/>
      <c r="L7" s="36"/>
      <c r="M7" s="36"/>
      <c r="N7" s="36"/>
      <c r="O7" s="36"/>
      <c r="P7" s="36"/>
      <c r="Q7" s="36"/>
      <c r="R7" s="36"/>
      <c r="S7" s="36"/>
      <c r="T7" s="36"/>
      <c r="U7" s="36"/>
      <c r="V7" s="36"/>
      <c r="W7" s="36"/>
      <c r="X7" s="36"/>
    </row>
    <row r="8" spans="1:24" ht="24.75" customHeight="1">
      <c r="A8" s="36"/>
      <c r="B8" s="1233" t="s">
        <v>2220</v>
      </c>
      <c r="C8" s="1234"/>
      <c r="D8" s="1234"/>
      <c r="E8" s="1234"/>
      <c r="F8" s="1235"/>
      <c r="G8" s="36"/>
      <c r="H8" s="36"/>
      <c r="I8" s="36"/>
      <c r="J8" s="36"/>
      <c r="K8" s="36"/>
      <c r="L8" s="36"/>
      <c r="M8" s="36"/>
      <c r="N8" s="36"/>
      <c r="O8" s="36"/>
      <c r="P8" s="36"/>
      <c r="Q8" s="36"/>
      <c r="R8" s="36"/>
      <c r="S8" s="36"/>
      <c r="T8" s="36"/>
      <c r="U8" s="36"/>
      <c r="V8" s="36"/>
      <c r="W8" s="36"/>
      <c r="X8" s="36"/>
    </row>
    <row r="9" spans="1:24" ht="45.75" customHeight="1" thickBot="1">
      <c r="A9" s="36"/>
      <c r="B9" s="1233" t="s">
        <v>2221</v>
      </c>
      <c r="C9" s="1234"/>
      <c r="D9" s="1234"/>
      <c r="E9" s="1234"/>
      <c r="F9" s="1235"/>
      <c r="G9" s="36"/>
      <c r="H9" s="36"/>
      <c r="I9" s="36"/>
      <c r="J9" s="36"/>
      <c r="K9" s="36"/>
      <c r="L9" s="36"/>
      <c r="M9" s="36"/>
      <c r="N9" s="36"/>
      <c r="O9" s="36"/>
      <c r="P9" s="36"/>
      <c r="Q9" s="36"/>
      <c r="R9" s="36"/>
      <c r="S9" s="36"/>
      <c r="T9" s="36"/>
      <c r="U9" s="36"/>
      <c r="V9" s="36"/>
      <c r="W9" s="36"/>
      <c r="X9" s="36"/>
    </row>
    <row r="10" spans="1:24" ht="34.5" customHeight="1">
      <c r="A10" s="36"/>
      <c r="B10" s="1243" t="s">
        <v>2149</v>
      </c>
      <c r="C10" s="1244"/>
      <c r="D10" s="1244"/>
      <c r="E10" s="1244"/>
      <c r="F10" s="1245"/>
      <c r="G10" s="36"/>
      <c r="H10" s="36"/>
      <c r="I10" s="36"/>
      <c r="J10" s="36"/>
      <c r="K10" s="36"/>
      <c r="L10" s="36"/>
      <c r="M10" s="36"/>
      <c r="N10" s="36"/>
      <c r="O10" s="36"/>
      <c r="P10" s="36"/>
      <c r="Q10" s="36"/>
      <c r="R10" s="36"/>
      <c r="S10" s="36"/>
      <c r="T10" s="36"/>
      <c r="U10" s="36"/>
      <c r="V10" s="36"/>
      <c r="W10" s="36"/>
      <c r="X10" s="36"/>
    </row>
    <row r="11" spans="1:24" ht="18" thickBot="1">
      <c r="A11" s="36"/>
      <c r="B11" s="1248" t="s">
        <v>2146</v>
      </c>
      <c r="C11" s="1249"/>
      <c r="D11" s="1249"/>
      <c r="E11" s="1249"/>
      <c r="F11" s="1250"/>
      <c r="G11" s="36"/>
      <c r="H11" s="36"/>
      <c r="I11" s="36"/>
      <c r="J11" s="36"/>
      <c r="K11" s="36"/>
      <c r="L11" s="36"/>
      <c r="M11" s="36"/>
      <c r="N11" s="36"/>
      <c r="O11" s="36"/>
      <c r="P11" s="36"/>
      <c r="Q11" s="36"/>
      <c r="R11" s="36"/>
      <c r="S11" s="36"/>
      <c r="T11" s="36"/>
      <c r="U11" s="36"/>
      <c r="V11" s="36"/>
      <c r="W11" s="36"/>
      <c r="X11" s="36"/>
    </row>
    <row r="12" spans="1:24">
      <c r="A12" s="36"/>
      <c r="B12" s="602"/>
      <c r="C12" s="602"/>
      <c r="D12" s="602"/>
      <c r="E12" s="602"/>
      <c r="F12" s="602"/>
      <c r="G12" s="36"/>
      <c r="H12" s="36"/>
      <c r="I12" s="36"/>
      <c r="J12" s="36"/>
      <c r="K12" s="36"/>
      <c r="L12" s="36"/>
      <c r="M12" s="36"/>
      <c r="N12" s="36"/>
      <c r="O12" s="36"/>
      <c r="P12" s="36"/>
      <c r="Q12" s="36"/>
      <c r="R12" s="36"/>
      <c r="S12" s="36"/>
      <c r="T12" s="36"/>
      <c r="U12" s="36"/>
      <c r="V12" s="36"/>
      <c r="W12" s="36"/>
      <c r="X12" s="36"/>
    </row>
    <row r="13" spans="1:24" ht="18" thickBot="1">
      <c r="A13" s="36"/>
      <c r="B13" s="39"/>
      <c r="C13" s="39"/>
      <c r="D13" s="39"/>
      <c r="E13" s="39"/>
      <c r="F13" s="39"/>
      <c r="G13" s="36"/>
      <c r="H13" s="36"/>
      <c r="I13" s="36"/>
      <c r="J13" s="36"/>
      <c r="K13" s="36"/>
      <c r="L13" s="36"/>
      <c r="M13" s="36"/>
      <c r="N13" s="36"/>
      <c r="O13" s="36"/>
      <c r="P13" s="36"/>
      <c r="Q13" s="36"/>
      <c r="R13" s="36"/>
      <c r="S13" s="36"/>
      <c r="T13" s="36"/>
      <c r="U13" s="36"/>
      <c r="V13" s="36"/>
      <c r="W13" s="36"/>
      <c r="X13" s="36"/>
    </row>
    <row r="14" spans="1:24" ht="20.5" thickBot="1">
      <c r="A14" s="36"/>
      <c r="B14" s="1224" t="s">
        <v>2194</v>
      </c>
      <c r="C14" s="1225"/>
      <c r="D14" s="1225"/>
      <c r="E14" s="1225"/>
      <c r="F14" s="1226"/>
      <c r="G14" s="36"/>
      <c r="H14" s="36"/>
      <c r="I14" s="36"/>
      <c r="J14" s="36"/>
      <c r="K14" s="36"/>
      <c r="L14" s="36"/>
      <c r="M14" s="36"/>
      <c r="N14" s="36"/>
      <c r="O14" s="36"/>
      <c r="P14" s="36"/>
      <c r="Q14" s="36"/>
      <c r="R14" s="36"/>
      <c r="S14" s="36"/>
      <c r="T14" s="36"/>
      <c r="U14" s="36"/>
      <c r="V14" s="36"/>
      <c r="W14" s="36"/>
      <c r="X14" s="36"/>
    </row>
    <row r="15" spans="1:24" ht="33.75" customHeight="1" thickBot="1">
      <c r="A15" s="36"/>
      <c r="B15" s="1251" t="s">
        <v>430</v>
      </c>
      <c r="C15" s="1252"/>
      <c r="D15" s="488" t="s">
        <v>66</v>
      </c>
      <c r="E15" s="488" t="s">
        <v>866</v>
      </c>
      <c r="F15" s="489" t="s">
        <v>1552</v>
      </c>
      <c r="G15" s="36"/>
      <c r="H15" s="36"/>
      <c r="I15" s="36"/>
      <c r="J15" s="36"/>
      <c r="K15" s="36"/>
      <c r="L15" s="36"/>
      <c r="M15" s="36"/>
      <c r="N15" s="36"/>
      <c r="O15" s="36"/>
      <c r="P15" s="36"/>
      <c r="Q15" s="36"/>
      <c r="R15" s="36"/>
      <c r="S15" s="36"/>
      <c r="T15" s="36"/>
      <c r="U15" s="36"/>
      <c r="V15" s="36"/>
      <c r="W15" s="36"/>
      <c r="X15" s="36"/>
    </row>
    <row r="16" spans="1:24" ht="39" customHeight="1">
      <c r="A16" s="36"/>
      <c r="B16" s="1263" t="s">
        <v>2152</v>
      </c>
      <c r="C16" s="1264"/>
      <c r="D16" s="338" t="s">
        <v>2166</v>
      </c>
      <c r="E16" s="615">
        <v>0</v>
      </c>
      <c r="F16" s="616" t="s">
        <v>2173</v>
      </c>
      <c r="G16" s="36"/>
      <c r="H16" s="36"/>
      <c r="I16" s="36"/>
      <c r="J16" s="36"/>
      <c r="K16" s="36"/>
      <c r="L16" s="36"/>
      <c r="M16" s="36"/>
      <c r="N16" s="36"/>
      <c r="O16" s="36"/>
      <c r="P16" s="36"/>
      <c r="Q16" s="36"/>
      <c r="R16" s="36"/>
      <c r="S16" s="36"/>
      <c r="T16" s="36"/>
      <c r="U16" s="36"/>
      <c r="V16" s="36"/>
      <c r="W16" s="36"/>
      <c r="X16" s="36"/>
    </row>
    <row r="17" spans="1:24" ht="17.25" customHeight="1">
      <c r="A17" s="36"/>
      <c r="B17" s="1170" t="s">
        <v>2195</v>
      </c>
      <c r="C17" s="342" t="s">
        <v>2153</v>
      </c>
      <c r="D17" s="342" t="s">
        <v>33</v>
      </c>
      <c r="E17" s="617">
        <v>0</v>
      </c>
      <c r="F17" s="618" t="s">
        <v>2174</v>
      </c>
      <c r="G17" s="36"/>
      <c r="H17" s="36"/>
      <c r="I17" s="36"/>
      <c r="J17" s="36"/>
      <c r="K17" s="36"/>
      <c r="L17" s="36"/>
      <c r="M17" s="36"/>
      <c r="N17" s="36"/>
      <c r="O17" s="36"/>
      <c r="P17" s="36"/>
      <c r="Q17" s="36"/>
      <c r="R17" s="36"/>
      <c r="S17" s="36"/>
      <c r="T17" s="36"/>
      <c r="U17" s="36"/>
      <c r="V17" s="36"/>
      <c r="W17" s="36"/>
      <c r="X17" s="36"/>
    </row>
    <row r="18" spans="1:24" ht="17.25" customHeight="1">
      <c r="A18" s="36"/>
      <c r="B18" s="1170"/>
      <c r="C18" s="342" t="s">
        <v>2154</v>
      </c>
      <c r="D18" s="342" t="s">
        <v>33</v>
      </c>
      <c r="E18" s="617">
        <v>0</v>
      </c>
      <c r="F18" s="619" t="s">
        <v>2175</v>
      </c>
      <c r="G18" s="36"/>
      <c r="H18" s="36"/>
      <c r="I18" s="36"/>
      <c r="J18" s="36"/>
      <c r="K18" s="36"/>
      <c r="L18" s="36"/>
      <c r="M18" s="36"/>
      <c r="N18" s="36"/>
      <c r="O18" s="36"/>
      <c r="P18" s="36"/>
      <c r="Q18" s="36"/>
      <c r="R18" s="36"/>
      <c r="S18" s="36"/>
      <c r="T18" s="36"/>
      <c r="U18" s="36"/>
      <c r="V18" s="36"/>
      <c r="W18" s="36"/>
      <c r="X18" s="36"/>
    </row>
    <row r="19" spans="1:24" ht="17.25" customHeight="1">
      <c r="A19" s="36"/>
      <c r="B19" s="1170"/>
      <c r="C19" s="342" t="s">
        <v>2155</v>
      </c>
      <c r="D19" s="342" t="s">
        <v>33</v>
      </c>
      <c r="E19" s="617">
        <v>0</v>
      </c>
      <c r="F19" s="619" t="s">
        <v>2176</v>
      </c>
      <c r="G19" s="36"/>
      <c r="H19" s="36"/>
      <c r="I19" s="36"/>
      <c r="J19" s="36"/>
      <c r="K19" s="36"/>
      <c r="L19" s="36"/>
      <c r="M19" s="36"/>
      <c r="N19" s="36"/>
      <c r="O19" s="36"/>
      <c r="P19" s="36"/>
      <c r="Q19" s="36"/>
      <c r="R19" s="36"/>
      <c r="S19" s="36"/>
      <c r="T19" s="36"/>
      <c r="U19" s="36"/>
      <c r="V19" s="36"/>
      <c r="W19" s="36"/>
      <c r="X19" s="36"/>
    </row>
    <row r="20" spans="1:24" ht="17.25" customHeight="1">
      <c r="A20" s="36"/>
      <c r="B20" s="1170"/>
      <c r="C20" s="342" t="s">
        <v>957</v>
      </c>
      <c r="D20" s="342" t="s">
        <v>958</v>
      </c>
      <c r="E20" s="617">
        <v>0</v>
      </c>
      <c r="F20" s="619" t="s">
        <v>2177</v>
      </c>
      <c r="G20" s="36"/>
      <c r="H20" s="36"/>
      <c r="I20" s="36"/>
      <c r="J20" s="36"/>
      <c r="K20" s="36"/>
      <c r="L20" s="36"/>
      <c r="M20" s="36"/>
      <c r="N20" s="36"/>
      <c r="O20" s="36"/>
      <c r="P20" s="36"/>
      <c r="Q20" s="36"/>
      <c r="R20" s="36"/>
      <c r="S20" s="36"/>
      <c r="T20" s="36"/>
      <c r="U20" s="36"/>
      <c r="V20" s="36"/>
      <c r="W20" s="36"/>
      <c r="X20" s="36"/>
    </row>
    <row r="21" spans="1:24" ht="17.25" customHeight="1">
      <c r="A21" s="36"/>
      <c r="B21" s="1170"/>
      <c r="C21" s="1266" t="s">
        <v>2156</v>
      </c>
      <c r="D21" s="342" t="s">
        <v>959</v>
      </c>
      <c r="E21" s="617">
        <v>0</v>
      </c>
      <c r="F21" s="619" t="s">
        <v>2178</v>
      </c>
      <c r="G21" s="36"/>
      <c r="H21" s="36"/>
      <c r="I21" s="36"/>
      <c r="J21" s="36"/>
      <c r="K21" s="36"/>
      <c r="L21" s="36"/>
      <c r="M21" s="36"/>
      <c r="N21" s="36"/>
      <c r="O21" s="36"/>
      <c r="P21" s="36"/>
      <c r="Q21" s="36"/>
      <c r="R21" s="36"/>
      <c r="S21" s="36"/>
      <c r="T21" s="36"/>
      <c r="U21" s="36"/>
      <c r="V21" s="36"/>
      <c r="W21" s="36"/>
      <c r="X21" s="36"/>
    </row>
    <row r="22" spans="1:24" ht="17.25" customHeight="1">
      <c r="A22" s="36"/>
      <c r="B22" s="1170"/>
      <c r="C22" s="1267"/>
      <c r="D22" s="342" t="s">
        <v>2179</v>
      </c>
      <c r="E22" s="617">
        <v>0</v>
      </c>
      <c r="F22" s="619" t="s">
        <v>2178</v>
      </c>
      <c r="G22" s="36"/>
      <c r="H22" s="36"/>
      <c r="I22" s="36"/>
      <c r="J22" s="36"/>
      <c r="K22" s="36"/>
      <c r="L22" s="36"/>
      <c r="M22" s="36"/>
      <c r="N22" s="36"/>
      <c r="O22" s="36"/>
      <c r="P22" s="36"/>
      <c r="Q22" s="36"/>
      <c r="R22" s="36"/>
      <c r="S22" s="36"/>
      <c r="T22" s="36"/>
      <c r="U22" s="36"/>
      <c r="V22" s="36"/>
      <c r="W22" s="36"/>
      <c r="X22" s="36"/>
    </row>
    <row r="23" spans="1:24" ht="29.25" customHeight="1">
      <c r="A23" s="36"/>
      <c r="B23" s="1170"/>
      <c r="C23" s="358" t="s">
        <v>2157</v>
      </c>
      <c r="D23" s="342" t="s">
        <v>33</v>
      </c>
      <c r="E23" s="617">
        <v>0</v>
      </c>
      <c r="F23" s="619" t="s">
        <v>2180</v>
      </c>
      <c r="G23" s="36"/>
      <c r="H23" s="36"/>
      <c r="I23" s="36"/>
      <c r="J23" s="36"/>
      <c r="K23" s="36"/>
      <c r="L23" s="36"/>
      <c r="M23" s="36"/>
      <c r="N23" s="36"/>
      <c r="O23" s="36"/>
      <c r="P23" s="36"/>
      <c r="Q23" s="36"/>
      <c r="R23" s="36"/>
      <c r="S23" s="36"/>
      <c r="T23" s="36"/>
      <c r="U23" s="36"/>
      <c r="V23" s="36"/>
      <c r="W23" s="36"/>
      <c r="X23" s="36"/>
    </row>
    <row r="24" spans="1:24" ht="17.25" customHeight="1">
      <c r="A24" s="36"/>
      <c r="B24" s="1170"/>
      <c r="C24" s="342" t="s">
        <v>2158</v>
      </c>
      <c r="D24" s="342" t="s">
        <v>33</v>
      </c>
      <c r="E24" s="617">
        <v>0</v>
      </c>
      <c r="F24" s="619" t="s">
        <v>2181</v>
      </c>
      <c r="G24" s="36"/>
      <c r="H24" s="36"/>
      <c r="I24" s="36"/>
      <c r="J24" s="36"/>
      <c r="K24" s="36"/>
      <c r="L24" s="36"/>
      <c r="M24" s="36"/>
      <c r="N24" s="36"/>
      <c r="O24" s="36"/>
      <c r="P24" s="36"/>
      <c r="Q24" s="36"/>
      <c r="R24" s="36"/>
      <c r="S24" s="36"/>
      <c r="T24" s="36"/>
      <c r="U24" s="36"/>
      <c r="V24" s="36"/>
      <c r="W24" s="36"/>
      <c r="X24" s="36"/>
    </row>
    <row r="25" spans="1:24" ht="17.25" customHeight="1">
      <c r="A25" s="36"/>
      <c r="B25" s="1170"/>
      <c r="C25" s="1266" t="s">
        <v>960</v>
      </c>
      <c r="D25" s="342" t="s">
        <v>961</v>
      </c>
      <c r="E25" s="617">
        <v>0</v>
      </c>
      <c r="F25" s="619" t="s">
        <v>2182</v>
      </c>
      <c r="G25" s="36"/>
      <c r="H25" s="36"/>
      <c r="I25" s="36"/>
      <c r="J25" s="36"/>
      <c r="K25" s="36"/>
      <c r="L25" s="36"/>
      <c r="M25" s="36"/>
      <c r="N25" s="36"/>
      <c r="O25" s="36"/>
      <c r="P25" s="36"/>
      <c r="Q25" s="36"/>
      <c r="R25" s="36"/>
      <c r="S25" s="36"/>
      <c r="T25" s="36"/>
      <c r="U25" s="36"/>
      <c r="V25" s="36"/>
      <c r="W25" s="36"/>
      <c r="X25" s="36"/>
    </row>
    <row r="26" spans="1:24" ht="17.25" customHeight="1">
      <c r="A26" s="36"/>
      <c r="B26" s="1170"/>
      <c r="C26" s="1268"/>
      <c r="D26" s="342" t="s">
        <v>2183</v>
      </c>
      <c r="E26" s="617">
        <v>0</v>
      </c>
      <c r="F26" s="619" t="s">
        <v>2182</v>
      </c>
      <c r="G26" s="36"/>
      <c r="H26" s="36"/>
      <c r="I26" s="36"/>
      <c r="J26" s="36"/>
      <c r="K26" s="36"/>
      <c r="L26" s="36"/>
      <c r="M26" s="36"/>
      <c r="N26" s="36"/>
      <c r="O26" s="36"/>
      <c r="P26" s="36"/>
      <c r="Q26" s="36"/>
      <c r="R26" s="36"/>
      <c r="S26" s="36"/>
      <c r="T26" s="36"/>
      <c r="U26" s="36"/>
      <c r="V26" s="36"/>
      <c r="W26" s="36"/>
      <c r="X26" s="36"/>
    </row>
    <row r="27" spans="1:24" ht="17.25" customHeight="1">
      <c r="A27" s="36"/>
      <c r="B27" s="1170"/>
      <c r="C27" s="1267"/>
      <c r="D27" s="495" t="s">
        <v>2184</v>
      </c>
      <c r="E27" s="617">
        <v>0</v>
      </c>
      <c r="F27" s="619" t="s">
        <v>2182</v>
      </c>
      <c r="G27" s="36"/>
      <c r="H27" s="36"/>
      <c r="I27" s="36"/>
      <c r="J27" s="36"/>
      <c r="K27" s="36"/>
      <c r="L27" s="36"/>
      <c r="M27" s="36"/>
      <c r="N27" s="36"/>
      <c r="O27" s="36"/>
      <c r="P27" s="36"/>
      <c r="Q27" s="36"/>
      <c r="R27" s="36"/>
      <c r="S27" s="36"/>
      <c r="T27" s="36"/>
      <c r="U27" s="36"/>
      <c r="V27" s="36"/>
      <c r="W27" s="36"/>
      <c r="X27" s="36"/>
    </row>
    <row r="28" spans="1:24" ht="17.25" customHeight="1">
      <c r="A28" s="36"/>
      <c r="B28" s="1170"/>
      <c r="C28" s="1266" t="s">
        <v>962</v>
      </c>
      <c r="D28" s="495" t="s">
        <v>963</v>
      </c>
      <c r="E28" s="617">
        <v>0</v>
      </c>
      <c r="F28" s="619" t="s">
        <v>2185</v>
      </c>
      <c r="G28" s="36"/>
      <c r="H28" s="36"/>
      <c r="I28" s="36"/>
      <c r="J28" s="36"/>
      <c r="K28" s="36"/>
      <c r="L28" s="36"/>
      <c r="M28" s="36"/>
      <c r="N28" s="36"/>
      <c r="O28" s="36"/>
      <c r="P28" s="36"/>
      <c r="Q28" s="36"/>
      <c r="R28" s="36"/>
      <c r="S28" s="36"/>
      <c r="T28" s="36"/>
      <c r="U28" s="36"/>
      <c r="V28" s="36"/>
      <c r="W28" s="36"/>
      <c r="X28" s="36"/>
    </row>
    <row r="29" spans="1:24" ht="17.25" customHeight="1">
      <c r="A29" s="36"/>
      <c r="B29" s="1170"/>
      <c r="C29" s="1268"/>
      <c r="D29" s="495" t="s">
        <v>2186</v>
      </c>
      <c r="E29" s="617">
        <v>0</v>
      </c>
      <c r="F29" s="619" t="s">
        <v>2185</v>
      </c>
      <c r="G29" s="36"/>
      <c r="H29" s="36"/>
      <c r="I29" s="36"/>
      <c r="J29" s="36"/>
      <c r="K29" s="36"/>
      <c r="L29" s="36"/>
      <c r="M29" s="36"/>
      <c r="N29" s="36"/>
      <c r="O29" s="36"/>
      <c r="P29" s="36"/>
      <c r="Q29" s="36"/>
      <c r="R29" s="36"/>
      <c r="S29" s="36"/>
      <c r="T29" s="36"/>
      <c r="U29" s="36"/>
      <c r="V29" s="36"/>
      <c r="W29" s="36"/>
      <c r="X29" s="36"/>
    </row>
    <row r="30" spans="1:24" ht="17.25" customHeight="1">
      <c r="A30" s="36"/>
      <c r="B30" s="1170"/>
      <c r="C30" s="1267"/>
      <c r="D30" s="495" t="s">
        <v>2187</v>
      </c>
      <c r="E30" s="617">
        <v>0</v>
      </c>
      <c r="F30" s="619" t="s">
        <v>2185</v>
      </c>
      <c r="G30" s="36"/>
      <c r="H30" s="36"/>
      <c r="I30" s="36"/>
      <c r="J30" s="36"/>
      <c r="K30" s="36"/>
      <c r="L30" s="36"/>
      <c r="M30" s="36"/>
      <c r="N30" s="36"/>
      <c r="O30" s="36"/>
      <c r="P30" s="36"/>
      <c r="Q30" s="36"/>
      <c r="R30" s="36"/>
      <c r="S30" s="36"/>
      <c r="T30" s="36"/>
      <c r="U30" s="36"/>
      <c r="V30" s="36"/>
      <c r="W30" s="36"/>
      <c r="X30" s="36"/>
    </row>
    <row r="31" spans="1:24" ht="17.25" customHeight="1">
      <c r="A31" s="36"/>
      <c r="B31" s="1265" t="s">
        <v>2170</v>
      </c>
      <c r="C31" s="1019"/>
      <c r="D31" s="495" t="s">
        <v>956</v>
      </c>
      <c r="E31" s="617">
        <v>0</v>
      </c>
      <c r="F31" s="551" t="s">
        <v>2196</v>
      </c>
      <c r="G31" s="36"/>
      <c r="H31" s="36"/>
      <c r="I31" s="36"/>
      <c r="J31" s="36"/>
      <c r="K31" s="36"/>
      <c r="L31" s="36"/>
      <c r="M31" s="36"/>
      <c r="N31" s="36"/>
      <c r="O31" s="36"/>
      <c r="P31" s="36"/>
      <c r="Q31" s="36"/>
      <c r="R31" s="36"/>
      <c r="S31" s="36"/>
      <c r="T31" s="36"/>
      <c r="U31" s="36"/>
      <c r="V31" s="36"/>
      <c r="W31" s="36"/>
      <c r="X31" s="36"/>
    </row>
    <row r="32" spans="1:24" ht="17.25" customHeight="1">
      <c r="A32" s="36"/>
      <c r="B32" s="1265" t="s">
        <v>2171</v>
      </c>
      <c r="C32" s="1019"/>
      <c r="D32" s="342" t="s">
        <v>1559</v>
      </c>
      <c r="E32" s="617">
        <v>0</v>
      </c>
      <c r="F32" s="551" t="s">
        <v>2197</v>
      </c>
      <c r="G32" s="36"/>
      <c r="H32" s="36"/>
      <c r="I32" s="36"/>
      <c r="J32" s="36"/>
      <c r="K32" s="36"/>
      <c r="L32" s="36"/>
      <c r="M32" s="36"/>
      <c r="N32" s="36"/>
      <c r="O32" s="36"/>
      <c r="P32" s="36"/>
      <c r="Q32" s="36"/>
      <c r="R32" s="36"/>
      <c r="S32" s="36"/>
      <c r="T32" s="36"/>
      <c r="U32" s="36"/>
      <c r="V32" s="36"/>
      <c r="W32" s="36"/>
      <c r="X32" s="36"/>
    </row>
    <row r="33" spans="1:27" ht="18" thickBot="1">
      <c r="A33" s="36"/>
      <c r="B33" s="1261" t="s">
        <v>2159</v>
      </c>
      <c r="C33" s="1262"/>
      <c r="D33" s="498" t="s">
        <v>33</v>
      </c>
      <c r="E33" s="620">
        <v>0</v>
      </c>
      <c r="F33" s="621" t="s">
        <v>2188</v>
      </c>
      <c r="G33" s="36"/>
      <c r="H33" s="36"/>
      <c r="I33" s="36"/>
      <c r="J33" s="36"/>
      <c r="K33" s="36"/>
      <c r="L33" s="36"/>
      <c r="M33" s="36"/>
      <c r="N33" s="36"/>
      <c r="O33" s="36"/>
      <c r="P33" s="36"/>
      <c r="Q33" s="36"/>
      <c r="R33" s="36"/>
      <c r="S33" s="36"/>
      <c r="T33" s="36"/>
      <c r="U33" s="36"/>
      <c r="V33" s="36"/>
      <c r="W33" s="36"/>
      <c r="X33" s="36"/>
    </row>
    <row r="34" spans="1:27">
      <c r="A34" s="36"/>
      <c r="B34" s="578"/>
      <c r="C34" s="557"/>
      <c r="D34" s="557"/>
      <c r="E34" s="557"/>
      <c r="F34" s="557"/>
      <c r="G34" s="36"/>
      <c r="H34" s="36"/>
      <c r="I34" s="36"/>
      <c r="J34" s="36"/>
      <c r="K34" s="36"/>
      <c r="L34" s="36"/>
      <c r="M34" s="36"/>
      <c r="N34" s="36"/>
      <c r="O34" s="36"/>
      <c r="P34" s="36"/>
      <c r="Q34" s="36"/>
      <c r="R34" s="36"/>
      <c r="S34" s="36"/>
      <c r="T34" s="36"/>
      <c r="U34" s="36"/>
      <c r="V34" s="36"/>
      <c r="W34" s="36"/>
      <c r="X34" s="36"/>
    </row>
    <row r="35" spans="1:27" ht="22.5" customHeight="1" thickBot="1">
      <c r="A35" s="36"/>
      <c r="B35" s="622"/>
      <c r="C35" s="623"/>
      <c r="D35" s="622"/>
      <c r="E35" s="622"/>
      <c r="F35" s="583"/>
      <c r="G35" s="36"/>
      <c r="H35" s="36"/>
      <c r="I35" s="36"/>
      <c r="J35" s="36"/>
      <c r="K35" s="36"/>
      <c r="L35" s="36"/>
      <c r="M35" s="36"/>
      <c r="N35" s="36"/>
      <c r="O35" s="36"/>
      <c r="P35" s="36"/>
      <c r="Q35" s="36"/>
      <c r="R35" s="36"/>
      <c r="S35" s="36"/>
      <c r="T35" s="36"/>
      <c r="U35" s="36"/>
      <c r="V35" s="36"/>
      <c r="W35" s="36"/>
      <c r="X35" s="36"/>
    </row>
    <row r="36" spans="1:27" ht="20.5" thickBot="1">
      <c r="A36" s="36"/>
      <c r="B36" s="1224" t="s">
        <v>2198</v>
      </c>
      <c r="C36" s="1225"/>
      <c r="D36" s="1225"/>
      <c r="E36" s="1225"/>
      <c r="F36" s="1226"/>
      <c r="G36" s="36"/>
      <c r="H36" s="36"/>
      <c r="I36" s="36"/>
      <c r="J36" s="36"/>
      <c r="K36" s="36"/>
      <c r="L36" s="36"/>
      <c r="M36" s="36"/>
      <c r="N36" s="36"/>
      <c r="O36" s="36"/>
      <c r="P36" s="36"/>
      <c r="Q36" s="36"/>
      <c r="R36" s="36"/>
      <c r="S36" s="36"/>
      <c r="T36" s="36"/>
      <c r="U36" s="36"/>
      <c r="V36" s="36"/>
      <c r="W36" s="36"/>
      <c r="X36" s="36"/>
    </row>
    <row r="37" spans="1:27" ht="33.5" thickBot="1">
      <c r="A37" s="36"/>
      <c r="B37" s="1251" t="s">
        <v>430</v>
      </c>
      <c r="C37" s="1252"/>
      <c r="D37" s="488" t="s">
        <v>66</v>
      </c>
      <c r="E37" s="488" t="s">
        <v>866</v>
      </c>
      <c r="F37" s="489" t="s">
        <v>1552</v>
      </c>
      <c r="G37" s="36"/>
      <c r="H37" s="36"/>
      <c r="I37" s="36"/>
      <c r="J37" s="36"/>
      <c r="K37" s="36"/>
      <c r="L37" s="36"/>
      <c r="M37" s="36"/>
      <c r="N37" s="36"/>
      <c r="O37" s="36"/>
      <c r="P37" s="36"/>
      <c r="Q37" s="36"/>
      <c r="R37" s="36"/>
      <c r="S37" s="36"/>
      <c r="T37" s="36"/>
      <c r="U37" s="36"/>
      <c r="V37" s="36"/>
      <c r="W37" s="36"/>
      <c r="X37" s="36"/>
    </row>
    <row r="38" spans="1:27" ht="52.5" customHeight="1">
      <c r="A38" s="36"/>
      <c r="B38" s="1253" t="s">
        <v>2202</v>
      </c>
      <c r="C38" s="1254"/>
      <c r="D38" s="560" t="s">
        <v>33</v>
      </c>
      <c r="E38" s="624">
        <v>0</v>
      </c>
      <c r="F38" s="561" t="s">
        <v>33</v>
      </c>
      <c r="G38" s="36"/>
      <c r="H38" s="36"/>
      <c r="I38" s="36"/>
      <c r="J38" s="36"/>
      <c r="K38" s="36"/>
      <c r="L38" s="36"/>
      <c r="M38" s="36"/>
      <c r="N38" s="36"/>
      <c r="O38" s="36"/>
      <c r="P38" s="36"/>
      <c r="Q38" s="36"/>
      <c r="R38" s="36"/>
      <c r="S38" s="36"/>
      <c r="T38" s="36"/>
      <c r="U38" s="36"/>
      <c r="V38" s="36"/>
      <c r="W38" s="36"/>
      <c r="X38" s="36"/>
    </row>
    <row r="39" spans="1:27" ht="66">
      <c r="A39" s="36"/>
      <c r="B39" s="1246" t="s">
        <v>2203</v>
      </c>
      <c r="C39" s="1247"/>
      <c r="D39" s="357" t="s">
        <v>191</v>
      </c>
      <c r="E39" s="625">
        <v>0</v>
      </c>
      <c r="F39" s="359" t="s">
        <v>2189</v>
      </c>
      <c r="G39" s="36"/>
      <c r="H39" s="36"/>
      <c r="I39" s="36"/>
      <c r="J39" s="36"/>
      <c r="K39" s="36"/>
      <c r="L39" s="36"/>
      <c r="M39" s="36"/>
      <c r="N39" s="36"/>
      <c r="O39" s="36"/>
      <c r="P39" s="36"/>
      <c r="Q39" s="36"/>
      <c r="R39" s="36"/>
      <c r="S39" s="36"/>
      <c r="T39" s="36"/>
      <c r="U39" s="36"/>
      <c r="V39" s="36"/>
      <c r="W39" s="36"/>
      <c r="X39" s="36"/>
    </row>
    <row r="40" spans="1:27" ht="82.5">
      <c r="A40" s="36"/>
      <c r="B40" s="1246" t="s">
        <v>2204</v>
      </c>
      <c r="C40" s="1247"/>
      <c r="D40" s="341" t="s">
        <v>870</v>
      </c>
      <c r="E40" s="625">
        <v>0</v>
      </c>
      <c r="F40" s="362" t="s">
        <v>2190</v>
      </c>
      <c r="G40" s="36"/>
      <c r="H40" s="36"/>
      <c r="I40" s="36"/>
      <c r="J40" s="36"/>
      <c r="K40" s="36"/>
      <c r="L40" s="36"/>
      <c r="M40" s="36"/>
      <c r="N40" s="36"/>
      <c r="O40" s="36"/>
      <c r="P40" s="36"/>
      <c r="Q40" s="36"/>
      <c r="R40" s="36"/>
      <c r="S40" s="36"/>
      <c r="T40" s="36"/>
      <c r="U40" s="36"/>
      <c r="V40" s="36"/>
      <c r="W40" s="36"/>
      <c r="X40" s="36"/>
    </row>
    <row r="41" spans="1:27" ht="82.5">
      <c r="A41" s="36"/>
      <c r="B41" s="1246" t="s">
        <v>2205</v>
      </c>
      <c r="C41" s="1247"/>
      <c r="D41" s="341" t="s">
        <v>245</v>
      </c>
      <c r="E41" s="625">
        <v>0</v>
      </c>
      <c r="F41" s="362" t="s">
        <v>2191</v>
      </c>
      <c r="G41" s="36"/>
      <c r="H41" s="36"/>
      <c r="I41" s="36"/>
      <c r="J41" s="36"/>
      <c r="K41" s="36"/>
      <c r="L41" s="36"/>
      <c r="M41" s="36"/>
      <c r="N41" s="36"/>
      <c r="O41" s="36"/>
      <c r="P41" s="36"/>
      <c r="Q41" s="36"/>
      <c r="R41" s="36"/>
      <c r="S41" s="36"/>
      <c r="T41" s="36"/>
      <c r="U41" s="36"/>
      <c r="V41" s="36"/>
      <c r="W41" s="36"/>
      <c r="X41" s="36"/>
    </row>
    <row r="42" spans="1:27" ht="33">
      <c r="A42" s="36"/>
      <c r="B42" s="1246" t="s">
        <v>2206</v>
      </c>
      <c r="C42" s="1247"/>
      <c r="D42" s="341" t="s">
        <v>192</v>
      </c>
      <c r="E42" s="625">
        <v>0</v>
      </c>
      <c r="F42" s="619" t="s">
        <v>854</v>
      </c>
      <c r="G42" s="36"/>
      <c r="H42" s="36"/>
      <c r="I42" s="36"/>
      <c r="J42" s="36"/>
      <c r="K42" s="36"/>
      <c r="L42" s="36"/>
      <c r="M42" s="36"/>
      <c r="N42" s="36"/>
      <c r="O42" s="36"/>
      <c r="P42" s="36"/>
      <c r="Q42" s="36"/>
      <c r="R42" s="36"/>
      <c r="S42" s="36"/>
      <c r="T42" s="36"/>
      <c r="U42" s="36"/>
      <c r="V42" s="36"/>
      <c r="W42" s="36"/>
      <c r="X42" s="36"/>
    </row>
    <row r="43" spans="1:27" ht="49.5">
      <c r="A43" s="36"/>
      <c r="B43" s="1246" t="s">
        <v>2207</v>
      </c>
      <c r="C43" s="1247"/>
      <c r="D43" s="341" t="s">
        <v>871</v>
      </c>
      <c r="E43" s="625">
        <v>0</v>
      </c>
      <c r="F43" s="362" t="s">
        <v>859</v>
      </c>
      <c r="G43" s="36"/>
      <c r="H43" s="36"/>
      <c r="I43" s="36"/>
      <c r="J43" s="36"/>
      <c r="K43" s="36"/>
      <c r="L43" s="36"/>
      <c r="M43" s="36"/>
      <c r="N43" s="36"/>
      <c r="O43" s="36"/>
      <c r="P43" s="36"/>
      <c r="Q43" s="36"/>
      <c r="R43" s="36"/>
      <c r="S43" s="36"/>
      <c r="T43" s="36"/>
      <c r="U43" s="36"/>
      <c r="V43" s="36"/>
      <c r="W43" s="36"/>
      <c r="X43" s="36"/>
    </row>
    <row r="44" spans="1:27" ht="49.5">
      <c r="A44" s="36"/>
      <c r="B44" s="1246" t="s">
        <v>2208</v>
      </c>
      <c r="C44" s="1247"/>
      <c r="D44" s="341" t="s">
        <v>872</v>
      </c>
      <c r="E44" s="625">
        <v>0</v>
      </c>
      <c r="F44" s="362" t="s">
        <v>859</v>
      </c>
      <c r="G44" s="36"/>
      <c r="H44" s="36"/>
      <c r="I44" s="36"/>
      <c r="J44" s="36"/>
      <c r="K44" s="36"/>
      <c r="L44" s="36"/>
      <c r="M44" s="36"/>
      <c r="N44" s="36"/>
      <c r="O44" s="36"/>
      <c r="P44" s="36"/>
      <c r="Q44" s="36"/>
      <c r="R44" s="36"/>
      <c r="S44" s="36"/>
      <c r="T44" s="36"/>
      <c r="U44" s="36"/>
      <c r="V44" s="36"/>
      <c r="W44" s="36"/>
      <c r="X44" s="36"/>
    </row>
    <row r="45" spans="1:27" ht="33">
      <c r="A45" s="36"/>
      <c r="B45" s="1246" t="s">
        <v>2209</v>
      </c>
      <c r="C45" s="1247"/>
      <c r="D45" s="495" t="s">
        <v>33</v>
      </c>
      <c r="E45" s="625">
        <v>0</v>
      </c>
      <c r="F45" s="362" t="s">
        <v>2192</v>
      </c>
      <c r="G45" s="36"/>
      <c r="H45" s="36"/>
      <c r="I45" s="36"/>
      <c r="J45" s="36"/>
      <c r="K45" s="36"/>
      <c r="L45" s="36"/>
      <c r="M45" s="36"/>
      <c r="N45" s="36"/>
      <c r="O45" s="36"/>
      <c r="P45" s="36"/>
      <c r="Q45" s="36"/>
      <c r="R45" s="36"/>
      <c r="S45" s="36"/>
      <c r="T45" s="36"/>
      <c r="U45" s="36"/>
      <c r="V45" s="36"/>
      <c r="W45" s="36"/>
      <c r="X45" s="36"/>
    </row>
    <row r="46" spans="1:27">
      <c r="A46" s="36"/>
      <c r="B46" s="1246" t="s">
        <v>2210</v>
      </c>
      <c r="C46" s="1247"/>
      <c r="D46" s="495" t="s">
        <v>33</v>
      </c>
      <c r="E46" s="625">
        <v>0</v>
      </c>
      <c r="F46" s="362" t="s">
        <v>33</v>
      </c>
      <c r="G46" s="36"/>
      <c r="H46" s="36"/>
      <c r="I46" s="36"/>
      <c r="J46" s="36"/>
      <c r="K46" s="36"/>
      <c r="L46" s="36"/>
      <c r="M46" s="36"/>
      <c r="N46" s="36"/>
      <c r="O46" s="36"/>
      <c r="P46" s="36"/>
      <c r="Q46" s="36"/>
      <c r="R46" s="36"/>
      <c r="S46" s="36"/>
      <c r="T46" s="36"/>
      <c r="U46" s="36"/>
      <c r="V46" s="36"/>
      <c r="W46" s="36"/>
      <c r="X46" s="36"/>
    </row>
    <row r="47" spans="1:27" ht="18" thickBot="1">
      <c r="A47" s="36"/>
      <c r="B47" s="1246" t="s">
        <v>2211</v>
      </c>
      <c r="C47" s="1247"/>
      <c r="D47" s="495" t="s">
        <v>33</v>
      </c>
      <c r="E47" s="625">
        <v>0</v>
      </c>
      <c r="F47" s="626" t="s">
        <v>2193</v>
      </c>
      <c r="G47" s="36"/>
      <c r="H47" s="36"/>
      <c r="I47" s="36"/>
      <c r="J47" s="36"/>
      <c r="K47" s="36"/>
      <c r="L47" s="36"/>
      <c r="M47" s="36"/>
      <c r="N47" s="36"/>
      <c r="O47" s="36"/>
      <c r="P47" s="36"/>
      <c r="Q47" s="36"/>
      <c r="R47" s="36"/>
      <c r="S47" s="36"/>
      <c r="T47" s="36"/>
      <c r="U47" s="36"/>
      <c r="V47" s="36"/>
      <c r="W47" s="36"/>
      <c r="X47" s="36"/>
    </row>
    <row r="48" spans="1:27" ht="45" customHeight="1" thickBot="1">
      <c r="A48" s="36"/>
      <c r="B48" s="1269" t="s">
        <v>2172</v>
      </c>
      <c r="C48" s="1270"/>
      <c r="D48" s="627" t="s">
        <v>1465</v>
      </c>
      <c r="E48" s="628">
        <v>0</v>
      </c>
      <c r="F48" s="553" t="s">
        <v>2212</v>
      </c>
      <c r="G48" s="36"/>
      <c r="H48" s="36"/>
      <c r="I48" s="36"/>
      <c r="J48" s="36"/>
      <c r="K48" s="36"/>
      <c r="L48" s="36"/>
      <c r="M48" s="36"/>
      <c r="N48" s="36"/>
      <c r="O48" s="36"/>
      <c r="P48" s="36"/>
      <c r="Q48" s="36"/>
      <c r="R48" s="36"/>
      <c r="S48" s="36"/>
      <c r="T48" s="36"/>
      <c r="U48" s="36"/>
      <c r="V48" s="36"/>
      <c r="W48" s="36"/>
      <c r="X48" s="36"/>
      <c r="Y48" s="36"/>
      <c r="Z48" s="36"/>
      <c r="AA48" s="36"/>
    </row>
    <row r="49" spans="1:27">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row>
    <row r="50" spans="1:27">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row>
    <row r="51" spans="1:27" ht="18" thickBot="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row>
    <row r="52" spans="1:27" ht="63" customHeight="1">
      <c r="A52" s="36"/>
      <c r="B52" s="834" t="s">
        <v>3149</v>
      </c>
      <c r="C52" s="835"/>
      <c r="D52" s="835"/>
      <c r="E52" s="835"/>
      <c r="F52" s="836"/>
      <c r="G52" s="473"/>
      <c r="H52" s="473"/>
      <c r="I52" s="473"/>
      <c r="J52" s="473"/>
      <c r="K52" s="473"/>
      <c r="L52" s="473"/>
      <c r="M52" s="473"/>
      <c r="N52" s="473"/>
      <c r="O52" s="473"/>
      <c r="P52" s="473"/>
      <c r="Q52" s="36"/>
      <c r="R52" s="36"/>
      <c r="S52" s="36"/>
      <c r="T52" s="36"/>
      <c r="U52" s="36"/>
      <c r="V52" s="36"/>
      <c r="W52" s="36"/>
      <c r="X52" s="36"/>
      <c r="Y52" s="36"/>
      <c r="Z52" s="36"/>
      <c r="AA52" s="36"/>
    </row>
    <row r="53" spans="1:27">
      <c r="A53" s="36"/>
      <c r="B53" s="1096"/>
      <c r="C53" s="1097"/>
      <c r="D53" s="1097"/>
      <c r="E53" s="1097"/>
      <c r="F53" s="1098"/>
      <c r="G53" s="473"/>
      <c r="H53" s="473"/>
      <c r="I53" s="473"/>
      <c r="J53" s="473"/>
      <c r="K53" s="473"/>
      <c r="L53" s="473"/>
      <c r="M53" s="473"/>
      <c r="N53" s="473"/>
      <c r="O53" s="473"/>
      <c r="P53" s="473"/>
      <c r="Q53" s="36"/>
      <c r="R53" s="36"/>
      <c r="S53" s="36"/>
      <c r="T53" s="36"/>
      <c r="U53" s="36"/>
      <c r="V53" s="36"/>
      <c r="W53" s="36"/>
      <c r="X53" s="36"/>
      <c r="Y53" s="36"/>
      <c r="Z53" s="36"/>
      <c r="AA53" s="36"/>
    </row>
    <row r="54" spans="1:27" ht="18.75" customHeight="1">
      <c r="A54" s="36"/>
      <c r="B54" s="837" t="s">
        <v>3150</v>
      </c>
      <c r="C54" s="838"/>
      <c r="D54" s="838"/>
      <c r="E54" s="838"/>
      <c r="F54" s="839"/>
      <c r="G54" s="477"/>
      <c r="H54" s="477"/>
      <c r="I54" s="477"/>
      <c r="J54" s="477"/>
      <c r="K54" s="477"/>
      <c r="L54" s="477"/>
      <c r="M54" s="477"/>
      <c r="N54" s="477"/>
      <c r="O54" s="477"/>
      <c r="P54" s="477"/>
      <c r="Q54" s="36"/>
      <c r="R54" s="36"/>
      <c r="S54" s="36"/>
      <c r="T54" s="36"/>
      <c r="U54" s="36"/>
      <c r="V54" s="36"/>
      <c r="W54" s="36"/>
      <c r="X54" s="36"/>
      <c r="Y54" s="36"/>
      <c r="Z54" s="36"/>
      <c r="AA54" s="36"/>
    </row>
    <row r="55" spans="1:27">
      <c r="A55" s="36"/>
      <c r="B55" s="837"/>
      <c r="C55" s="838"/>
      <c r="D55" s="838"/>
      <c r="E55" s="838"/>
      <c r="F55" s="839"/>
      <c r="G55" s="477"/>
      <c r="H55" s="477"/>
      <c r="I55" s="477"/>
      <c r="J55" s="477"/>
      <c r="K55" s="477"/>
      <c r="L55" s="477"/>
      <c r="M55" s="477"/>
      <c r="N55" s="477"/>
      <c r="O55" s="477"/>
      <c r="P55" s="477"/>
      <c r="Q55" s="36"/>
      <c r="R55" s="36"/>
      <c r="S55" s="36"/>
      <c r="T55" s="36"/>
      <c r="U55" s="36"/>
      <c r="V55" s="36"/>
      <c r="W55" s="36"/>
      <c r="X55" s="36"/>
      <c r="Y55" s="36"/>
      <c r="Z55" s="36"/>
      <c r="AA55" s="36"/>
    </row>
    <row r="56" spans="1:27">
      <c r="A56" s="36"/>
      <c r="B56" s="840" t="s">
        <v>3167</v>
      </c>
      <c r="C56" s="841"/>
      <c r="D56" s="841"/>
      <c r="E56" s="841"/>
      <c r="F56" s="842"/>
      <c r="G56" s="101"/>
      <c r="H56" s="101"/>
      <c r="I56" s="101"/>
      <c r="J56" s="101"/>
      <c r="K56" s="101"/>
      <c r="L56" s="101"/>
      <c r="M56" s="101"/>
      <c r="N56" s="101"/>
      <c r="O56" s="101"/>
      <c r="P56" s="101"/>
      <c r="Q56" s="36"/>
      <c r="R56" s="36"/>
      <c r="S56" s="36"/>
      <c r="T56" s="36"/>
      <c r="U56" s="36"/>
      <c r="V56" s="36"/>
      <c r="W56" s="36"/>
      <c r="X56" s="36"/>
      <c r="Y56" s="36"/>
      <c r="Z56" s="36"/>
      <c r="AA56" s="36"/>
    </row>
    <row r="57" spans="1:27" ht="18" customHeight="1">
      <c r="A57" s="36"/>
      <c r="B57" s="840" t="s">
        <v>2144</v>
      </c>
      <c r="C57" s="841"/>
      <c r="D57" s="841"/>
      <c r="E57" s="841"/>
      <c r="F57" s="842"/>
      <c r="G57" s="213"/>
      <c r="H57" s="213"/>
      <c r="I57" s="213"/>
      <c r="J57" s="213"/>
      <c r="K57" s="213"/>
      <c r="L57" s="213"/>
      <c r="M57" s="213"/>
      <c r="N57" s="213"/>
      <c r="O57" s="213"/>
      <c r="P57" s="213"/>
      <c r="Q57" s="36"/>
      <c r="R57" s="36"/>
      <c r="S57" s="36"/>
      <c r="T57" s="36"/>
      <c r="U57" s="36"/>
      <c r="V57" s="36"/>
      <c r="W57" s="36"/>
      <c r="X57" s="36"/>
      <c r="Y57" s="36"/>
      <c r="Z57" s="36"/>
      <c r="AA57" s="36"/>
    </row>
    <row r="58" spans="1:27">
      <c r="A58" s="36"/>
      <c r="B58" s="843" t="s">
        <v>2784</v>
      </c>
      <c r="C58" s="844"/>
      <c r="D58" s="844"/>
      <c r="E58" s="844"/>
      <c r="F58" s="845"/>
      <c r="G58" s="478"/>
      <c r="H58" s="478"/>
      <c r="I58" s="478"/>
      <c r="J58" s="478"/>
      <c r="K58" s="478"/>
      <c r="L58" s="478"/>
      <c r="M58" s="478"/>
      <c r="N58" s="478"/>
      <c r="O58" s="478"/>
      <c r="P58" s="478"/>
      <c r="Q58" s="36"/>
      <c r="R58" s="36"/>
      <c r="S58" s="36"/>
      <c r="T58" s="36"/>
      <c r="U58" s="36"/>
      <c r="V58" s="36"/>
      <c r="W58" s="36"/>
      <c r="X58" s="36"/>
      <c r="Y58" s="36"/>
      <c r="Z58" s="36"/>
      <c r="AA58" s="36"/>
    </row>
    <row r="59" spans="1:27" ht="18" thickBot="1">
      <c r="A59" s="36"/>
      <c r="B59" s="846" t="s">
        <v>1547</v>
      </c>
      <c r="C59" s="847"/>
      <c r="D59" s="847"/>
      <c r="E59" s="847"/>
      <c r="F59" s="848"/>
      <c r="G59" s="478"/>
      <c r="H59" s="478"/>
      <c r="I59" s="478"/>
      <c r="J59" s="478"/>
      <c r="K59" s="478"/>
      <c r="L59" s="478"/>
      <c r="M59" s="478"/>
      <c r="N59" s="478"/>
      <c r="O59" s="478"/>
      <c r="P59" s="478"/>
      <c r="Q59" s="36"/>
      <c r="R59" s="36"/>
      <c r="S59" s="36"/>
      <c r="T59" s="36"/>
      <c r="U59" s="36"/>
      <c r="V59" s="36"/>
      <c r="W59" s="36"/>
      <c r="X59" s="36"/>
      <c r="Y59" s="36"/>
      <c r="Z59" s="36"/>
      <c r="AA59" s="36"/>
    </row>
    <row r="60" spans="1:27">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row>
    <row r="61" spans="1:27">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row>
    <row r="62" spans="1:27">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row>
    <row r="63" spans="1:27">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row>
    <row r="64" spans="1:27">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row>
    <row r="65" spans="1:27">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row>
    <row r="66" spans="1:27">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row>
    <row r="67" spans="1:27">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row>
    <row r="68" spans="1:27">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row>
    <row r="69" spans="1:27">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row>
    <row r="70" spans="1:27">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row>
    <row r="71" spans="1:27">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row>
    <row r="72" spans="1:27">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row>
    <row r="73" spans="1:27">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row>
    <row r="74" spans="1:27">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row>
    <row r="75" spans="1:27">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row>
    <row r="76" spans="1:27">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row>
    <row r="77" spans="1:27">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row>
    <row r="78" spans="1:27">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row>
    <row r="79" spans="1:27">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row>
    <row r="80" spans="1:27">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row>
    <row r="81" spans="1:27">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row>
    <row r="82" spans="1:27">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row>
    <row r="83" spans="1:27">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row>
    <row r="84" spans="1:27">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row>
    <row r="85" spans="1:27">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row>
    <row r="86" spans="1:27">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row>
    <row r="87" spans="1:27">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row>
    <row r="88" spans="1:27">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row>
    <row r="89" spans="1:27">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row>
    <row r="90" spans="1:27">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row>
    <row r="91" spans="1:27">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row>
    <row r="92" spans="1:27">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row>
    <row r="93" spans="1:27">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row>
    <row r="94" spans="1:27">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row>
    <row r="95" spans="1:27">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row>
    <row r="96" spans="1:27">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row>
    <row r="97" spans="1:27">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row>
    <row r="98" spans="1:27">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row>
    <row r="99" spans="1:27">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row>
    <row r="100" spans="1:27">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row>
    <row r="101" spans="1:27">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row>
    <row r="102" spans="1:27">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row>
    <row r="103" spans="1:27">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row>
    <row r="104" spans="1:27">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row>
    <row r="105" spans="1:27">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row>
    <row r="106" spans="1:27">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row>
    <row r="107" spans="1:27">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row>
    <row r="108" spans="1:27">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row>
    <row r="109" spans="1:27">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row>
    <row r="110" spans="1:27">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row>
    <row r="111" spans="1:27">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row>
    <row r="112" spans="1:27">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row>
    <row r="113" spans="1:27">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row>
    <row r="114" spans="1:27">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row>
    <row r="115" spans="1:27">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row>
    <row r="116" spans="1:27">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row>
    <row r="117" spans="1:27">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row>
    <row r="118" spans="1:27">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row>
    <row r="119" spans="1:27">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row>
    <row r="120" spans="1:27">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row>
    <row r="121" spans="1:27">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row>
    <row r="122" spans="1:27">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row>
    <row r="123" spans="1:27">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row>
    <row r="124" spans="1:27">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row>
    <row r="125" spans="1:27">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row>
    <row r="126" spans="1:27">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row>
    <row r="127" spans="1:27">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row>
    <row r="128" spans="1:27">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row>
    <row r="129" spans="1:27">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row>
    <row r="130" spans="1:27">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row>
    <row r="131" spans="1:27">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row>
    <row r="132" spans="1:27">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row>
    <row r="133" spans="1:27">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row>
    <row r="134" spans="1:27">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row>
    <row r="135" spans="1:27">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row>
    <row r="136" spans="1:27">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row>
    <row r="137" spans="1:27">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row>
  </sheetData>
  <sheetProtection algorithmName="SHA-512" hashValue="MnBBGKqYsgxlfY2nWoupvu49fHMPfyrnOSmURiuJkIjYllnxcjmmGiPkWDnWdFHtFgVLPK2skvXXEFv8m8YkKw==" saltValue="xal1uiLJx8ixuMNlrOjPWw==" spinCount="100000" sheet="1" objects="1" scenarios="1"/>
  <protectedRanges>
    <protectedRange algorithmName="SHA-512" hashValue="ETeVjPhX54TeWCe9EvhlfrNgdam3WAFSfcALStjsoEltfmZV3bJWKUJDFiMU0XAnFeVG7d43wCZjr3arQRmfMA==" saltValue="/4d1wRsMM+ZR+REwXM8FgA==" spinCount="100000" sqref="C38:C48 B34:C34 B15:D15 C17:C21 C28 C24:C26 B16:B32 D37" name="Range1_1"/>
    <protectedRange algorithmName="SHA-512" hashValue="HRAvuTWMhIJoJn9L+Ove/kKCtARWGnqGmR7iaIVmLmMR9YWnJr7A6yjTCjzy6ZB67PvVX4ScVNe4HmsX3m4YnA==" saltValue="AqcHyZuJRKKMwcLLBmhscA==" spinCount="100000" sqref="F35" name="Range1_4"/>
    <protectedRange algorithmName="SHA-512" hashValue="KkLl8ZbLRir7sadNiS8ygJooV4cwF5uhFNZILNdFBiVPuk99FrT4wvPQY6A5z/le3vo7Hi6THMbgTcDZWKWRuQ==" saltValue="IKNXPBUPhbyuB3QttTfiEg==" spinCount="100000" sqref="B52:T61" name="Range1_2"/>
    <protectedRange algorithmName="SHA-512" hashValue="HRAvuTWMhIJoJn9L+Ove/kKCtARWGnqGmR7iaIVmLmMR9YWnJr7A6yjTCjzy6ZB67PvVX4ScVNe4HmsX3m4YnA==" saltValue="AqcHyZuJRKKMwcLLBmhscA==" spinCount="100000" sqref="B5:F5" name="Range1_3"/>
    <protectedRange algorithmName="SHA-512" hashValue="HRAvuTWMhIJoJn9L+Ove/kKCtARWGnqGmR7iaIVmLmMR9YWnJr7A6yjTCjzy6ZB67PvVX4ScVNe4HmsX3m4YnA==" saltValue="AqcHyZuJRKKMwcLLBmhscA==" spinCount="100000" sqref="B6:F6" name="Range1_5"/>
    <protectedRange algorithmName="SHA-512" hashValue="HRAvuTWMhIJoJn9L+Ove/kKCtARWGnqGmR7iaIVmLmMR9YWnJr7A6yjTCjzy6ZB67PvVX4ScVNe4HmsX3m4YnA==" saltValue="AqcHyZuJRKKMwcLLBmhscA==" spinCount="100000" sqref="B7:F7" name="Range1_6"/>
    <protectedRange algorithmName="SHA-512" hashValue="HRAvuTWMhIJoJn9L+Ove/kKCtARWGnqGmR7iaIVmLmMR9YWnJr7A6yjTCjzy6ZB67PvVX4ScVNe4HmsX3m4YnA==" saltValue="AqcHyZuJRKKMwcLLBmhscA==" spinCount="100000" sqref="B8:F8" name="Range1_7"/>
    <protectedRange algorithmName="SHA-512" hashValue="HRAvuTWMhIJoJn9L+Ove/kKCtARWGnqGmR7iaIVmLmMR9YWnJr7A6yjTCjzy6ZB67PvVX4ScVNe4HmsX3m4YnA==" saltValue="AqcHyZuJRKKMwcLLBmhscA==" spinCount="100000" sqref="E15:F15 E37:F37" name="Range1_10"/>
    <protectedRange algorithmName="SHA-512" hashValue="HRAvuTWMhIJoJn9L+Ove/kKCtARWGnqGmR7iaIVmLmMR9YWnJr7A6yjTCjzy6ZB67PvVX4ScVNe4HmsX3m4YnA==" saltValue="AqcHyZuJRKKMwcLLBmhscA==" spinCount="100000" sqref="F16" name="Range1_11"/>
    <protectedRange algorithmName="SHA-512" hashValue="HRAvuTWMhIJoJn9L+Ove/kKCtARWGnqGmR7iaIVmLmMR9YWnJr7A6yjTCjzy6ZB67PvVX4ScVNe4HmsX3m4YnA==" saltValue="AqcHyZuJRKKMwcLLBmhscA==" spinCount="100000" sqref="F17:F30" name="Range1_15"/>
    <protectedRange algorithmName="SHA-512" hashValue="HRAvuTWMhIJoJn9L+Ove/kKCtARWGnqGmR7iaIVmLmMR9YWnJr7A6yjTCjzy6ZB67PvVX4ScVNe4HmsX3m4YnA==" saltValue="AqcHyZuJRKKMwcLLBmhscA==" spinCount="100000" sqref="B33:D33" name="Range1_16"/>
    <protectedRange algorithmName="SHA-512" hashValue="HRAvuTWMhIJoJn9L+Ove/kKCtARWGnqGmR7iaIVmLmMR9YWnJr7A6yjTCjzy6ZB67PvVX4ScVNe4HmsX3m4YnA==" saltValue="AqcHyZuJRKKMwcLLBmhscA==" spinCount="100000" sqref="F33" name="Range1_17"/>
    <protectedRange algorithmName="SHA-512" hashValue="HRAvuTWMhIJoJn9L+Ove/kKCtARWGnqGmR7iaIVmLmMR9YWnJr7A6yjTCjzy6ZB67PvVX4ScVNe4HmsX3m4YnA==" saltValue="AqcHyZuJRKKMwcLLBmhscA==" spinCount="100000" sqref="D39:D47" name="Range1_18"/>
    <protectedRange algorithmName="SHA-512" hashValue="HRAvuTWMhIJoJn9L+Ove/kKCtARWGnqGmR7iaIVmLmMR9YWnJr7A6yjTCjzy6ZB67PvVX4ScVNe4HmsX3m4YnA==" saltValue="AqcHyZuJRKKMwcLLBmhscA==" spinCount="100000" sqref="F39:F47" name="Range1_19"/>
  </protectedRanges>
  <mergeCells count="37">
    <mergeCell ref="B44:C44"/>
    <mergeCell ref="B45:C45"/>
    <mergeCell ref="B46:C46"/>
    <mergeCell ref="B47:C47"/>
    <mergeCell ref="B48:C48"/>
    <mergeCell ref="B40:C40"/>
    <mergeCell ref="B41:C41"/>
    <mergeCell ref="B15:C15"/>
    <mergeCell ref="B33:C33"/>
    <mergeCell ref="B16:C16"/>
    <mergeCell ref="B31:C31"/>
    <mergeCell ref="B32:C32"/>
    <mergeCell ref="B17:B30"/>
    <mergeCell ref="C21:C22"/>
    <mergeCell ref="C25:C27"/>
    <mergeCell ref="C28:C30"/>
    <mergeCell ref="B5:F5"/>
    <mergeCell ref="B6:F6"/>
    <mergeCell ref="B7:F7"/>
    <mergeCell ref="B8:F8"/>
    <mergeCell ref="B9:F9"/>
    <mergeCell ref="B58:F58"/>
    <mergeCell ref="B59:F59"/>
    <mergeCell ref="B36:F36"/>
    <mergeCell ref="B10:F10"/>
    <mergeCell ref="B52:F52"/>
    <mergeCell ref="B53:F53"/>
    <mergeCell ref="B54:F55"/>
    <mergeCell ref="B56:F56"/>
    <mergeCell ref="B57:F57"/>
    <mergeCell ref="B42:C42"/>
    <mergeCell ref="B43:C43"/>
    <mergeCell ref="B11:F11"/>
    <mergeCell ref="B14:F14"/>
    <mergeCell ref="B37:C37"/>
    <mergeCell ref="B38:C38"/>
    <mergeCell ref="B39:C39"/>
  </mergeCells>
  <hyperlinks>
    <hyperlink ref="B11" r:id="rId1" display="→  Click here for the Minamata Convention" xr:uid="{C0A5C9AF-5F0B-4478-82C4-324E66EDEE9A}"/>
    <hyperlink ref="B11:F11" r:id="rId2" display="→ Click here for requirement of EU Ship Recycling Regulation" xr:uid="{5101B0F8-414E-40A7-B356-BF3119D2EDE5}"/>
  </hyperlinks>
  <pageMargins left="0.7" right="0.7" top="0.75" bottom="0.75" header="0.3" footer="0.3"/>
  <pageSetup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F4AA-8D0C-4616-A413-FECCD8496494}">
  <sheetPr codeName="Sheet13"/>
  <dimension ref="A1:AN85"/>
  <sheetViews>
    <sheetView zoomScale="90" zoomScaleNormal="90" workbookViewId="0">
      <selection activeCell="B5" sqref="B5:E5"/>
    </sheetView>
  </sheetViews>
  <sheetFormatPr defaultColWidth="9.1796875" defaultRowHeight="17.5"/>
  <cols>
    <col min="1" max="1" width="9.1796875" style="38"/>
    <col min="2" max="2" width="16.1796875" style="38" customWidth="1"/>
    <col min="3" max="3" width="59" style="38" customWidth="1"/>
    <col min="4" max="4" width="36.7265625" style="38" customWidth="1"/>
    <col min="5" max="5" width="47.1796875" style="38" customWidth="1"/>
    <col min="6" max="16384" width="9.1796875" style="38"/>
  </cols>
  <sheetData>
    <row r="1" spans="1:40">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row>
    <row r="2" spans="1:40" ht="105.75" customHeight="1">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row>
    <row r="3" spans="1:40">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row>
    <row r="4" spans="1:40" ht="18" thickBot="1">
      <c r="A4" s="36"/>
      <c r="B4" s="39"/>
      <c r="C4" s="39"/>
      <c r="D4" s="39"/>
      <c r="E4" s="39"/>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row>
    <row r="5" spans="1:40" ht="26.5" thickBot="1">
      <c r="A5" s="36"/>
      <c r="B5" s="995" t="s">
        <v>2005</v>
      </c>
      <c r="C5" s="996"/>
      <c r="D5" s="996"/>
      <c r="E5" s="997"/>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row>
    <row r="6" spans="1:40" ht="47.25" customHeight="1">
      <c r="A6" s="36"/>
      <c r="B6" s="1258" t="s">
        <v>2027</v>
      </c>
      <c r="C6" s="1259"/>
      <c r="D6" s="1259"/>
      <c r="E6" s="1260"/>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row>
    <row r="7" spans="1:40" ht="24.75" customHeight="1">
      <c r="A7" s="36"/>
      <c r="B7" s="1230" t="s">
        <v>1923</v>
      </c>
      <c r="C7" s="1231"/>
      <c r="D7" s="1231"/>
      <c r="E7" s="1232"/>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row>
    <row r="8" spans="1:40" ht="30" customHeight="1">
      <c r="A8" s="36"/>
      <c r="B8" s="1230" t="s">
        <v>1924</v>
      </c>
      <c r="C8" s="1231"/>
      <c r="D8" s="1231"/>
      <c r="E8" s="1232"/>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row>
    <row r="9" spans="1:40" ht="37.5" customHeight="1">
      <c r="A9" s="36"/>
      <c r="B9" s="1230" t="s">
        <v>1925</v>
      </c>
      <c r="C9" s="1231"/>
      <c r="D9" s="1231"/>
      <c r="E9" s="1232"/>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row>
    <row r="10" spans="1:40" ht="39.75" customHeight="1">
      <c r="A10" s="36"/>
      <c r="B10" s="1230" t="s">
        <v>1929</v>
      </c>
      <c r="C10" s="1231"/>
      <c r="D10" s="1231"/>
      <c r="E10" s="1232"/>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row>
    <row r="11" spans="1:40" ht="55.5" customHeight="1">
      <c r="A11" s="36"/>
      <c r="B11" s="1230" t="s">
        <v>1926</v>
      </c>
      <c r="C11" s="1231"/>
      <c r="D11" s="1231"/>
      <c r="E11" s="1232"/>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row>
    <row r="12" spans="1:40" ht="47.25" customHeight="1" thickBot="1">
      <c r="A12" s="36"/>
      <c r="B12" s="1176" t="s">
        <v>2112</v>
      </c>
      <c r="C12" s="1177"/>
      <c r="D12" s="1177"/>
      <c r="E12" s="1178"/>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row>
    <row r="13" spans="1:40" ht="34.5" customHeight="1">
      <c r="A13" s="36"/>
      <c r="B13" s="1218" t="s">
        <v>1927</v>
      </c>
      <c r="C13" s="1219"/>
      <c r="D13" s="1219"/>
      <c r="E13" s="1220"/>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row>
    <row r="14" spans="1:40" ht="18" thickBot="1">
      <c r="A14" s="36"/>
      <c r="B14" s="1240" t="s">
        <v>1928</v>
      </c>
      <c r="C14" s="1222"/>
      <c r="D14" s="1222"/>
      <c r="E14" s="1223"/>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40">
      <c r="A15" s="36"/>
      <c r="B15" s="602"/>
      <c r="C15" s="70"/>
      <c r="D15" s="70"/>
      <c r="E15" s="70"/>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40" s="36" customFormat="1" ht="18" thickBot="1">
      <c r="B16" s="39"/>
      <c r="C16" s="39"/>
      <c r="D16" s="39"/>
      <c r="E16" s="39"/>
    </row>
    <row r="17" spans="1:31" ht="20.5" thickBot="1">
      <c r="A17" s="36"/>
      <c r="B17" s="1224" t="s">
        <v>1933</v>
      </c>
      <c r="C17" s="1225"/>
      <c r="D17" s="1225"/>
      <c r="E17" s="122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row>
    <row r="18" spans="1:31" ht="33.75" customHeight="1" thickBot="1">
      <c r="A18" s="36"/>
      <c r="B18" s="603" t="s">
        <v>865</v>
      </c>
      <c r="C18" s="605" t="s">
        <v>430</v>
      </c>
      <c r="D18" s="605" t="s">
        <v>66</v>
      </c>
      <c r="E18" s="555" t="s">
        <v>1921</v>
      </c>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7.25" customHeight="1">
      <c r="A19" s="36"/>
      <c r="B19" s="586">
        <v>1</v>
      </c>
      <c r="C19" s="338" t="s">
        <v>311</v>
      </c>
      <c r="D19" s="337" t="s">
        <v>245</v>
      </c>
      <c r="E19" s="1271" t="s">
        <v>1932</v>
      </c>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row>
    <row r="20" spans="1:31">
      <c r="A20" s="36"/>
      <c r="B20" s="589">
        <v>2</v>
      </c>
      <c r="C20" s="342" t="s">
        <v>236</v>
      </c>
      <c r="D20" s="341" t="s">
        <v>191</v>
      </c>
      <c r="E20" s="1272"/>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row>
    <row r="21" spans="1:31">
      <c r="A21" s="36"/>
      <c r="B21" s="589">
        <v>3</v>
      </c>
      <c r="C21" s="342" t="s">
        <v>463</v>
      </c>
      <c r="D21" s="341" t="s">
        <v>192</v>
      </c>
      <c r="E21" s="1272"/>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row>
    <row r="22" spans="1:31" ht="18" thickBot="1">
      <c r="A22" s="36"/>
      <c r="B22" s="591">
        <v>4</v>
      </c>
      <c r="C22" s="629" t="s">
        <v>1930</v>
      </c>
      <c r="D22" s="348" t="s">
        <v>1931</v>
      </c>
      <c r="E22" s="1273"/>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row>
    <row r="24" spans="1:31" ht="18" thickBot="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row>
    <row r="25" spans="1:31" ht="49.5" customHeight="1">
      <c r="A25" s="36"/>
      <c r="B25" s="834" t="s">
        <v>3149</v>
      </c>
      <c r="C25" s="835"/>
      <c r="D25" s="835"/>
      <c r="E25" s="836"/>
      <c r="F25" s="71"/>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row>
    <row r="26" spans="1:31">
      <c r="A26" s="36"/>
      <c r="B26" s="1096"/>
      <c r="C26" s="1097"/>
      <c r="D26" s="1097"/>
      <c r="E26" s="1098"/>
      <c r="F26" s="71"/>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row>
    <row r="27" spans="1:31" ht="32.25" customHeight="1">
      <c r="A27" s="36"/>
      <c r="B27" s="837" t="s">
        <v>3150</v>
      </c>
      <c r="C27" s="838"/>
      <c r="D27" s="838"/>
      <c r="E27" s="839"/>
      <c r="F27" s="538"/>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row>
    <row r="28" spans="1:31">
      <c r="A28" s="36"/>
      <c r="B28" s="207"/>
      <c r="C28" s="208"/>
      <c r="D28" s="208"/>
      <c r="E28" s="209"/>
      <c r="F28" s="538"/>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row>
    <row r="29" spans="1:31">
      <c r="A29" s="36"/>
      <c r="B29" s="840" t="s">
        <v>3167</v>
      </c>
      <c r="C29" s="841"/>
      <c r="D29" s="841"/>
      <c r="E29" s="842"/>
      <c r="F29" s="101"/>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row>
    <row r="30" spans="1:31">
      <c r="A30" s="36"/>
      <c r="B30" s="840" t="s">
        <v>2144</v>
      </c>
      <c r="C30" s="841"/>
      <c r="D30" s="841"/>
      <c r="E30" s="842"/>
      <c r="F30" s="101"/>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row>
    <row r="31" spans="1:31">
      <c r="A31" s="36"/>
      <c r="B31" s="843" t="s">
        <v>2784</v>
      </c>
      <c r="C31" s="844"/>
      <c r="D31" s="844"/>
      <c r="E31" s="845"/>
      <c r="F31" s="478"/>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row>
    <row r="32" spans="1:31" ht="18" thickBot="1">
      <c r="A32" s="36"/>
      <c r="B32" s="846" t="s">
        <v>1547</v>
      </c>
      <c r="C32" s="847"/>
      <c r="D32" s="847"/>
      <c r="E32" s="848"/>
      <c r="F32" s="478"/>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row>
    <row r="33" spans="1:3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row>
    <row r="34" spans="1:3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row>
    <row r="35" spans="1:3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row>
    <row r="36" spans="1:3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row>
    <row r="37" spans="1:3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row>
    <row r="38" spans="1:3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row>
    <row r="39" spans="1:3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row>
    <row r="40" spans="1:3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row>
    <row r="41" spans="1:3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row>
    <row r="42" spans="1:3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row>
    <row r="43" spans="1:3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row>
    <row r="44" spans="1:3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row>
    <row r="45" spans="1:3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row>
    <row r="46" spans="1:3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row>
    <row r="47" spans="1:3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row>
    <row r="48" spans="1:3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row>
    <row r="49" spans="1:3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row>
    <row r="50" spans="1:3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row>
    <row r="51" spans="1:3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row>
    <row r="52" spans="1:3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row>
    <row r="53" spans="1:3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row>
    <row r="54" spans="1:3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row>
    <row r="55" spans="1:3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row>
    <row r="56" spans="1:3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row>
    <row r="57" spans="1:3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row>
    <row r="58" spans="1:3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row>
    <row r="59" spans="1:3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row>
    <row r="60" spans="1:3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row>
    <row r="61" spans="1:3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row>
    <row r="62" spans="1:3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row>
    <row r="63" spans="1:3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row>
    <row r="64" spans="1:3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row>
    <row r="65" spans="1:3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row>
    <row r="66" spans="1:3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row>
    <row r="67" spans="1:3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row>
    <row r="68" spans="1:3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row>
    <row r="69" spans="1:3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row>
    <row r="70" spans="1:3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row>
    <row r="71" spans="1:3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row>
    <row r="72" spans="1:3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row>
    <row r="73" spans="1:3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row>
    <row r="74" spans="1:3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row>
    <row r="75" spans="1:3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row>
    <row r="76" spans="1:3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row>
    <row r="77" spans="1:3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row>
    <row r="78" spans="1:3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row>
    <row r="79" spans="1:3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row>
    <row r="80" spans="1:3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row>
    <row r="81" spans="1:3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row>
    <row r="82" spans="1:3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row>
    <row r="83" spans="1:3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row>
    <row r="84" spans="1:3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row>
    <row r="85" spans="1:3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row>
  </sheetData>
  <sheetProtection algorithmName="SHA-512" hashValue="TISrslOhA5nZLZZh7KWH+G2ULE5SNzlsIeYuIDK+PNn5OnbZZ2nkQ8XoKbB9x3qg8AHfZOhGo88JOMuJrdvngQ==" saltValue="7OaeJZv8UK2Q1MHhuppSUA==" spinCount="100000" sheet="1" objects="1" scenarios="1"/>
  <protectedRanges>
    <protectedRange algorithmName="SHA-512" hashValue="HRAvuTWMhIJoJn9L+Ove/kKCtARWGnqGmR7iaIVmLmMR9YWnJr7A6yjTCjzy6ZB67PvVX4ScVNe4HmsX3m4YnA==" saltValue="AqcHyZuJRKKMwcLLBmhscA==" spinCount="100000" sqref="B6:E15" name="Range1_2"/>
    <protectedRange algorithmName="SHA-512" hashValue="ETeVjPhX54TeWCe9EvhlfrNgdam3WAFSfcALStjsoEltfmZV3bJWKUJDFiMU0XAnFeVG7d43wCZjr3arQRmfMA==" saltValue="/4d1wRsMM+ZR+REwXM8FgA==" spinCount="100000" sqref="B18:C22 D18:E18" name="Range1_1_1"/>
    <protectedRange algorithmName="SHA-512" hashValue="ETeVjPhX54TeWCe9EvhlfrNgdam3WAFSfcALStjsoEltfmZV3bJWKUJDFiMU0XAnFeVG7d43wCZjr3arQRmfMA==" saltValue="/4d1wRsMM+ZR+REwXM8FgA==" spinCount="100000" sqref="D19" name="Range1_3"/>
    <protectedRange algorithmName="SHA-512" hashValue="ETeVjPhX54TeWCe9EvhlfrNgdam3WAFSfcALStjsoEltfmZV3bJWKUJDFiMU0XAnFeVG7d43wCZjr3arQRmfMA==" saltValue="/4d1wRsMM+ZR+REwXM8FgA==" spinCount="100000" sqref="D21" name="Range1_5"/>
    <protectedRange algorithmName="SHA-512" hashValue="ETeVjPhX54TeWCe9EvhlfrNgdam3WAFSfcALStjsoEltfmZV3bJWKUJDFiMU0XAnFeVG7d43wCZjr3arQRmfMA==" saltValue="/4d1wRsMM+ZR+REwXM8FgA==" spinCount="100000" sqref="D20" name="Range1_6"/>
    <protectedRange algorithmName="SHA-512" hashValue="HRAvuTWMhIJoJn9L+Ove/kKCtARWGnqGmR7iaIVmLmMR9YWnJr7A6yjTCjzy6ZB67PvVX4ScVNe4HmsX3m4YnA==" saltValue="AqcHyZuJRKKMwcLLBmhscA==" spinCount="100000" sqref="B5:E5" name="Range1_2_1"/>
    <protectedRange algorithmName="SHA-512" hashValue="KkLl8ZbLRir7sadNiS8ygJooV4cwF5uhFNZILNdFBiVPuk99FrT4wvPQY6A5z/le3vo7Hi6THMbgTcDZWKWRuQ==" saltValue="IKNXPBUPhbyuB3QttTfiEg==" spinCount="100000" sqref="B25:F32" name="Range1_2_2"/>
  </protectedRanges>
  <mergeCells count="19">
    <mergeCell ref="B27:E27"/>
    <mergeCell ref="B29:E29"/>
    <mergeCell ref="B30:E30"/>
    <mergeCell ref="B31:E31"/>
    <mergeCell ref="B32:E32"/>
    <mergeCell ref="B10:E10"/>
    <mergeCell ref="B5:E5"/>
    <mergeCell ref="B6:E6"/>
    <mergeCell ref="B7:E7"/>
    <mergeCell ref="B8:E8"/>
    <mergeCell ref="B9:E9"/>
    <mergeCell ref="B25:E25"/>
    <mergeCell ref="B26:E26"/>
    <mergeCell ref="E19:E22"/>
    <mergeCell ref="B11:E11"/>
    <mergeCell ref="B12:E12"/>
    <mergeCell ref="B13:E13"/>
    <mergeCell ref="B14:E14"/>
    <mergeCell ref="B17:E17"/>
  </mergeCells>
  <hyperlinks>
    <hyperlink ref="B14" r:id="rId1" display="→  Click here for the Minamata Convention" xr:uid="{87D272C6-522D-4F66-B1BA-D9ABBFDA5BDF}"/>
    <hyperlink ref="B14:E14" r:id="rId2" display="→ Click here for requirement of EU Packaging and Packaging Waste Directive " xr:uid="{65177FB0-B8E1-4F0F-9D20-764C8B07B2FC}"/>
  </hyperlinks>
  <pageMargins left="0.7" right="0.7" top="0.75" bottom="0.75" header="0.3" footer="0.3"/>
  <pageSetup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3B6B-7C7A-417E-B215-705E46405C82}">
  <sheetPr codeName="Sheet14"/>
  <dimension ref="A1:BD268"/>
  <sheetViews>
    <sheetView zoomScale="80" zoomScaleNormal="80" workbookViewId="0">
      <selection activeCell="S35" sqref="S35"/>
    </sheetView>
  </sheetViews>
  <sheetFormatPr defaultColWidth="9.1796875" defaultRowHeight="17.5"/>
  <cols>
    <col min="1" max="5" width="9.1796875" style="38"/>
    <col min="6" max="6" width="63.26953125" style="38" customWidth="1"/>
    <col min="7" max="7" width="15.1796875" style="38" customWidth="1"/>
    <col min="8" max="8" width="17.7265625" style="38" customWidth="1"/>
    <col min="9" max="9" width="23.1796875" style="38" customWidth="1"/>
    <col min="10" max="10" width="30.453125" style="38" customWidth="1"/>
    <col min="11" max="18" width="9.1796875" style="38"/>
    <col min="19" max="56" width="9.1796875" style="36"/>
    <col min="57" max="16384" width="9.1796875" style="38"/>
  </cols>
  <sheetData>
    <row r="1" spans="1:18">
      <c r="A1" s="36"/>
      <c r="B1" s="36"/>
      <c r="C1" s="36"/>
      <c r="D1" s="36"/>
      <c r="E1" s="36"/>
      <c r="F1" s="36"/>
      <c r="G1" s="36"/>
      <c r="H1" s="36"/>
      <c r="I1" s="36"/>
      <c r="J1" s="36"/>
      <c r="K1" s="36"/>
      <c r="L1" s="36"/>
      <c r="M1" s="36"/>
      <c r="N1" s="36"/>
      <c r="O1" s="36"/>
      <c r="P1" s="36"/>
      <c r="Q1" s="36"/>
      <c r="R1" s="36"/>
    </row>
    <row r="2" spans="1:18" ht="90" customHeight="1">
      <c r="A2" s="36"/>
      <c r="B2" s="36"/>
      <c r="C2" s="36"/>
      <c r="D2" s="36"/>
      <c r="E2" s="36"/>
      <c r="F2" s="36"/>
      <c r="G2" s="36"/>
      <c r="H2" s="36"/>
      <c r="I2" s="36"/>
      <c r="J2" s="36"/>
      <c r="K2" s="36"/>
      <c r="L2" s="36"/>
      <c r="M2" s="36"/>
      <c r="N2" s="36"/>
      <c r="O2" s="36"/>
      <c r="P2" s="36"/>
      <c r="Q2" s="36"/>
      <c r="R2" s="36"/>
    </row>
    <row r="3" spans="1:18">
      <c r="A3" s="36"/>
      <c r="B3" s="36"/>
      <c r="C3" s="36"/>
      <c r="D3" s="36"/>
      <c r="E3" s="36"/>
      <c r="F3" s="36"/>
      <c r="G3" s="36"/>
      <c r="H3" s="36"/>
      <c r="I3" s="36"/>
      <c r="J3" s="36"/>
      <c r="K3" s="36"/>
      <c r="L3" s="36"/>
      <c r="M3" s="36"/>
      <c r="N3" s="36"/>
      <c r="O3" s="36"/>
      <c r="P3" s="36"/>
      <c r="Q3" s="36"/>
      <c r="R3" s="36"/>
    </row>
    <row r="4" spans="1:18">
      <c r="A4" s="36"/>
      <c r="B4" s="36"/>
      <c r="C4" s="36"/>
      <c r="D4" s="36"/>
      <c r="E4" s="36"/>
      <c r="F4" s="36"/>
      <c r="G4" s="36"/>
      <c r="H4" s="36"/>
      <c r="I4" s="36"/>
      <c r="J4" s="36"/>
      <c r="K4" s="36"/>
      <c r="L4" s="36"/>
      <c r="M4" s="36"/>
      <c r="N4" s="36"/>
      <c r="O4" s="36"/>
      <c r="P4" s="36"/>
      <c r="Q4" s="36"/>
      <c r="R4" s="36"/>
    </row>
    <row r="5" spans="1:18" ht="18" thickBot="1">
      <c r="A5" s="36"/>
      <c r="B5" s="39"/>
      <c r="C5" s="39"/>
      <c r="D5" s="39"/>
      <c r="E5" s="39"/>
      <c r="F5" s="39"/>
      <c r="G5" s="39"/>
      <c r="H5" s="39"/>
      <c r="I5" s="39"/>
      <c r="J5" s="39"/>
      <c r="K5" s="36"/>
      <c r="L5" s="36"/>
      <c r="M5" s="36"/>
      <c r="N5" s="36"/>
      <c r="O5" s="36"/>
      <c r="P5" s="36"/>
      <c r="Q5" s="36"/>
      <c r="R5" s="36"/>
    </row>
    <row r="6" spans="1:18" ht="26.5" thickBot="1">
      <c r="A6" s="36"/>
      <c r="B6" s="1288" t="s">
        <v>3179</v>
      </c>
      <c r="C6" s="1289"/>
      <c r="D6" s="1289"/>
      <c r="E6" s="1289"/>
      <c r="F6" s="1289"/>
      <c r="G6" s="1289"/>
      <c r="H6" s="1289"/>
      <c r="I6" s="1289"/>
      <c r="J6" s="1290"/>
      <c r="K6" s="36"/>
      <c r="L6" s="36"/>
      <c r="M6" s="36"/>
      <c r="N6" s="36"/>
      <c r="O6" s="36"/>
      <c r="P6" s="36"/>
      <c r="Q6" s="36"/>
      <c r="R6" s="36"/>
    </row>
    <row r="7" spans="1:18" ht="18" thickBot="1">
      <c r="A7" s="36"/>
      <c r="B7" s="630" t="s">
        <v>865</v>
      </c>
      <c r="C7" s="1287" t="s">
        <v>1588</v>
      </c>
      <c r="D7" s="1287"/>
      <c r="E7" s="1287"/>
      <c r="F7" s="1287"/>
      <c r="G7" s="631" t="s">
        <v>1586</v>
      </c>
      <c r="H7" s="631" t="s">
        <v>1587</v>
      </c>
      <c r="I7" s="631" t="s">
        <v>1590</v>
      </c>
      <c r="J7" s="632" t="s">
        <v>1589</v>
      </c>
      <c r="K7" s="36"/>
      <c r="L7" s="36"/>
      <c r="M7" s="36"/>
      <c r="N7" s="36"/>
      <c r="O7" s="36"/>
      <c r="P7" s="36"/>
      <c r="Q7" s="36"/>
      <c r="R7" s="36"/>
    </row>
    <row r="8" spans="1:18" ht="195.75" customHeight="1">
      <c r="A8" s="36"/>
      <c r="B8" s="633">
        <v>1</v>
      </c>
      <c r="C8" s="1291" t="s">
        <v>1593</v>
      </c>
      <c r="D8" s="1291"/>
      <c r="E8" s="1291"/>
      <c r="F8" s="1291"/>
      <c r="G8" s="633" t="s">
        <v>1591</v>
      </c>
      <c r="H8" s="633" t="s">
        <v>1591</v>
      </c>
      <c r="I8" s="634">
        <v>1</v>
      </c>
      <c r="J8" s="635">
        <v>44414</v>
      </c>
      <c r="K8" s="36"/>
      <c r="L8" s="36"/>
      <c r="M8" s="36"/>
      <c r="N8" s="36"/>
      <c r="O8" s="36"/>
      <c r="P8" s="36"/>
      <c r="Q8" s="36"/>
      <c r="R8" s="36"/>
    </row>
    <row r="9" spans="1:18" ht="93" customHeight="1">
      <c r="A9" s="36"/>
      <c r="B9" s="636">
        <v>2</v>
      </c>
      <c r="C9" s="1292" t="s">
        <v>1592</v>
      </c>
      <c r="D9" s="1293"/>
      <c r="E9" s="1293"/>
      <c r="F9" s="1293"/>
      <c r="G9" s="636" t="s">
        <v>1591</v>
      </c>
      <c r="H9" s="636" t="s">
        <v>1591</v>
      </c>
      <c r="I9" s="636">
        <v>1.05</v>
      </c>
      <c r="J9" s="637">
        <v>44421</v>
      </c>
      <c r="K9" s="36"/>
      <c r="L9" s="36"/>
      <c r="M9" s="36"/>
      <c r="N9" s="36"/>
      <c r="O9" s="36"/>
      <c r="P9" s="36"/>
      <c r="Q9" s="36"/>
      <c r="R9" s="36"/>
    </row>
    <row r="10" spans="1:18" ht="201.75" customHeight="1">
      <c r="A10" s="36"/>
      <c r="B10" s="636">
        <v>3</v>
      </c>
      <c r="C10" s="1292" t="s">
        <v>1706</v>
      </c>
      <c r="D10" s="1293"/>
      <c r="E10" s="1293"/>
      <c r="F10" s="1293"/>
      <c r="G10" s="636" t="s">
        <v>1591</v>
      </c>
      <c r="H10" s="636" t="s">
        <v>1591</v>
      </c>
      <c r="I10" s="636">
        <v>1.1499999999999999</v>
      </c>
      <c r="J10" s="637">
        <v>44517</v>
      </c>
      <c r="K10" s="36"/>
      <c r="L10" s="36"/>
      <c r="M10" s="36"/>
      <c r="N10" s="36"/>
      <c r="O10" s="36"/>
      <c r="P10" s="36"/>
      <c r="Q10" s="36"/>
      <c r="R10" s="36"/>
    </row>
    <row r="11" spans="1:18" ht="225.75" customHeight="1">
      <c r="A11" s="36"/>
      <c r="B11" s="636">
        <v>4</v>
      </c>
      <c r="C11" s="1297" t="s">
        <v>1707</v>
      </c>
      <c r="D11" s="1298"/>
      <c r="E11" s="1298"/>
      <c r="F11" s="1299"/>
      <c r="G11" s="636" t="s">
        <v>1591</v>
      </c>
      <c r="H11" s="636" t="s">
        <v>1591</v>
      </c>
      <c r="I11" s="636">
        <v>1.25</v>
      </c>
      <c r="J11" s="637">
        <v>44573</v>
      </c>
      <c r="K11" s="36"/>
      <c r="L11" s="36"/>
      <c r="M11" s="36"/>
      <c r="N11" s="36"/>
      <c r="O11" s="36"/>
      <c r="P11" s="36"/>
      <c r="Q11" s="36"/>
      <c r="R11" s="36"/>
    </row>
    <row r="12" spans="1:18" ht="65.25" customHeight="1">
      <c r="A12" s="36"/>
      <c r="B12" s="636">
        <v>5</v>
      </c>
      <c r="C12" s="1282" t="s">
        <v>1710</v>
      </c>
      <c r="D12" s="1285"/>
      <c r="E12" s="1285"/>
      <c r="F12" s="1286"/>
      <c r="G12" s="636" t="s">
        <v>1591</v>
      </c>
      <c r="H12" s="636" t="s">
        <v>1591</v>
      </c>
      <c r="I12" s="636">
        <v>1.26</v>
      </c>
      <c r="J12" s="637">
        <v>44574</v>
      </c>
      <c r="K12" s="36"/>
      <c r="L12" s="36"/>
      <c r="M12" s="36"/>
      <c r="N12" s="36"/>
      <c r="O12" s="36"/>
      <c r="P12" s="36"/>
      <c r="Q12" s="36"/>
      <c r="R12" s="36"/>
    </row>
    <row r="13" spans="1:18" ht="229.5" customHeight="1">
      <c r="A13" s="36"/>
      <c r="B13" s="636">
        <v>6</v>
      </c>
      <c r="C13" s="1282" t="s">
        <v>1736</v>
      </c>
      <c r="D13" s="1285"/>
      <c r="E13" s="1285"/>
      <c r="F13" s="1286"/>
      <c r="G13" s="636" t="s">
        <v>1591</v>
      </c>
      <c r="H13" s="636" t="s">
        <v>1591</v>
      </c>
      <c r="I13" s="636">
        <v>1.36</v>
      </c>
      <c r="J13" s="637">
        <v>44580</v>
      </c>
      <c r="K13" s="36"/>
      <c r="L13" s="36"/>
      <c r="M13" s="36"/>
      <c r="N13" s="36"/>
      <c r="O13" s="36"/>
      <c r="P13" s="36"/>
      <c r="Q13" s="36"/>
      <c r="R13" s="36"/>
    </row>
    <row r="14" spans="1:18" ht="127.5" customHeight="1">
      <c r="A14" s="36"/>
      <c r="B14" s="636">
        <v>7</v>
      </c>
      <c r="C14" s="1282" t="s">
        <v>1767</v>
      </c>
      <c r="D14" s="1285"/>
      <c r="E14" s="1285"/>
      <c r="F14" s="1286"/>
      <c r="G14" s="636" t="s">
        <v>1591</v>
      </c>
      <c r="H14" s="636" t="s">
        <v>1591</v>
      </c>
      <c r="I14" s="636">
        <v>1.46</v>
      </c>
      <c r="J14" s="637">
        <v>44581</v>
      </c>
      <c r="K14" s="36"/>
      <c r="L14" s="36"/>
      <c r="M14" s="36"/>
      <c r="N14" s="36"/>
      <c r="O14" s="36"/>
      <c r="P14" s="36"/>
      <c r="Q14" s="36"/>
      <c r="R14" s="36"/>
    </row>
    <row r="15" spans="1:18" ht="334.5" customHeight="1">
      <c r="A15" s="36"/>
      <c r="B15" s="1274">
        <v>8</v>
      </c>
      <c r="C15" s="1300" t="s">
        <v>2008</v>
      </c>
      <c r="D15" s="1301"/>
      <c r="E15" s="1301"/>
      <c r="F15" s="1302"/>
      <c r="G15" s="1274" t="s">
        <v>1591</v>
      </c>
      <c r="H15" s="1274" t="s">
        <v>1591</v>
      </c>
      <c r="I15" s="1274">
        <v>1.98</v>
      </c>
      <c r="J15" s="1294">
        <v>44775</v>
      </c>
      <c r="K15" s="36"/>
      <c r="L15" s="36"/>
      <c r="M15" s="36"/>
      <c r="N15" s="36"/>
      <c r="O15" s="36"/>
      <c r="P15" s="36"/>
      <c r="Q15" s="36"/>
      <c r="R15" s="36"/>
    </row>
    <row r="16" spans="1:18" ht="51.75" customHeight="1">
      <c r="A16" s="36"/>
      <c r="B16" s="1275"/>
      <c r="C16" s="1303"/>
      <c r="D16" s="1304"/>
      <c r="E16" s="1304"/>
      <c r="F16" s="1305"/>
      <c r="G16" s="1275"/>
      <c r="H16" s="1275"/>
      <c r="I16" s="1275"/>
      <c r="J16" s="1295"/>
      <c r="K16" s="36"/>
      <c r="L16" s="36"/>
      <c r="M16" s="36"/>
      <c r="N16" s="36"/>
      <c r="O16" s="36"/>
      <c r="P16" s="36"/>
      <c r="Q16" s="36"/>
      <c r="R16" s="36"/>
    </row>
    <row r="17" spans="1:18">
      <c r="A17" s="36"/>
      <c r="B17" s="1275"/>
      <c r="C17" s="1303"/>
      <c r="D17" s="1304"/>
      <c r="E17" s="1304"/>
      <c r="F17" s="1305"/>
      <c r="G17" s="1275"/>
      <c r="H17" s="1275"/>
      <c r="I17" s="1275"/>
      <c r="J17" s="1295"/>
      <c r="K17" s="36"/>
      <c r="L17" s="36"/>
      <c r="M17" s="36"/>
      <c r="N17" s="36"/>
      <c r="O17" s="36"/>
      <c r="P17" s="36"/>
      <c r="Q17" s="36"/>
      <c r="R17" s="36"/>
    </row>
    <row r="18" spans="1:18" ht="402.75" customHeight="1">
      <c r="A18" s="36"/>
      <c r="B18" s="1276"/>
      <c r="C18" s="1306"/>
      <c r="D18" s="1307"/>
      <c r="E18" s="1307"/>
      <c r="F18" s="1308"/>
      <c r="G18" s="1276"/>
      <c r="H18" s="1276"/>
      <c r="I18" s="1276"/>
      <c r="J18" s="1296"/>
      <c r="K18" s="36"/>
      <c r="L18" s="36"/>
      <c r="M18" s="36"/>
      <c r="N18" s="36"/>
      <c r="O18" s="36"/>
      <c r="P18" s="36"/>
      <c r="Q18" s="36"/>
      <c r="R18" s="36"/>
    </row>
    <row r="19" spans="1:18" ht="109.5" customHeight="1">
      <c r="A19" s="36"/>
      <c r="B19" s="572">
        <v>9</v>
      </c>
      <c r="C19" s="1282" t="s">
        <v>2070</v>
      </c>
      <c r="D19" s="1285"/>
      <c r="E19" s="1285"/>
      <c r="F19" s="1286"/>
      <c r="G19" s="638" t="s">
        <v>1591</v>
      </c>
      <c r="H19" s="638" t="s">
        <v>1591</v>
      </c>
      <c r="I19" s="636">
        <v>1.99</v>
      </c>
      <c r="J19" s="637">
        <v>44970</v>
      </c>
      <c r="K19" s="36"/>
      <c r="L19" s="36"/>
      <c r="M19" s="36"/>
      <c r="N19" s="36"/>
      <c r="O19" s="36"/>
      <c r="P19" s="36"/>
      <c r="Q19" s="36"/>
      <c r="R19" s="36"/>
    </row>
    <row r="20" spans="1:18" ht="69.75" customHeight="1">
      <c r="A20" s="36"/>
      <c r="B20" s="636">
        <v>10</v>
      </c>
      <c r="C20" s="1282" t="s">
        <v>2080</v>
      </c>
      <c r="D20" s="1283"/>
      <c r="E20" s="1283"/>
      <c r="F20" s="1284"/>
      <c r="G20" s="636" t="s">
        <v>1591</v>
      </c>
      <c r="H20" s="636" t="s">
        <v>1591</v>
      </c>
      <c r="I20" s="639">
        <v>2</v>
      </c>
      <c r="J20" s="637">
        <v>45098</v>
      </c>
      <c r="K20" s="36"/>
      <c r="L20" s="36"/>
      <c r="M20" s="36"/>
      <c r="N20" s="36"/>
      <c r="O20" s="36"/>
      <c r="P20" s="36"/>
      <c r="Q20" s="36"/>
      <c r="R20" s="36"/>
    </row>
    <row r="21" spans="1:18" ht="69.75" customHeight="1">
      <c r="A21" s="36"/>
      <c r="B21" s="342">
        <v>11</v>
      </c>
      <c r="C21" s="1277" t="s">
        <v>2086</v>
      </c>
      <c r="D21" s="1278"/>
      <c r="E21" s="1278"/>
      <c r="F21" s="1279"/>
      <c r="G21" s="342" t="s">
        <v>1591</v>
      </c>
      <c r="H21" s="342" t="s">
        <v>1591</v>
      </c>
      <c r="I21" s="342">
        <v>2.0099999999999998</v>
      </c>
      <c r="J21" s="607">
        <v>45218</v>
      </c>
      <c r="K21" s="36"/>
      <c r="L21" s="36"/>
      <c r="M21" s="36"/>
      <c r="N21" s="36"/>
      <c r="O21" s="36"/>
      <c r="P21" s="36"/>
      <c r="Q21" s="36"/>
      <c r="R21" s="36"/>
    </row>
    <row r="22" spans="1:18" ht="69.75" customHeight="1">
      <c r="A22" s="36"/>
      <c r="B22" s="342">
        <v>12</v>
      </c>
      <c r="C22" s="1277" t="s">
        <v>2089</v>
      </c>
      <c r="D22" s="1280"/>
      <c r="E22" s="1280"/>
      <c r="F22" s="1281"/>
      <c r="G22" s="342" t="s">
        <v>2088</v>
      </c>
      <c r="H22" s="342" t="s">
        <v>1591</v>
      </c>
      <c r="I22" s="342">
        <v>2.0299999999999998</v>
      </c>
      <c r="J22" s="607">
        <v>45293</v>
      </c>
      <c r="K22" s="36"/>
      <c r="L22" s="36"/>
      <c r="M22" s="36"/>
      <c r="N22" s="36"/>
      <c r="O22" s="36"/>
      <c r="P22" s="36"/>
      <c r="Q22" s="36"/>
      <c r="R22" s="36"/>
    </row>
    <row r="23" spans="1:18" ht="69.75" customHeight="1">
      <c r="A23" s="36"/>
      <c r="B23" s="342">
        <v>13</v>
      </c>
      <c r="C23" s="1277" t="s">
        <v>2108</v>
      </c>
      <c r="D23" s="1280"/>
      <c r="E23" s="1280"/>
      <c r="F23" s="1281"/>
      <c r="G23" s="508" t="s">
        <v>2087</v>
      </c>
      <c r="H23" s="342" t="s">
        <v>1591</v>
      </c>
      <c r="I23" s="342">
        <v>2.04</v>
      </c>
      <c r="J23" s="607">
        <v>45293</v>
      </c>
      <c r="K23" s="36"/>
      <c r="L23" s="36"/>
      <c r="M23" s="36"/>
      <c r="N23" s="36"/>
      <c r="O23" s="36"/>
      <c r="P23" s="36"/>
      <c r="Q23" s="36"/>
      <c r="R23" s="36"/>
    </row>
    <row r="24" spans="1:18" ht="108" customHeight="1">
      <c r="A24" s="36"/>
      <c r="B24" s="342">
        <v>14</v>
      </c>
      <c r="C24" s="1277" t="s">
        <v>2111</v>
      </c>
      <c r="D24" s="1278"/>
      <c r="E24" s="1278"/>
      <c r="F24" s="1279"/>
      <c r="G24" s="508" t="s">
        <v>2087</v>
      </c>
      <c r="H24" s="395" t="s">
        <v>1591</v>
      </c>
      <c r="I24" s="342">
        <v>2.0499999999999998</v>
      </c>
      <c r="J24" s="607">
        <v>45293</v>
      </c>
      <c r="K24" s="36"/>
      <c r="L24" s="36"/>
      <c r="M24" s="36"/>
      <c r="N24" s="36"/>
      <c r="O24" s="36"/>
      <c r="P24" s="36"/>
      <c r="Q24" s="36"/>
      <c r="R24" s="36"/>
    </row>
    <row r="25" spans="1:18" ht="114.75" customHeight="1">
      <c r="A25" s="36"/>
      <c r="B25" s="342">
        <v>15</v>
      </c>
      <c r="C25" s="1277" t="s">
        <v>2130</v>
      </c>
      <c r="D25" s="1280"/>
      <c r="E25" s="1280"/>
      <c r="F25" s="1281"/>
      <c r="G25" s="395" t="s">
        <v>1591</v>
      </c>
      <c r="H25" s="395" t="s">
        <v>1591</v>
      </c>
      <c r="I25" s="342">
        <v>2.06</v>
      </c>
      <c r="J25" s="607">
        <v>45315</v>
      </c>
      <c r="K25" s="36"/>
      <c r="L25" s="36"/>
      <c r="M25" s="36"/>
      <c r="N25" s="36"/>
      <c r="O25" s="36"/>
      <c r="P25" s="36"/>
      <c r="Q25" s="36"/>
      <c r="R25" s="36"/>
    </row>
    <row r="26" spans="1:18" ht="87.75" customHeight="1">
      <c r="A26" s="36"/>
      <c r="B26" s="342">
        <v>16</v>
      </c>
      <c r="C26" s="1277" t="s">
        <v>2133</v>
      </c>
      <c r="D26" s="1278"/>
      <c r="E26" s="1278"/>
      <c r="F26" s="1279"/>
      <c r="G26" s="395" t="s">
        <v>1591</v>
      </c>
      <c r="H26" s="395" t="s">
        <v>1591</v>
      </c>
      <c r="I26" s="342">
        <v>2.0699999999999998</v>
      </c>
      <c r="J26" s="607">
        <v>45344</v>
      </c>
      <c r="K26" s="36"/>
      <c r="L26" s="36"/>
      <c r="M26" s="36"/>
      <c r="N26" s="36"/>
      <c r="O26" s="36"/>
      <c r="P26" s="36"/>
      <c r="Q26" s="36"/>
      <c r="R26" s="36"/>
    </row>
    <row r="27" spans="1:18" ht="52.5" customHeight="1">
      <c r="A27" s="36"/>
      <c r="B27" s="636">
        <v>17</v>
      </c>
      <c r="C27" s="1282" t="s">
        <v>2139</v>
      </c>
      <c r="D27" s="1283"/>
      <c r="E27" s="1283"/>
      <c r="F27" s="1284"/>
      <c r="G27" s="395" t="s">
        <v>1591</v>
      </c>
      <c r="H27" s="636" t="s">
        <v>1591</v>
      </c>
      <c r="I27" s="636">
        <v>2.08</v>
      </c>
      <c r="J27" s="637">
        <v>45470</v>
      </c>
      <c r="K27" s="36"/>
      <c r="L27" s="36"/>
      <c r="M27" s="36"/>
      <c r="N27" s="36"/>
      <c r="O27" s="36"/>
      <c r="P27" s="36"/>
      <c r="Q27" s="36"/>
      <c r="R27" s="36"/>
    </row>
    <row r="28" spans="1:18" ht="36" customHeight="1">
      <c r="A28" s="36"/>
      <c r="B28" s="636">
        <v>18</v>
      </c>
      <c r="C28" s="1282" t="s">
        <v>2213</v>
      </c>
      <c r="D28" s="1283"/>
      <c r="E28" s="1283"/>
      <c r="F28" s="1284"/>
      <c r="G28" s="636" t="s">
        <v>2150</v>
      </c>
      <c r="H28" s="636" t="s">
        <v>1591</v>
      </c>
      <c r="I28" s="636">
        <v>2.1800000000000002</v>
      </c>
      <c r="J28" s="637">
        <v>45516</v>
      </c>
      <c r="K28" s="36"/>
      <c r="L28" s="36"/>
      <c r="M28" s="36"/>
      <c r="N28" s="36"/>
      <c r="O28" s="36"/>
      <c r="P28" s="36"/>
      <c r="Q28" s="36"/>
      <c r="R28" s="36"/>
    </row>
    <row r="29" spans="1:18" ht="231.75" customHeight="1">
      <c r="A29" s="36"/>
      <c r="B29" s="636">
        <v>19</v>
      </c>
      <c r="C29" s="1282" t="s">
        <v>2283</v>
      </c>
      <c r="D29" s="1283"/>
      <c r="E29" s="1283"/>
      <c r="F29" s="1284"/>
      <c r="G29" s="342" t="s">
        <v>1591</v>
      </c>
      <c r="H29" s="636" t="s">
        <v>1591</v>
      </c>
      <c r="I29" s="636">
        <v>2.2799999999999998</v>
      </c>
      <c r="J29" s="637">
        <v>45547</v>
      </c>
      <c r="K29" s="36"/>
      <c r="L29" s="36"/>
      <c r="M29" s="36"/>
      <c r="N29" s="36"/>
      <c r="O29" s="36"/>
      <c r="P29" s="36"/>
      <c r="Q29" s="36"/>
      <c r="R29" s="36"/>
    </row>
    <row r="30" spans="1:18" ht="131.25" customHeight="1">
      <c r="A30" s="36"/>
      <c r="B30" s="636">
        <v>20</v>
      </c>
      <c r="C30" s="1282" t="s">
        <v>2769</v>
      </c>
      <c r="D30" s="1285"/>
      <c r="E30" s="1285"/>
      <c r="F30" s="1286"/>
      <c r="G30" s="342" t="s">
        <v>1591</v>
      </c>
      <c r="H30" s="636" t="s">
        <v>1591</v>
      </c>
      <c r="I30" s="636">
        <v>2.29</v>
      </c>
      <c r="J30" s="637">
        <v>45561</v>
      </c>
      <c r="K30" s="36"/>
      <c r="L30" s="36"/>
      <c r="M30" s="36"/>
      <c r="N30" s="36"/>
      <c r="O30" s="36"/>
      <c r="P30" s="36"/>
      <c r="Q30" s="36"/>
      <c r="R30" s="36"/>
    </row>
    <row r="31" spans="1:18" ht="84" customHeight="1">
      <c r="A31" s="36"/>
      <c r="B31" s="636">
        <v>21</v>
      </c>
      <c r="C31" s="1297" t="s">
        <v>2779</v>
      </c>
      <c r="D31" s="1298"/>
      <c r="E31" s="1298"/>
      <c r="F31" s="1299"/>
      <c r="G31" s="342" t="s">
        <v>1591</v>
      </c>
      <c r="H31" s="636" t="s">
        <v>1591</v>
      </c>
      <c r="I31" s="639">
        <v>2.2999999999999998</v>
      </c>
      <c r="J31" s="637">
        <v>45608</v>
      </c>
      <c r="K31" s="36"/>
      <c r="L31" s="36"/>
      <c r="M31" s="36"/>
      <c r="N31" s="36"/>
      <c r="O31" s="36"/>
      <c r="P31" s="36"/>
      <c r="Q31" s="36"/>
      <c r="R31" s="36"/>
    </row>
    <row r="32" spans="1:18" ht="108.75" customHeight="1">
      <c r="A32" s="36"/>
      <c r="B32" s="636">
        <v>22</v>
      </c>
      <c r="C32" s="1282" t="s">
        <v>2783</v>
      </c>
      <c r="D32" s="1285"/>
      <c r="E32" s="1285"/>
      <c r="F32" s="1286"/>
      <c r="G32" s="342" t="s">
        <v>1591</v>
      </c>
      <c r="H32" s="636" t="s">
        <v>1591</v>
      </c>
      <c r="I32" s="636">
        <v>2.31</v>
      </c>
      <c r="J32" s="637">
        <v>45665</v>
      </c>
      <c r="K32" s="36"/>
      <c r="L32" s="36"/>
      <c r="M32" s="36"/>
      <c r="N32" s="36"/>
      <c r="O32" s="36"/>
      <c r="P32" s="36"/>
      <c r="Q32" s="36"/>
      <c r="R32" s="36"/>
    </row>
    <row r="33" spans="1:18" ht="123.75" customHeight="1">
      <c r="A33" s="36"/>
      <c r="B33" s="636">
        <v>23</v>
      </c>
      <c r="C33" s="1282" t="s">
        <v>2803</v>
      </c>
      <c r="D33" s="1285"/>
      <c r="E33" s="1285"/>
      <c r="F33" s="1286"/>
      <c r="G33" s="342" t="s">
        <v>1591</v>
      </c>
      <c r="H33" s="636" t="s">
        <v>1591</v>
      </c>
      <c r="I33" s="636">
        <v>2.3199999999999998</v>
      </c>
      <c r="J33" s="637">
        <v>45679</v>
      </c>
      <c r="K33" s="36"/>
      <c r="L33" s="36"/>
      <c r="M33" s="36"/>
      <c r="N33" s="36"/>
      <c r="O33" s="36"/>
      <c r="P33" s="36"/>
      <c r="Q33" s="36"/>
      <c r="R33" s="36"/>
    </row>
    <row r="34" spans="1:18" ht="98.25" customHeight="1">
      <c r="A34" s="36"/>
      <c r="B34" s="636">
        <v>24</v>
      </c>
      <c r="C34" s="1282" t="s">
        <v>2816</v>
      </c>
      <c r="D34" s="1285"/>
      <c r="E34" s="1285"/>
      <c r="F34" s="1286"/>
      <c r="G34" s="342" t="s">
        <v>1591</v>
      </c>
      <c r="H34" s="636" t="s">
        <v>1591</v>
      </c>
      <c r="I34" s="636">
        <v>2.33</v>
      </c>
      <c r="J34" s="637">
        <v>45838</v>
      </c>
      <c r="K34" s="36"/>
      <c r="L34" s="36"/>
      <c r="M34" s="36"/>
      <c r="N34" s="36"/>
      <c r="O34" s="36"/>
      <c r="P34" s="36"/>
      <c r="Q34" s="36"/>
      <c r="R34" s="36"/>
    </row>
    <row r="35" spans="1:18" ht="206.25" customHeight="1">
      <c r="A35" s="36"/>
      <c r="B35" s="572">
        <v>25</v>
      </c>
      <c r="C35" s="1309" t="s">
        <v>3174</v>
      </c>
      <c r="D35" s="1310"/>
      <c r="E35" s="1310"/>
      <c r="F35" s="1311"/>
      <c r="G35" s="342" t="s">
        <v>1591</v>
      </c>
      <c r="H35" s="636" t="s">
        <v>1591</v>
      </c>
      <c r="I35" s="636">
        <v>2.4300000000000002</v>
      </c>
      <c r="J35" s="637">
        <v>45874</v>
      </c>
      <c r="K35" s="36"/>
      <c r="L35" s="36"/>
      <c r="M35" s="36"/>
      <c r="N35" s="36"/>
      <c r="O35" s="36"/>
      <c r="P35" s="36"/>
      <c r="Q35" s="36"/>
      <c r="R35" s="36"/>
    </row>
    <row r="36" spans="1:18">
      <c r="A36" s="36"/>
      <c r="B36" s="640"/>
      <c r="C36" s="1312"/>
      <c r="D36" s="1313"/>
      <c r="E36" s="1313"/>
      <c r="F36" s="1314"/>
      <c r="G36" s="640"/>
      <c r="H36" s="640"/>
      <c r="I36" s="641"/>
      <c r="J36" s="642"/>
      <c r="K36" s="36"/>
      <c r="L36" s="36"/>
      <c r="M36" s="36"/>
      <c r="N36" s="36"/>
      <c r="O36" s="36"/>
      <c r="P36" s="36"/>
      <c r="Q36" s="36"/>
      <c r="R36" s="36"/>
    </row>
    <row r="37" spans="1:18">
      <c r="A37" s="36"/>
      <c r="B37" s="640"/>
      <c r="C37" s="1312"/>
      <c r="D37" s="1313"/>
      <c r="E37" s="1313"/>
      <c r="F37" s="1314"/>
      <c r="G37" s="640"/>
      <c r="H37" s="640"/>
      <c r="I37" s="641"/>
      <c r="J37" s="640"/>
      <c r="K37" s="36"/>
      <c r="L37" s="36"/>
      <c r="M37" s="36"/>
      <c r="N37" s="36"/>
      <c r="O37" s="36"/>
      <c r="P37" s="36"/>
      <c r="Q37" s="36"/>
      <c r="R37" s="36"/>
    </row>
    <row r="38" spans="1:18">
      <c r="A38" s="36"/>
      <c r="B38" s="640"/>
      <c r="C38" s="1312"/>
      <c r="D38" s="1313"/>
      <c r="E38" s="1313"/>
      <c r="F38" s="1314"/>
      <c r="G38" s="640"/>
      <c r="H38" s="640"/>
      <c r="I38" s="641"/>
      <c r="J38" s="640"/>
      <c r="K38" s="36"/>
      <c r="L38" s="36"/>
      <c r="M38" s="36"/>
      <c r="N38" s="36"/>
      <c r="O38" s="36"/>
      <c r="P38" s="36"/>
      <c r="Q38" s="36"/>
      <c r="R38" s="36"/>
    </row>
    <row r="39" spans="1:18">
      <c r="A39" s="36"/>
      <c r="B39" s="640"/>
      <c r="C39" s="1312"/>
      <c r="D39" s="1313"/>
      <c r="E39" s="1313"/>
      <c r="F39" s="1314"/>
      <c r="G39" s="640"/>
      <c r="H39" s="640"/>
      <c r="I39" s="641"/>
      <c r="J39" s="640"/>
      <c r="K39" s="36"/>
      <c r="L39" s="36"/>
      <c r="M39" s="36"/>
      <c r="N39" s="36"/>
      <c r="O39" s="36"/>
      <c r="P39" s="36"/>
      <c r="Q39" s="36"/>
      <c r="R39" s="36"/>
    </row>
    <row r="40" spans="1:18">
      <c r="A40" s="36"/>
      <c r="B40" s="640"/>
      <c r="C40" s="1312"/>
      <c r="D40" s="1313"/>
      <c r="E40" s="1313"/>
      <c r="F40" s="1314"/>
      <c r="G40" s="640"/>
      <c r="H40" s="640"/>
      <c r="I40" s="641"/>
      <c r="J40" s="640"/>
      <c r="K40" s="36"/>
      <c r="L40" s="36"/>
      <c r="M40" s="36"/>
      <c r="N40" s="36"/>
      <c r="O40" s="36"/>
      <c r="P40" s="36"/>
      <c r="Q40" s="36"/>
      <c r="R40" s="36"/>
    </row>
    <row r="41" spans="1:18">
      <c r="A41" s="36"/>
      <c r="B41" s="640"/>
      <c r="C41" s="1312"/>
      <c r="D41" s="1313"/>
      <c r="E41" s="1313"/>
      <c r="F41" s="1314"/>
      <c r="G41" s="640"/>
      <c r="H41" s="640"/>
      <c r="I41" s="641"/>
      <c r="J41" s="640"/>
      <c r="K41" s="36"/>
      <c r="L41" s="36"/>
      <c r="M41" s="36"/>
      <c r="N41" s="36"/>
      <c r="O41" s="36"/>
      <c r="P41" s="36"/>
      <c r="Q41" s="36"/>
      <c r="R41" s="36"/>
    </row>
    <row r="42" spans="1:18">
      <c r="A42" s="36"/>
      <c r="B42" s="640"/>
      <c r="C42" s="1312"/>
      <c r="D42" s="1313"/>
      <c r="E42" s="1313"/>
      <c r="F42" s="1314"/>
      <c r="G42" s="640"/>
      <c r="H42" s="640"/>
      <c r="I42" s="641"/>
      <c r="J42" s="640"/>
      <c r="K42" s="36"/>
      <c r="L42" s="36"/>
      <c r="M42" s="36"/>
      <c r="N42" s="36"/>
      <c r="O42" s="36"/>
      <c r="P42" s="36"/>
      <c r="Q42" s="36"/>
      <c r="R42" s="36"/>
    </row>
    <row r="43" spans="1:18">
      <c r="A43" s="36"/>
      <c r="B43" s="640"/>
      <c r="C43" s="1312"/>
      <c r="D43" s="1313"/>
      <c r="E43" s="1313"/>
      <c r="F43" s="1314"/>
      <c r="G43" s="640"/>
      <c r="H43" s="640"/>
      <c r="I43" s="641"/>
      <c r="J43" s="640"/>
      <c r="K43" s="36"/>
      <c r="L43" s="36"/>
      <c r="M43" s="36"/>
      <c r="N43" s="36"/>
      <c r="O43" s="36"/>
      <c r="P43" s="36"/>
      <c r="Q43" s="36"/>
      <c r="R43" s="36"/>
    </row>
    <row r="44" spans="1:18">
      <c r="A44" s="36"/>
      <c r="B44" s="640"/>
      <c r="C44" s="1312"/>
      <c r="D44" s="1313"/>
      <c r="E44" s="1313"/>
      <c r="F44" s="1314"/>
      <c r="G44" s="640"/>
      <c r="H44" s="640"/>
      <c r="I44" s="641"/>
      <c r="J44" s="640"/>
      <c r="K44" s="36"/>
      <c r="L44" s="36"/>
      <c r="M44" s="36"/>
      <c r="N44" s="36"/>
      <c r="O44" s="36"/>
      <c r="P44" s="36"/>
      <c r="Q44" s="36"/>
      <c r="R44" s="36"/>
    </row>
    <row r="45" spans="1:18">
      <c r="A45" s="36"/>
      <c r="B45" s="640"/>
      <c r="C45" s="1312"/>
      <c r="D45" s="1313"/>
      <c r="E45" s="1313"/>
      <c r="F45" s="1314"/>
      <c r="G45" s="640"/>
      <c r="H45" s="640"/>
      <c r="I45" s="641"/>
      <c r="J45" s="640"/>
      <c r="K45" s="36"/>
      <c r="L45" s="36"/>
      <c r="M45" s="36"/>
      <c r="N45" s="36"/>
      <c r="O45" s="36"/>
      <c r="P45" s="36"/>
      <c r="Q45" s="36"/>
      <c r="R45" s="36"/>
    </row>
    <row r="46" spans="1:18">
      <c r="A46" s="36"/>
      <c r="B46" s="640"/>
      <c r="C46" s="1312"/>
      <c r="D46" s="1313"/>
      <c r="E46" s="1313"/>
      <c r="F46" s="1314"/>
      <c r="G46" s="640"/>
      <c r="H46" s="640"/>
      <c r="I46" s="641"/>
      <c r="J46" s="640"/>
      <c r="K46" s="36"/>
      <c r="L46" s="36"/>
      <c r="M46" s="36"/>
      <c r="N46" s="36"/>
      <c r="O46" s="36"/>
      <c r="P46" s="36"/>
      <c r="Q46" s="36"/>
      <c r="R46" s="36"/>
    </row>
    <row r="47" spans="1:18">
      <c r="A47" s="36"/>
      <c r="B47" s="640"/>
      <c r="C47" s="640"/>
      <c r="D47" s="640"/>
      <c r="E47" s="640"/>
      <c r="F47" s="640"/>
      <c r="G47" s="640"/>
      <c r="H47" s="640"/>
      <c r="I47" s="641"/>
      <c r="J47" s="640"/>
      <c r="K47" s="36"/>
      <c r="L47" s="36"/>
      <c r="M47" s="36"/>
      <c r="N47" s="36"/>
      <c r="O47" s="36"/>
      <c r="P47" s="36"/>
      <c r="Q47" s="36"/>
      <c r="R47" s="36"/>
    </row>
    <row r="48" spans="1:18">
      <c r="A48" s="36"/>
      <c r="B48" s="640"/>
      <c r="C48" s="640"/>
      <c r="D48" s="640"/>
      <c r="E48" s="640"/>
      <c r="F48" s="640"/>
      <c r="G48" s="640"/>
      <c r="H48" s="640"/>
      <c r="I48" s="641"/>
      <c r="J48" s="640"/>
      <c r="K48" s="36"/>
      <c r="L48" s="36"/>
      <c r="M48" s="36"/>
      <c r="N48" s="36"/>
      <c r="O48" s="36"/>
      <c r="P48" s="36"/>
      <c r="Q48" s="36"/>
      <c r="R48" s="36"/>
    </row>
    <row r="49" spans="1:18">
      <c r="A49" s="36"/>
      <c r="B49" s="640"/>
      <c r="C49" s="640"/>
      <c r="D49" s="640"/>
      <c r="E49" s="640"/>
      <c r="F49" s="640"/>
      <c r="G49" s="640"/>
      <c r="H49" s="640"/>
      <c r="I49" s="641"/>
      <c r="J49" s="640"/>
      <c r="K49" s="36"/>
      <c r="L49" s="36"/>
      <c r="M49" s="36"/>
      <c r="N49" s="36"/>
      <c r="O49" s="36"/>
      <c r="P49" s="36"/>
      <c r="Q49" s="36"/>
      <c r="R49" s="36"/>
    </row>
    <row r="50" spans="1:18">
      <c r="A50" s="36"/>
      <c r="B50" s="640"/>
      <c r="C50" s="640"/>
      <c r="D50" s="640"/>
      <c r="E50" s="640"/>
      <c r="F50" s="640"/>
      <c r="G50" s="640"/>
      <c r="H50" s="640"/>
      <c r="I50" s="641"/>
      <c r="J50" s="640"/>
      <c r="K50" s="36"/>
      <c r="L50" s="36"/>
      <c r="M50" s="36"/>
      <c r="N50" s="36"/>
      <c r="O50" s="36"/>
      <c r="P50" s="36"/>
      <c r="Q50" s="36"/>
      <c r="R50" s="36"/>
    </row>
    <row r="51" spans="1:18">
      <c r="A51" s="36"/>
      <c r="B51" s="640"/>
      <c r="C51" s="640"/>
      <c r="D51" s="640"/>
      <c r="E51" s="640"/>
      <c r="F51" s="640"/>
      <c r="G51" s="640"/>
      <c r="H51" s="640"/>
      <c r="I51" s="641"/>
      <c r="J51" s="640"/>
      <c r="K51" s="36"/>
      <c r="L51" s="36"/>
      <c r="M51" s="36"/>
      <c r="N51" s="36"/>
      <c r="O51" s="36"/>
      <c r="P51" s="36"/>
      <c r="Q51" s="36"/>
      <c r="R51" s="36"/>
    </row>
    <row r="52" spans="1:18">
      <c r="A52" s="36"/>
      <c r="B52" s="640"/>
      <c r="C52" s="640"/>
      <c r="D52" s="640"/>
      <c r="E52" s="640"/>
      <c r="F52" s="640"/>
      <c r="G52" s="640"/>
      <c r="H52" s="640"/>
      <c r="I52" s="641"/>
      <c r="J52" s="640"/>
      <c r="K52" s="36"/>
      <c r="L52" s="36"/>
      <c r="M52" s="36"/>
      <c r="N52" s="36"/>
      <c r="O52" s="36"/>
      <c r="P52" s="36"/>
      <c r="Q52" s="36"/>
      <c r="R52" s="36"/>
    </row>
    <row r="53" spans="1:18">
      <c r="A53" s="36"/>
      <c r="B53" s="640"/>
      <c r="C53" s="640"/>
      <c r="D53" s="640"/>
      <c r="E53" s="640"/>
      <c r="F53" s="640"/>
      <c r="G53" s="640"/>
      <c r="H53" s="640"/>
      <c r="I53" s="641"/>
      <c r="J53" s="640"/>
      <c r="K53" s="36"/>
      <c r="L53" s="36"/>
      <c r="M53" s="36"/>
      <c r="N53" s="36"/>
      <c r="O53" s="36"/>
      <c r="P53" s="36"/>
      <c r="Q53" s="36"/>
      <c r="R53" s="36"/>
    </row>
    <row r="54" spans="1:18">
      <c r="A54" s="36"/>
      <c r="B54" s="640"/>
      <c r="C54" s="640"/>
      <c r="D54" s="640"/>
      <c r="E54" s="640"/>
      <c r="F54" s="640"/>
      <c r="G54" s="640"/>
      <c r="H54" s="640"/>
      <c r="I54" s="641"/>
      <c r="J54" s="640"/>
      <c r="K54" s="36"/>
      <c r="L54" s="36"/>
      <c r="M54" s="36"/>
      <c r="N54" s="36"/>
      <c r="O54" s="36"/>
      <c r="P54" s="36"/>
      <c r="Q54" s="36"/>
      <c r="R54" s="36"/>
    </row>
    <row r="55" spans="1:18">
      <c r="A55" s="36"/>
      <c r="B55" s="640"/>
      <c r="C55" s="640"/>
      <c r="D55" s="640"/>
      <c r="E55" s="640"/>
      <c r="F55" s="640"/>
      <c r="G55" s="640"/>
      <c r="H55" s="640"/>
      <c r="I55" s="641"/>
      <c r="J55" s="640"/>
      <c r="K55" s="36"/>
      <c r="L55" s="36"/>
      <c r="M55" s="36"/>
      <c r="N55" s="36"/>
      <c r="O55" s="36"/>
      <c r="P55" s="36"/>
      <c r="Q55" s="36"/>
      <c r="R55" s="36"/>
    </row>
    <row r="56" spans="1:18">
      <c r="A56" s="36"/>
      <c r="B56" s="640"/>
      <c r="C56" s="640"/>
      <c r="D56" s="640"/>
      <c r="E56" s="640"/>
      <c r="F56" s="640"/>
      <c r="G56" s="640"/>
      <c r="H56" s="640"/>
      <c r="I56" s="641"/>
      <c r="J56" s="640"/>
      <c r="K56" s="36"/>
      <c r="L56" s="36"/>
      <c r="M56" s="36"/>
      <c r="N56" s="36"/>
      <c r="O56" s="36"/>
      <c r="P56" s="36"/>
      <c r="Q56" s="36"/>
      <c r="R56" s="36"/>
    </row>
    <row r="57" spans="1:18">
      <c r="A57" s="36"/>
      <c r="B57" s="640"/>
      <c r="C57" s="640"/>
      <c r="D57" s="640"/>
      <c r="E57" s="640"/>
      <c r="F57" s="640"/>
      <c r="G57" s="640"/>
      <c r="H57" s="640"/>
      <c r="I57" s="641"/>
      <c r="J57" s="640"/>
      <c r="K57" s="36"/>
      <c r="L57" s="36"/>
      <c r="M57" s="36"/>
      <c r="N57" s="36"/>
      <c r="O57" s="36"/>
      <c r="P57" s="36"/>
      <c r="Q57" s="36"/>
      <c r="R57" s="36"/>
    </row>
    <row r="58" spans="1:18">
      <c r="A58" s="36"/>
      <c r="B58" s="640"/>
      <c r="C58" s="640"/>
      <c r="D58" s="640"/>
      <c r="E58" s="640"/>
      <c r="F58" s="640"/>
      <c r="G58" s="640"/>
      <c r="H58" s="640"/>
      <c r="I58" s="641"/>
      <c r="J58" s="640"/>
      <c r="K58" s="36"/>
      <c r="L58" s="36"/>
      <c r="M58" s="36"/>
      <c r="N58" s="36"/>
      <c r="O58" s="36"/>
      <c r="P58" s="36"/>
      <c r="Q58" s="36"/>
      <c r="R58" s="36"/>
    </row>
    <row r="59" spans="1:18">
      <c r="A59" s="36"/>
      <c r="B59" s="640"/>
      <c r="C59" s="640"/>
      <c r="D59" s="640"/>
      <c r="E59" s="640"/>
      <c r="F59" s="640"/>
      <c r="G59" s="640"/>
      <c r="H59" s="640"/>
      <c r="I59" s="641"/>
      <c r="J59" s="640"/>
      <c r="K59" s="36"/>
      <c r="L59" s="36"/>
      <c r="M59" s="36"/>
      <c r="N59" s="36"/>
      <c r="O59" s="36"/>
      <c r="P59" s="36"/>
      <c r="Q59" s="36"/>
      <c r="R59" s="36"/>
    </row>
    <row r="60" spans="1:18">
      <c r="A60" s="36"/>
      <c r="B60" s="640"/>
      <c r="C60" s="640"/>
      <c r="D60" s="640"/>
      <c r="E60" s="640"/>
      <c r="F60" s="640"/>
      <c r="G60" s="640"/>
      <c r="H60" s="640"/>
      <c r="I60" s="641"/>
      <c r="J60" s="640"/>
      <c r="K60" s="36"/>
      <c r="L60" s="36"/>
      <c r="M60" s="36"/>
      <c r="N60" s="36"/>
      <c r="O60" s="36"/>
      <c r="P60" s="36"/>
      <c r="Q60" s="36"/>
      <c r="R60" s="36"/>
    </row>
    <row r="61" spans="1:18">
      <c r="A61" s="36"/>
      <c r="B61" s="640"/>
      <c r="C61" s="640"/>
      <c r="D61" s="640"/>
      <c r="E61" s="640"/>
      <c r="F61" s="640"/>
      <c r="G61" s="640"/>
      <c r="H61" s="640"/>
      <c r="I61" s="641"/>
      <c r="J61" s="640"/>
      <c r="K61" s="36"/>
      <c r="L61" s="36"/>
      <c r="M61" s="36"/>
      <c r="N61" s="36"/>
      <c r="O61" s="36"/>
      <c r="P61" s="36"/>
      <c r="Q61" s="36"/>
      <c r="R61" s="36"/>
    </row>
    <row r="62" spans="1:18">
      <c r="A62" s="36"/>
      <c r="B62" s="640"/>
      <c r="C62" s="640"/>
      <c r="D62" s="640"/>
      <c r="E62" s="640"/>
      <c r="F62" s="640"/>
      <c r="G62" s="640"/>
      <c r="H62" s="640"/>
      <c r="I62" s="641"/>
      <c r="J62" s="640"/>
      <c r="K62" s="36"/>
      <c r="L62" s="36"/>
      <c r="M62" s="36"/>
      <c r="N62" s="36"/>
      <c r="O62" s="36"/>
      <c r="P62" s="36"/>
      <c r="Q62" s="36"/>
      <c r="R62" s="36"/>
    </row>
    <row r="63" spans="1:18">
      <c r="A63" s="36"/>
      <c r="B63" s="640"/>
      <c r="C63" s="640"/>
      <c r="D63" s="640"/>
      <c r="E63" s="640"/>
      <c r="F63" s="640"/>
      <c r="G63" s="640"/>
      <c r="H63" s="640"/>
      <c r="I63" s="641"/>
      <c r="J63" s="640"/>
      <c r="K63" s="36"/>
      <c r="L63" s="36"/>
      <c r="M63" s="36"/>
      <c r="N63" s="36"/>
      <c r="O63" s="36"/>
      <c r="P63" s="36"/>
      <c r="Q63" s="36"/>
      <c r="R63" s="36"/>
    </row>
    <row r="64" spans="1:18">
      <c r="A64" s="36"/>
      <c r="B64" s="640"/>
      <c r="C64" s="640"/>
      <c r="D64" s="640"/>
      <c r="E64" s="640"/>
      <c r="F64" s="640"/>
      <c r="G64" s="640"/>
      <c r="H64" s="640"/>
      <c r="I64" s="641"/>
      <c r="J64" s="640"/>
      <c r="K64" s="36"/>
      <c r="L64" s="36"/>
      <c r="M64" s="36"/>
      <c r="N64" s="36"/>
      <c r="O64" s="36"/>
      <c r="P64" s="36"/>
      <c r="Q64" s="36"/>
      <c r="R64" s="36"/>
    </row>
    <row r="65" spans="1:18">
      <c r="A65" s="36"/>
      <c r="B65" s="640"/>
      <c r="C65" s="640"/>
      <c r="D65" s="640"/>
      <c r="E65" s="640"/>
      <c r="F65" s="640"/>
      <c r="G65" s="640"/>
      <c r="H65" s="640"/>
      <c r="I65" s="641"/>
      <c r="J65" s="640"/>
      <c r="K65" s="36"/>
      <c r="L65" s="36"/>
      <c r="M65" s="36"/>
      <c r="N65" s="36"/>
      <c r="O65" s="36"/>
      <c r="P65" s="36"/>
      <c r="Q65" s="36"/>
      <c r="R65" s="36"/>
    </row>
    <row r="66" spans="1:18">
      <c r="A66" s="36"/>
      <c r="B66" s="640"/>
      <c r="C66" s="640"/>
      <c r="D66" s="640"/>
      <c r="E66" s="640"/>
      <c r="F66" s="640"/>
      <c r="G66" s="640"/>
      <c r="H66" s="640"/>
      <c r="I66" s="641"/>
      <c r="J66" s="640"/>
      <c r="K66" s="36"/>
      <c r="L66" s="36"/>
      <c r="M66" s="36"/>
      <c r="N66" s="36"/>
      <c r="O66" s="36"/>
      <c r="P66" s="36"/>
      <c r="Q66" s="36"/>
      <c r="R66" s="36"/>
    </row>
    <row r="67" spans="1:18">
      <c r="A67" s="36"/>
      <c r="B67" s="640"/>
      <c r="C67" s="640"/>
      <c r="D67" s="640"/>
      <c r="E67" s="640"/>
      <c r="F67" s="640"/>
      <c r="G67" s="640"/>
      <c r="H67" s="640"/>
      <c r="I67" s="640"/>
      <c r="J67" s="640"/>
      <c r="K67" s="36"/>
      <c r="L67" s="36"/>
      <c r="M67" s="36"/>
      <c r="N67" s="36"/>
      <c r="O67" s="36"/>
      <c r="P67" s="36"/>
      <c r="Q67" s="36"/>
      <c r="R67" s="36"/>
    </row>
    <row r="68" spans="1:18">
      <c r="A68" s="36"/>
      <c r="B68" s="640"/>
      <c r="C68" s="640"/>
      <c r="D68" s="640"/>
      <c r="E68" s="640"/>
      <c r="F68" s="640"/>
      <c r="G68" s="640"/>
      <c r="H68" s="640"/>
      <c r="I68" s="640"/>
      <c r="J68" s="640"/>
      <c r="K68" s="36"/>
      <c r="L68" s="36"/>
      <c r="M68" s="36"/>
      <c r="N68" s="36"/>
      <c r="O68" s="36"/>
      <c r="P68" s="36"/>
      <c r="Q68" s="36"/>
      <c r="R68" s="36"/>
    </row>
    <row r="69" spans="1:18">
      <c r="A69" s="36"/>
      <c r="B69" s="640"/>
      <c r="C69" s="640"/>
      <c r="D69" s="640"/>
      <c r="E69" s="640"/>
      <c r="F69" s="640"/>
      <c r="G69" s="640"/>
      <c r="H69" s="640"/>
      <c r="I69" s="640"/>
      <c r="J69" s="640"/>
      <c r="K69" s="36"/>
      <c r="L69" s="36"/>
      <c r="M69" s="36"/>
      <c r="N69" s="36"/>
      <c r="O69" s="36"/>
      <c r="P69" s="36"/>
      <c r="Q69" s="36"/>
      <c r="R69" s="36"/>
    </row>
    <row r="70" spans="1:18">
      <c r="A70" s="36"/>
      <c r="B70" s="640"/>
      <c r="C70" s="640"/>
      <c r="D70" s="640"/>
      <c r="E70" s="640"/>
      <c r="F70" s="640"/>
      <c r="G70" s="640"/>
      <c r="H70" s="640"/>
      <c r="I70" s="640"/>
      <c r="J70" s="640"/>
      <c r="K70" s="36"/>
      <c r="L70" s="36"/>
      <c r="M70" s="36"/>
      <c r="N70" s="36"/>
      <c r="O70" s="36"/>
      <c r="P70" s="36"/>
      <c r="Q70" s="36"/>
      <c r="R70" s="36"/>
    </row>
    <row r="71" spans="1:18">
      <c r="A71" s="36"/>
      <c r="B71" s="640"/>
      <c r="C71" s="640"/>
      <c r="D71" s="640"/>
      <c r="E71" s="640"/>
      <c r="F71" s="640"/>
      <c r="G71" s="640"/>
      <c r="H71" s="640"/>
      <c r="I71" s="640"/>
      <c r="J71" s="640"/>
      <c r="K71" s="36"/>
      <c r="L71" s="36"/>
      <c r="M71" s="36"/>
      <c r="N71" s="36"/>
      <c r="O71" s="36"/>
      <c r="P71" s="36"/>
      <c r="Q71" s="36"/>
      <c r="R71" s="36"/>
    </row>
    <row r="72" spans="1:18">
      <c r="A72" s="36"/>
      <c r="B72" s="640"/>
      <c r="C72" s="640"/>
      <c r="D72" s="640"/>
      <c r="E72" s="640"/>
      <c r="F72" s="640"/>
      <c r="G72" s="640"/>
      <c r="H72" s="640"/>
      <c r="I72" s="640"/>
      <c r="J72" s="640"/>
      <c r="K72" s="36"/>
      <c r="L72" s="36"/>
      <c r="M72" s="36"/>
      <c r="N72" s="36"/>
      <c r="O72" s="36"/>
      <c r="P72" s="36"/>
      <c r="Q72" s="36"/>
      <c r="R72" s="36"/>
    </row>
    <row r="73" spans="1:18">
      <c r="A73" s="36"/>
      <c r="B73" s="640"/>
      <c r="C73" s="640"/>
      <c r="D73" s="640"/>
      <c r="E73" s="640"/>
      <c r="F73" s="640"/>
      <c r="G73" s="640"/>
      <c r="H73" s="640"/>
      <c r="I73" s="640"/>
      <c r="J73" s="640"/>
      <c r="K73" s="36"/>
      <c r="L73" s="36"/>
      <c r="M73" s="36"/>
      <c r="N73" s="36"/>
      <c r="O73" s="36"/>
      <c r="P73" s="36"/>
      <c r="Q73" s="36"/>
      <c r="R73" s="36"/>
    </row>
    <row r="74" spans="1:18">
      <c r="A74" s="36"/>
      <c r="B74" s="640"/>
      <c r="C74" s="640"/>
      <c r="D74" s="640"/>
      <c r="E74" s="640"/>
      <c r="F74" s="640"/>
      <c r="G74" s="640"/>
      <c r="H74" s="640"/>
      <c r="I74" s="640"/>
      <c r="J74" s="640"/>
      <c r="K74" s="36"/>
      <c r="L74" s="36"/>
      <c r="M74" s="36"/>
      <c r="N74" s="36"/>
      <c r="O74" s="36"/>
      <c r="P74" s="36"/>
      <c r="Q74" s="36"/>
      <c r="R74" s="36"/>
    </row>
    <row r="75" spans="1:18">
      <c r="A75" s="36"/>
      <c r="B75" s="640"/>
      <c r="C75" s="640"/>
      <c r="D75" s="640"/>
      <c r="E75" s="640"/>
      <c r="F75" s="640"/>
      <c r="G75" s="640"/>
      <c r="H75" s="640"/>
      <c r="I75" s="640"/>
      <c r="J75" s="640"/>
      <c r="K75" s="36"/>
      <c r="L75" s="36"/>
      <c r="M75" s="36"/>
      <c r="N75" s="36"/>
      <c r="O75" s="36"/>
      <c r="P75" s="36"/>
      <c r="Q75" s="36"/>
      <c r="R75" s="36"/>
    </row>
    <row r="76" spans="1:18">
      <c r="A76" s="36"/>
      <c r="B76" s="640"/>
      <c r="C76" s="640"/>
      <c r="D76" s="640"/>
      <c r="E76" s="640"/>
      <c r="F76" s="640"/>
      <c r="G76" s="640"/>
      <c r="H76" s="640"/>
      <c r="I76" s="640"/>
      <c r="J76" s="640"/>
      <c r="K76" s="36"/>
      <c r="L76" s="36"/>
      <c r="M76" s="36"/>
      <c r="N76" s="36"/>
      <c r="O76" s="36"/>
      <c r="P76" s="36"/>
      <c r="Q76" s="36"/>
      <c r="R76" s="36"/>
    </row>
    <row r="77" spans="1:18">
      <c r="A77" s="36"/>
      <c r="B77" s="640"/>
      <c r="C77" s="640"/>
      <c r="D77" s="640"/>
      <c r="E77" s="640"/>
      <c r="F77" s="640"/>
      <c r="G77" s="640"/>
      <c r="H77" s="640"/>
      <c r="I77" s="640"/>
      <c r="J77" s="640"/>
      <c r="K77" s="36"/>
      <c r="L77" s="36"/>
      <c r="M77" s="36"/>
      <c r="N77" s="36"/>
      <c r="O77" s="36"/>
      <c r="P77" s="36"/>
      <c r="Q77" s="36"/>
      <c r="R77" s="36"/>
    </row>
    <row r="78" spans="1:18">
      <c r="A78" s="36"/>
      <c r="B78" s="640"/>
      <c r="C78" s="640"/>
      <c r="D78" s="640"/>
      <c r="E78" s="640"/>
      <c r="F78" s="640"/>
      <c r="G78" s="640"/>
      <c r="H78" s="640"/>
      <c r="I78" s="640"/>
      <c r="J78" s="640"/>
      <c r="K78" s="36"/>
      <c r="L78" s="36"/>
      <c r="M78" s="36"/>
      <c r="N78" s="36"/>
      <c r="O78" s="36"/>
      <c r="P78" s="36"/>
      <c r="Q78" s="36"/>
      <c r="R78" s="36"/>
    </row>
    <row r="79" spans="1:18">
      <c r="A79" s="36"/>
      <c r="B79" s="640"/>
      <c r="C79" s="640"/>
      <c r="D79" s="640"/>
      <c r="E79" s="640"/>
      <c r="F79" s="640"/>
      <c r="G79" s="640"/>
      <c r="H79" s="640"/>
      <c r="I79" s="640"/>
      <c r="J79" s="640"/>
      <c r="K79" s="36"/>
      <c r="L79" s="36"/>
      <c r="M79" s="36"/>
      <c r="N79" s="36"/>
      <c r="O79" s="36"/>
      <c r="P79" s="36"/>
      <c r="Q79" s="36"/>
      <c r="R79" s="36"/>
    </row>
    <row r="80" spans="1:18">
      <c r="A80" s="36"/>
      <c r="B80" s="640"/>
      <c r="C80" s="640"/>
      <c r="D80" s="640"/>
      <c r="E80" s="640"/>
      <c r="F80" s="640"/>
      <c r="G80" s="640"/>
      <c r="H80" s="640"/>
      <c r="I80" s="640"/>
      <c r="J80" s="640"/>
      <c r="K80" s="36"/>
      <c r="L80" s="36"/>
      <c r="M80" s="36"/>
      <c r="N80" s="36"/>
      <c r="O80" s="36"/>
      <c r="P80" s="36"/>
      <c r="Q80" s="36"/>
      <c r="R80" s="36"/>
    </row>
    <row r="81" spans="1:18">
      <c r="A81" s="36"/>
      <c r="B81" s="640"/>
      <c r="C81" s="640"/>
      <c r="D81" s="640"/>
      <c r="E81" s="640"/>
      <c r="F81" s="640"/>
      <c r="G81" s="640"/>
      <c r="H81" s="640"/>
      <c r="I81" s="640"/>
      <c r="J81" s="640"/>
      <c r="K81" s="36"/>
      <c r="L81" s="36"/>
      <c r="M81" s="36"/>
      <c r="N81" s="36"/>
      <c r="O81" s="36"/>
      <c r="P81" s="36"/>
      <c r="Q81" s="36"/>
      <c r="R81" s="36"/>
    </row>
    <row r="82" spans="1:18">
      <c r="A82" s="36"/>
      <c r="B82" s="640"/>
      <c r="C82" s="640"/>
      <c r="D82" s="640"/>
      <c r="E82" s="640"/>
      <c r="F82" s="640"/>
      <c r="G82" s="640"/>
      <c r="H82" s="640"/>
      <c r="I82" s="640"/>
      <c r="J82" s="640"/>
      <c r="K82" s="36"/>
      <c r="L82" s="36"/>
      <c r="M82" s="36"/>
      <c r="N82" s="36"/>
      <c r="O82" s="36"/>
      <c r="P82" s="36"/>
      <c r="Q82" s="36"/>
      <c r="R82" s="36"/>
    </row>
    <row r="83" spans="1:18">
      <c r="A83" s="36"/>
      <c r="B83" s="640"/>
      <c r="C83" s="640"/>
      <c r="D83" s="640"/>
      <c r="E83" s="640"/>
      <c r="F83" s="640"/>
      <c r="G83" s="640"/>
      <c r="H83" s="640"/>
      <c r="I83" s="640"/>
      <c r="J83" s="640"/>
      <c r="K83" s="36"/>
      <c r="L83" s="36"/>
      <c r="M83" s="36"/>
      <c r="N83" s="36"/>
      <c r="O83" s="36"/>
      <c r="P83" s="36"/>
      <c r="Q83" s="36"/>
      <c r="R83" s="36"/>
    </row>
    <row r="84" spans="1:18">
      <c r="A84" s="36"/>
      <c r="B84" s="640"/>
      <c r="C84" s="640"/>
      <c r="D84" s="640"/>
      <c r="E84" s="640"/>
      <c r="F84" s="640"/>
      <c r="G84" s="640"/>
      <c r="H84" s="640"/>
      <c r="I84" s="640"/>
      <c r="J84" s="640"/>
      <c r="K84" s="36"/>
      <c r="L84" s="36"/>
      <c r="M84" s="36"/>
      <c r="N84" s="36"/>
      <c r="O84" s="36"/>
      <c r="P84" s="36"/>
      <c r="Q84" s="36"/>
      <c r="R84" s="36"/>
    </row>
    <row r="85" spans="1:18">
      <c r="A85" s="36"/>
      <c r="B85" s="640"/>
      <c r="C85" s="640"/>
      <c r="D85" s="640"/>
      <c r="E85" s="640"/>
      <c r="F85" s="640"/>
      <c r="G85" s="640"/>
      <c r="H85" s="640"/>
      <c r="I85" s="640"/>
      <c r="J85" s="640"/>
      <c r="K85" s="36"/>
      <c r="L85" s="36"/>
      <c r="M85" s="36"/>
      <c r="N85" s="36"/>
      <c r="O85" s="36"/>
      <c r="P85" s="36"/>
      <c r="Q85" s="36"/>
      <c r="R85" s="36"/>
    </row>
    <row r="86" spans="1:18">
      <c r="A86" s="36"/>
      <c r="B86" s="640"/>
      <c r="C86" s="640"/>
      <c r="D86" s="640"/>
      <c r="E86" s="640"/>
      <c r="F86" s="640"/>
      <c r="G86" s="640"/>
      <c r="H86" s="640"/>
      <c r="I86" s="640"/>
      <c r="J86" s="640"/>
      <c r="K86" s="36"/>
      <c r="L86" s="36"/>
      <c r="M86" s="36"/>
      <c r="N86" s="36"/>
      <c r="O86" s="36"/>
      <c r="P86" s="36"/>
      <c r="Q86" s="36"/>
      <c r="R86" s="36"/>
    </row>
    <row r="87" spans="1:18">
      <c r="A87" s="36"/>
      <c r="B87" s="640"/>
      <c r="C87" s="640"/>
      <c r="D87" s="640"/>
      <c r="E87" s="640"/>
      <c r="F87" s="640"/>
      <c r="G87" s="640"/>
      <c r="H87" s="640"/>
      <c r="I87" s="640"/>
      <c r="J87" s="640"/>
      <c r="K87" s="36"/>
      <c r="L87" s="36"/>
      <c r="M87" s="36"/>
      <c r="N87" s="36"/>
      <c r="O87" s="36"/>
      <c r="P87" s="36"/>
      <c r="Q87" s="36"/>
      <c r="R87" s="36"/>
    </row>
    <row r="88" spans="1:18">
      <c r="A88" s="36"/>
      <c r="B88" s="640"/>
      <c r="C88" s="640"/>
      <c r="D88" s="640"/>
      <c r="E88" s="640"/>
      <c r="F88" s="640"/>
      <c r="G88" s="640"/>
      <c r="H88" s="640"/>
      <c r="I88" s="640"/>
      <c r="J88" s="640"/>
      <c r="K88" s="36"/>
      <c r="L88" s="36"/>
      <c r="M88" s="36"/>
      <c r="N88" s="36"/>
      <c r="O88" s="36"/>
      <c r="P88" s="36"/>
      <c r="Q88" s="36"/>
      <c r="R88" s="36"/>
    </row>
    <row r="89" spans="1:18">
      <c r="A89" s="36"/>
      <c r="B89" s="640"/>
      <c r="C89" s="640"/>
      <c r="D89" s="640"/>
      <c r="E89" s="640"/>
      <c r="F89" s="640"/>
      <c r="G89" s="640"/>
      <c r="H89" s="640"/>
      <c r="I89" s="640"/>
      <c r="J89" s="640"/>
      <c r="K89" s="36"/>
      <c r="L89" s="36"/>
      <c r="M89" s="36"/>
      <c r="N89" s="36"/>
      <c r="O89" s="36"/>
      <c r="P89" s="36"/>
      <c r="Q89" s="36"/>
      <c r="R89" s="36"/>
    </row>
    <row r="90" spans="1:18">
      <c r="A90" s="36"/>
      <c r="B90" s="640"/>
      <c r="C90" s="640"/>
      <c r="D90" s="640"/>
      <c r="E90" s="640"/>
      <c r="F90" s="640"/>
      <c r="G90" s="640"/>
      <c r="H90" s="640"/>
      <c r="I90" s="640"/>
      <c r="J90" s="640"/>
      <c r="K90" s="36"/>
      <c r="L90" s="36"/>
      <c r="M90" s="36"/>
      <c r="N90" s="36"/>
      <c r="O90" s="36"/>
      <c r="P90" s="36"/>
      <c r="Q90" s="36"/>
      <c r="R90" s="36"/>
    </row>
    <row r="91" spans="1:18">
      <c r="A91" s="36"/>
      <c r="B91" s="640"/>
      <c r="C91" s="640"/>
      <c r="D91" s="640"/>
      <c r="E91" s="640"/>
      <c r="F91" s="640"/>
      <c r="G91" s="640"/>
      <c r="H91" s="640"/>
      <c r="I91" s="640"/>
      <c r="J91" s="640"/>
      <c r="K91" s="36"/>
      <c r="L91" s="36"/>
      <c r="M91" s="36"/>
      <c r="N91" s="36"/>
      <c r="O91" s="36"/>
      <c r="P91" s="36"/>
      <c r="Q91" s="36"/>
      <c r="R91" s="36"/>
    </row>
    <row r="92" spans="1:18">
      <c r="A92" s="36"/>
      <c r="B92" s="640"/>
      <c r="C92" s="640"/>
      <c r="D92" s="640"/>
      <c r="E92" s="640"/>
      <c r="F92" s="640"/>
      <c r="G92" s="640"/>
      <c r="H92" s="640"/>
      <c r="I92" s="640"/>
      <c r="J92" s="640"/>
      <c r="K92" s="36"/>
      <c r="L92" s="36"/>
      <c r="M92" s="36"/>
      <c r="N92" s="36"/>
      <c r="O92" s="36"/>
      <c r="P92" s="36"/>
      <c r="Q92" s="36"/>
      <c r="R92" s="36"/>
    </row>
    <row r="93" spans="1:18">
      <c r="A93" s="36"/>
      <c r="B93" s="640"/>
      <c r="C93" s="640"/>
      <c r="D93" s="640"/>
      <c r="E93" s="640"/>
      <c r="F93" s="640"/>
      <c r="G93" s="640"/>
      <c r="H93" s="640"/>
      <c r="I93" s="640"/>
      <c r="J93" s="640"/>
      <c r="K93" s="36"/>
      <c r="L93" s="36"/>
      <c r="M93" s="36"/>
      <c r="N93" s="36"/>
      <c r="O93" s="36"/>
      <c r="P93" s="36"/>
      <c r="Q93" s="36"/>
      <c r="R93" s="36"/>
    </row>
    <row r="94" spans="1:18">
      <c r="A94" s="36"/>
      <c r="B94" s="640"/>
      <c r="C94" s="640"/>
      <c r="D94" s="640"/>
      <c r="E94" s="640"/>
      <c r="F94" s="640"/>
      <c r="G94" s="640"/>
      <c r="H94" s="640"/>
      <c r="I94" s="640"/>
      <c r="J94" s="640"/>
      <c r="K94" s="36"/>
      <c r="L94" s="36"/>
      <c r="M94" s="36"/>
      <c r="N94" s="36"/>
      <c r="O94" s="36"/>
      <c r="P94" s="36"/>
      <c r="Q94" s="36"/>
      <c r="R94" s="36"/>
    </row>
    <row r="95" spans="1:18">
      <c r="A95" s="36"/>
      <c r="B95" s="640"/>
      <c r="C95" s="640"/>
      <c r="D95" s="640"/>
      <c r="E95" s="640"/>
      <c r="F95" s="640"/>
      <c r="G95" s="640"/>
      <c r="H95" s="640"/>
      <c r="I95" s="640"/>
      <c r="J95" s="640"/>
      <c r="K95" s="36"/>
      <c r="L95" s="36"/>
      <c r="M95" s="36"/>
      <c r="N95" s="36"/>
      <c r="O95" s="36"/>
      <c r="P95" s="36"/>
      <c r="Q95" s="36"/>
      <c r="R95" s="36"/>
    </row>
    <row r="96" spans="1:18">
      <c r="A96" s="36"/>
      <c r="B96" s="640"/>
      <c r="C96" s="640"/>
      <c r="D96" s="640"/>
      <c r="E96" s="640"/>
      <c r="F96" s="640"/>
      <c r="G96" s="640"/>
      <c r="H96" s="640"/>
      <c r="I96" s="640"/>
      <c r="J96" s="640"/>
      <c r="K96" s="36"/>
      <c r="L96" s="36"/>
      <c r="M96" s="36"/>
      <c r="N96" s="36"/>
      <c r="O96" s="36"/>
      <c r="P96" s="36"/>
      <c r="Q96" s="36"/>
      <c r="R96" s="36"/>
    </row>
    <row r="97" spans="1:18">
      <c r="A97" s="36"/>
      <c r="B97" s="640"/>
      <c r="C97" s="640"/>
      <c r="D97" s="640"/>
      <c r="E97" s="640"/>
      <c r="F97" s="640"/>
      <c r="G97" s="640"/>
      <c r="H97" s="640"/>
      <c r="I97" s="640"/>
      <c r="J97" s="640"/>
      <c r="K97" s="36"/>
      <c r="L97" s="36"/>
      <c r="M97" s="36"/>
      <c r="N97" s="36"/>
      <c r="O97" s="36"/>
      <c r="P97" s="36"/>
      <c r="Q97" s="36"/>
      <c r="R97" s="36"/>
    </row>
    <row r="98" spans="1:18">
      <c r="A98" s="36"/>
      <c r="B98" s="640"/>
      <c r="C98" s="640"/>
      <c r="D98" s="640"/>
      <c r="E98" s="640"/>
      <c r="F98" s="640"/>
      <c r="G98" s="640"/>
      <c r="H98" s="640"/>
      <c r="I98" s="640"/>
      <c r="J98" s="640"/>
      <c r="K98" s="36"/>
      <c r="L98" s="36"/>
      <c r="M98" s="36"/>
      <c r="N98" s="36"/>
      <c r="O98" s="36"/>
      <c r="P98" s="36"/>
      <c r="Q98" s="36"/>
      <c r="R98" s="36"/>
    </row>
    <row r="99" spans="1:18">
      <c r="A99" s="36"/>
      <c r="B99" s="640"/>
      <c r="C99" s="640"/>
      <c r="D99" s="640"/>
      <c r="E99" s="640"/>
      <c r="F99" s="640"/>
      <c r="G99" s="640"/>
      <c r="H99" s="640"/>
      <c r="I99" s="640"/>
      <c r="J99" s="640"/>
      <c r="K99" s="36"/>
      <c r="L99" s="36"/>
      <c r="M99" s="36"/>
      <c r="N99" s="36"/>
      <c r="O99" s="36"/>
      <c r="P99" s="36"/>
      <c r="Q99" s="36"/>
      <c r="R99" s="36"/>
    </row>
    <row r="100" spans="1:18">
      <c r="A100" s="36"/>
      <c r="B100" s="640"/>
      <c r="C100" s="640"/>
      <c r="D100" s="640"/>
      <c r="E100" s="640"/>
      <c r="F100" s="640"/>
      <c r="G100" s="640"/>
      <c r="H100" s="640"/>
      <c r="I100" s="640"/>
      <c r="J100" s="640"/>
      <c r="K100" s="36"/>
      <c r="L100" s="36"/>
      <c r="M100" s="36"/>
      <c r="N100" s="36"/>
      <c r="O100" s="36"/>
      <c r="P100" s="36"/>
      <c r="Q100" s="36"/>
      <c r="R100" s="36"/>
    </row>
    <row r="101" spans="1:18">
      <c r="A101" s="36"/>
      <c r="B101" s="640"/>
      <c r="C101" s="640"/>
      <c r="D101" s="640"/>
      <c r="E101" s="640"/>
      <c r="F101" s="640"/>
      <c r="G101" s="640"/>
      <c r="H101" s="640"/>
      <c r="I101" s="640"/>
      <c r="J101" s="640"/>
      <c r="K101" s="36"/>
      <c r="L101" s="36"/>
      <c r="M101" s="36"/>
      <c r="N101" s="36"/>
      <c r="O101" s="36"/>
      <c r="P101" s="36"/>
      <c r="Q101" s="36"/>
      <c r="R101" s="36"/>
    </row>
    <row r="102" spans="1:18">
      <c r="A102" s="36"/>
      <c r="B102" s="640"/>
      <c r="C102" s="640"/>
      <c r="D102" s="640"/>
      <c r="E102" s="640"/>
      <c r="F102" s="640"/>
      <c r="G102" s="640"/>
      <c r="H102" s="640"/>
      <c r="I102" s="640"/>
      <c r="J102" s="640"/>
      <c r="K102" s="36"/>
      <c r="L102" s="36"/>
      <c r="M102" s="36"/>
      <c r="N102" s="36"/>
      <c r="O102" s="36"/>
      <c r="P102" s="36"/>
      <c r="Q102" s="36"/>
      <c r="R102" s="36"/>
    </row>
    <row r="103" spans="1:18">
      <c r="A103" s="36"/>
      <c r="B103" s="640"/>
      <c r="C103" s="640"/>
      <c r="D103" s="640"/>
      <c r="E103" s="640"/>
      <c r="F103" s="640"/>
      <c r="G103" s="640"/>
      <c r="H103" s="640"/>
      <c r="I103" s="640"/>
      <c r="J103" s="640"/>
      <c r="K103" s="36"/>
      <c r="L103" s="36"/>
      <c r="M103" s="36"/>
      <c r="N103" s="36"/>
      <c r="O103" s="36"/>
      <c r="P103" s="36"/>
      <c r="Q103" s="36"/>
      <c r="R103" s="36"/>
    </row>
    <row r="104" spans="1:18">
      <c r="A104" s="36"/>
      <c r="B104" s="640"/>
      <c r="C104" s="640"/>
      <c r="D104" s="640"/>
      <c r="E104" s="640"/>
      <c r="F104" s="640"/>
      <c r="G104" s="640"/>
      <c r="H104" s="640"/>
      <c r="I104" s="640"/>
      <c r="J104" s="640"/>
      <c r="K104" s="36"/>
      <c r="L104" s="36"/>
      <c r="M104" s="36"/>
      <c r="N104" s="36"/>
      <c r="O104" s="36"/>
      <c r="P104" s="36"/>
      <c r="Q104" s="36"/>
      <c r="R104" s="36"/>
    </row>
    <row r="105" spans="1:18">
      <c r="A105" s="36"/>
      <c r="B105" s="640"/>
      <c r="C105" s="640"/>
      <c r="D105" s="640"/>
      <c r="E105" s="640"/>
      <c r="F105" s="640"/>
      <c r="G105" s="640"/>
      <c r="H105" s="640"/>
      <c r="I105" s="640"/>
      <c r="J105" s="640"/>
      <c r="K105" s="36"/>
      <c r="L105" s="36"/>
      <c r="M105" s="36"/>
      <c r="N105" s="36"/>
      <c r="O105" s="36"/>
      <c r="P105" s="36"/>
      <c r="Q105" s="36"/>
      <c r="R105" s="36"/>
    </row>
    <row r="106" spans="1:18">
      <c r="A106" s="36"/>
      <c r="B106" s="640"/>
      <c r="C106" s="640"/>
      <c r="D106" s="640"/>
      <c r="E106" s="640"/>
      <c r="F106" s="640"/>
      <c r="G106" s="640"/>
      <c r="H106" s="640"/>
      <c r="I106" s="640"/>
      <c r="J106" s="640"/>
      <c r="K106" s="36"/>
      <c r="L106" s="36"/>
      <c r="M106" s="36"/>
      <c r="N106" s="36"/>
      <c r="O106" s="36"/>
      <c r="P106" s="36"/>
      <c r="Q106" s="36"/>
      <c r="R106" s="36"/>
    </row>
    <row r="107" spans="1:18">
      <c r="A107" s="36"/>
      <c r="B107" s="640"/>
      <c r="C107" s="640"/>
      <c r="D107" s="640"/>
      <c r="E107" s="640"/>
      <c r="F107" s="640"/>
      <c r="G107" s="640"/>
      <c r="H107" s="640"/>
      <c r="I107" s="640"/>
      <c r="J107" s="640"/>
      <c r="K107" s="36"/>
      <c r="L107" s="36"/>
      <c r="M107" s="36"/>
      <c r="N107" s="36"/>
      <c r="O107" s="36"/>
      <c r="P107" s="36"/>
      <c r="Q107" s="36"/>
      <c r="R107" s="36"/>
    </row>
    <row r="108" spans="1:18">
      <c r="A108" s="36"/>
      <c r="B108" s="640"/>
      <c r="C108" s="640"/>
      <c r="D108" s="640"/>
      <c r="E108" s="640"/>
      <c r="F108" s="640"/>
      <c r="G108" s="640"/>
      <c r="H108" s="640"/>
      <c r="I108" s="640"/>
      <c r="J108" s="640"/>
      <c r="K108" s="36"/>
      <c r="L108" s="36"/>
      <c r="M108" s="36"/>
      <c r="N108" s="36"/>
      <c r="O108" s="36"/>
      <c r="P108" s="36"/>
      <c r="Q108" s="36"/>
      <c r="R108" s="36"/>
    </row>
    <row r="109" spans="1:18">
      <c r="A109" s="36"/>
      <c r="B109" s="640"/>
      <c r="C109" s="640"/>
      <c r="D109" s="640"/>
      <c r="E109" s="640"/>
      <c r="F109" s="640"/>
      <c r="G109" s="640"/>
      <c r="H109" s="640"/>
      <c r="I109" s="640"/>
      <c r="J109" s="640"/>
      <c r="K109" s="36"/>
      <c r="L109" s="36"/>
      <c r="M109" s="36"/>
      <c r="N109" s="36"/>
      <c r="O109" s="36"/>
      <c r="P109" s="36"/>
      <c r="Q109" s="36"/>
      <c r="R109" s="36"/>
    </row>
    <row r="110" spans="1:18">
      <c r="A110" s="36"/>
      <c r="B110" s="640"/>
      <c r="C110" s="640"/>
      <c r="D110" s="640"/>
      <c r="E110" s="640"/>
      <c r="F110" s="640"/>
      <c r="G110" s="640"/>
      <c r="H110" s="640"/>
      <c r="I110" s="640"/>
      <c r="J110" s="640"/>
      <c r="K110" s="36"/>
      <c r="L110" s="36"/>
      <c r="M110" s="36"/>
      <c r="N110" s="36"/>
      <c r="O110" s="36"/>
      <c r="P110" s="36"/>
      <c r="Q110" s="36"/>
      <c r="R110" s="36"/>
    </row>
    <row r="111" spans="1:18">
      <c r="A111" s="36"/>
      <c r="B111" s="640"/>
      <c r="C111" s="640"/>
      <c r="D111" s="640"/>
      <c r="E111" s="640"/>
      <c r="F111" s="640"/>
      <c r="G111" s="640"/>
      <c r="H111" s="640"/>
      <c r="I111" s="640"/>
      <c r="J111" s="640"/>
      <c r="K111" s="36"/>
      <c r="L111" s="36"/>
      <c r="M111" s="36"/>
      <c r="N111" s="36"/>
      <c r="O111" s="36"/>
      <c r="P111" s="36"/>
      <c r="Q111" s="36"/>
      <c r="R111" s="36"/>
    </row>
    <row r="112" spans="1:18">
      <c r="A112" s="36"/>
      <c r="B112" s="640"/>
      <c r="C112" s="640"/>
      <c r="D112" s="640"/>
      <c r="E112" s="640"/>
      <c r="F112" s="640"/>
      <c r="G112" s="640"/>
      <c r="H112" s="640"/>
      <c r="I112" s="640"/>
      <c r="J112" s="640"/>
      <c r="K112" s="36"/>
      <c r="L112" s="36"/>
      <c r="M112" s="36"/>
      <c r="N112" s="36"/>
      <c r="O112" s="36"/>
      <c r="P112" s="36"/>
      <c r="Q112" s="36"/>
      <c r="R112" s="36"/>
    </row>
    <row r="113" spans="1:18">
      <c r="A113" s="36"/>
      <c r="B113" s="640"/>
      <c r="C113" s="640"/>
      <c r="D113" s="640"/>
      <c r="E113" s="640"/>
      <c r="F113" s="640"/>
      <c r="G113" s="640"/>
      <c r="H113" s="640"/>
      <c r="I113" s="640"/>
      <c r="J113" s="640"/>
      <c r="K113" s="36"/>
      <c r="L113" s="36"/>
      <c r="M113" s="36"/>
      <c r="N113" s="36"/>
      <c r="O113" s="36"/>
      <c r="P113" s="36"/>
      <c r="Q113" s="36"/>
      <c r="R113" s="36"/>
    </row>
    <row r="114" spans="1:18">
      <c r="A114" s="36"/>
      <c r="B114" s="640"/>
      <c r="C114" s="640"/>
      <c r="D114" s="640"/>
      <c r="E114" s="640"/>
      <c r="F114" s="640"/>
      <c r="G114" s="640"/>
      <c r="H114" s="640"/>
      <c r="I114" s="640"/>
      <c r="J114" s="640"/>
      <c r="K114" s="36"/>
      <c r="L114" s="36"/>
      <c r="M114" s="36"/>
      <c r="N114" s="36"/>
      <c r="O114" s="36"/>
      <c r="P114" s="36"/>
      <c r="Q114" s="36"/>
      <c r="R114" s="36"/>
    </row>
    <row r="115" spans="1:18">
      <c r="A115" s="36"/>
      <c r="B115" s="640"/>
      <c r="C115" s="640"/>
      <c r="D115" s="640"/>
      <c r="E115" s="640"/>
      <c r="F115" s="640"/>
      <c r="G115" s="640"/>
      <c r="H115" s="640"/>
      <c r="I115" s="640"/>
      <c r="J115" s="640"/>
      <c r="K115" s="36"/>
      <c r="L115" s="36"/>
      <c r="M115" s="36"/>
      <c r="N115" s="36"/>
      <c r="O115" s="36"/>
      <c r="P115" s="36"/>
      <c r="Q115" s="36"/>
      <c r="R115" s="36"/>
    </row>
    <row r="116" spans="1:18">
      <c r="A116" s="36"/>
      <c r="B116" s="640"/>
      <c r="C116" s="640"/>
      <c r="D116" s="640"/>
      <c r="E116" s="640"/>
      <c r="F116" s="640"/>
      <c r="G116" s="640"/>
      <c r="H116" s="640"/>
      <c r="I116" s="640"/>
      <c r="J116" s="640"/>
      <c r="K116" s="36"/>
      <c r="L116" s="36"/>
      <c r="M116" s="36"/>
      <c r="N116" s="36"/>
      <c r="O116" s="36"/>
      <c r="P116" s="36"/>
      <c r="Q116" s="36"/>
      <c r="R116" s="36"/>
    </row>
    <row r="117" spans="1:18">
      <c r="A117" s="36"/>
      <c r="B117" s="640"/>
      <c r="C117" s="640"/>
      <c r="D117" s="640"/>
      <c r="E117" s="640"/>
      <c r="F117" s="640"/>
      <c r="G117" s="640"/>
      <c r="H117" s="640"/>
      <c r="I117" s="640"/>
      <c r="J117" s="640"/>
      <c r="K117" s="36"/>
      <c r="L117" s="36"/>
      <c r="M117" s="36"/>
      <c r="N117" s="36"/>
      <c r="O117" s="36"/>
      <c r="P117" s="36"/>
      <c r="Q117" s="36"/>
      <c r="R117" s="36"/>
    </row>
    <row r="118" spans="1:18">
      <c r="A118" s="36"/>
      <c r="B118" s="640"/>
      <c r="C118" s="640"/>
      <c r="D118" s="640"/>
      <c r="E118" s="640"/>
      <c r="F118" s="640"/>
      <c r="G118" s="640"/>
      <c r="H118" s="640"/>
      <c r="I118" s="640"/>
      <c r="J118" s="640"/>
      <c r="K118" s="36"/>
      <c r="L118" s="36"/>
      <c r="M118" s="36"/>
      <c r="N118" s="36"/>
      <c r="O118" s="36"/>
      <c r="P118" s="36"/>
      <c r="Q118" s="36"/>
      <c r="R118" s="36"/>
    </row>
    <row r="119" spans="1:18">
      <c r="A119" s="36"/>
      <c r="B119" s="640"/>
      <c r="C119" s="640"/>
      <c r="D119" s="640"/>
      <c r="E119" s="640"/>
      <c r="F119" s="640"/>
      <c r="G119" s="640"/>
      <c r="H119" s="640"/>
      <c r="I119" s="640"/>
      <c r="J119" s="640"/>
      <c r="K119" s="36"/>
      <c r="L119" s="36"/>
      <c r="M119" s="36"/>
      <c r="N119" s="36"/>
      <c r="O119" s="36"/>
      <c r="P119" s="36"/>
      <c r="Q119" s="36"/>
      <c r="R119" s="36"/>
    </row>
    <row r="120" spans="1:18">
      <c r="A120" s="36"/>
      <c r="B120" s="640"/>
      <c r="C120" s="640"/>
      <c r="D120" s="640"/>
      <c r="E120" s="640"/>
      <c r="F120" s="640"/>
      <c r="G120" s="640"/>
      <c r="H120" s="640"/>
      <c r="I120" s="640"/>
      <c r="J120" s="640"/>
      <c r="K120" s="36"/>
      <c r="L120" s="36"/>
      <c r="M120" s="36"/>
      <c r="N120" s="36"/>
      <c r="O120" s="36"/>
      <c r="P120" s="36"/>
      <c r="Q120" s="36"/>
      <c r="R120" s="36"/>
    </row>
    <row r="121" spans="1:18">
      <c r="A121" s="36"/>
      <c r="B121" s="640"/>
      <c r="C121" s="640"/>
      <c r="D121" s="640"/>
      <c r="E121" s="640"/>
      <c r="F121" s="640"/>
      <c r="G121" s="640"/>
      <c r="H121" s="640"/>
      <c r="I121" s="640"/>
      <c r="J121" s="640"/>
      <c r="K121" s="36"/>
      <c r="L121" s="36"/>
      <c r="M121" s="36"/>
      <c r="N121" s="36"/>
      <c r="O121" s="36"/>
      <c r="P121" s="36"/>
      <c r="Q121" s="36"/>
      <c r="R121" s="36"/>
    </row>
    <row r="122" spans="1:18">
      <c r="A122" s="36"/>
      <c r="B122" s="640"/>
      <c r="C122" s="640"/>
      <c r="D122" s="640"/>
      <c r="E122" s="640"/>
      <c r="F122" s="640"/>
      <c r="G122" s="640"/>
      <c r="H122" s="640"/>
      <c r="I122" s="640"/>
      <c r="J122" s="640"/>
      <c r="K122" s="36"/>
      <c r="L122" s="36"/>
      <c r="M122" s="36"/>
      <c r="N122" s="36"/>
      <c r="O122" s="36"/>
      <c r="P122" s="36"/>
      <c r="Q122" s="36"/>
      <c r="R122" s="36"/>
    </row>
    <row r="123" spans="1:18">
      <c r="A123" s="36"/>
      <c r="B123" s="640"/>
      <c r="C123" s="640"/>
      <c r="D123" s="640"/>
      <c r="E123" s="640"/>
      <c r="F123" s="640"/>
      <c r="G123" s="640"/>
      <c r="H123" s="640"/>
      <c r="I123" s="640"/>
      <c r="J123" s="640"/>
      <c r="K123" s="36"/>
      <c r="L123" s="36"/>
      <c r="M123" s="36"/>
      <c r="N123" s="36"/>
      <c r="O123" s="36"/>
      <c r="P123" s="36"/>
      <c r="Q123" s="36"/>
      <c r="R123" s="36"/>
    </row>
    <row r="124" spans="1:18">
      <c r="A124" s="36"/>
      <c r="B124" s="640"/>
      <c r="C124" s="640"/>
      <c r="D124" s="640"/>
      <c r="E124" s="640"/>
      <c r="F124" s="640"/>
      <c r="G124" s="640"/>
      <c r="H124" s="640"/>
      <c r="I124" s="640"/>
      <c r="J124" s="640"/>
      <c r="K124" s="36"/>
      <c r="L124" s="36"/>
      <c r="M124" s="36"/>
      <c r="N124" s="36"/>
      <c r="O124" s="36"/>
      <c r="P124" s="36"/>
      <c r="Q124" s="36"/>
      <c r="R124" s="36"/>
    </row>
    <row r="125" spans="1:18">
      <c r="A125" s="36"/>
      <c r="B125" s="640"/>
      <c r="C125" s="640"/>
      <c r="D125" s="640"/>
      <c r="E125" s="640"/>
      <c r="F125" s="640"/>
      <c r="G125" s="640"/>
      <c r="H125" s="640"/>
      <c r="I125" s="640"/>
      <c r="J125" s="640"/>
      <c r="K125" s="36"/>
      <c r="L125" s="36"/>
      <c r="M125" s="36"/>
      <c r="N125" s="36"/>
      <c r="O125" s="36"/>
      <c r="P125" s="36"/>
      <c r="Q125" s="36"/>
      <c r="R125" s="36"/>
    </row>
    <row r="126" spans="1:18">
      <c r="A126" s="36"/>
      <c r="B126" s="640"/>
      <c r="C126" s="640"/>
      <c r="D126" s="640"/>
      <c r="E126" s="640"/>
      <c r="F126" s="640"/>
      <c r="G126" s="640"/>
      <c r="H126" s="640"/>
      <c r="I126" s="640"/>
      <c r="J126" s="640"/>
      <c r="K126" s="36"/>
      <c r="L126" s="36"/>
      <c r="M126" s="36"/>
      <c r="N126" s="36"/>
      <c r="O126" s="36"/>
      <c r="P126" s="36"/>
      <c r="Q126" s="36"/>
      <c r="R126" s="36"/>
    </row>
    <row r="127" spans="1:18">
      <c r="A127" s="36"/>
      <c r="B127" s="640"/>
      <c r="C127" s="640"/>
      <c r="D127" s="640"/>
      <c r="E127" s="640"/>
      <c r="F127" s="640"/>
      <c r="G127" s="640"/>
      <c r="H127" s="640"/>
      <c r="I127" s="640"/>
      <c r="J127" s="640"/>
      <c r="K127" s="36"/>
      <c r="L127" s="36"/>
      <c r="M127" s="36"/>
      <c r="N127" s="36"/>
      <c r="O127" s="36"/>
      <c r="P127" s="36"/>
      <c r="Q127" s="36"/>
      <c r="R127" s="36"/>
    </row>
    <row r="128" spans="1:18">
      <c r="A128" s="36"/>
      <c r="B128" s="640"/>
      <c r="C128" s="640"/>
      <c r="D128" s="640"/>
      <c r="E128" s="640"/>
      <c r="F128" s="640"/>
      <c r="G128" s="640"/>
      <c r="H128" s="640"/>
      <c r="I128" s="640"/>
      <c r="J128" s="640"/>
      <c r="K128" s="36"/>
      <c r="L128" s="36"/>
      <c r="M128" s="36"/>
      <c r="N128" s="36"/>
      <c r="O128" s="36"/>
      <c r="P128" s="36"/>
      <c r="Q128" s="36"/>
      <c r="R128" s="36"/>
    </row>
    <row r="129" spans="1:18">
      <c r="A129" s="36"/>
      <c r="B129" s="640"/>
      <c r="C129" s="640"/>
      <c r="D129" s="640"/>
      <c r="E129" s="640"/>
      <c r="F129" s="640"/>
      <c r="G129" s="640"/>
      <c r="H129" s="640"/>
      <c r="I129" s="640"/>
      <c r="J129" s="640"/>
      <c r="K129" s="36"/>
      <c r="L129" s="36"/>
      <c r="M129" s="36"/>
      <c r="N129" s="36"/>
      <c r="O129" s="36"/>
      <c r="P129" s="36"/>
      <c r="Q129" s="36"/>
      <c r="R129" s="36"/>
    </row>
    <row r="130" spans="1:18">
      <c r="A130" s="36"/>
      <c r="B130" s="640"/>
      <c r="C130" s="640"/>
      <c r="D130" s="640"/>
      <c r="E130" s="640"/>
      <c r="F130" s="640"/>
      <c r="G130" s="640"/>
      <c r="H130" s="640"/>
      <c r="I130" s="640"/>
      <c r="J130" s="640"/>
      <c r="K130" s="36"/>
      <c r="L130" s="36"/>
      <c r="M130" s="36"/>
      <c r="N130" s="36"/>
      <c r="O130" s="36"/>
      <c r="P130" s="36"/>
      <c r="Q130" s="36"/>
      <c r="R130" s="36"/>
    </row>
    <row r="131" spans="1:18">
      <c r="A131" s="36"/>
      <c r="B131" s="640"/>
      <c r="C131" s="640"/>
      <c r="D131" s="640"/>
      <c r="E131" s="640"/>
      <c r="F131" s="640"/>
      <c r="G131" s="640"/>
      <c r="H131" s="640"/>
      <c r="I131" s="640"/>
      <c r="J131" s="640"/>
      <c r="K131" s="36"/>
      <c r="L131" s="36"/>
      <c r="M131" s="36"/>
      <c r="N131" s="36"/>
      <c r="O131" s="36"/>
      <c r="P131" s="36"/>
      <c r="Q131" s="36"/>
      <c r="R131" s="36"/>
    </row>
    <row r="132" spans="1:18">
      <c r="A132" s="36"/>
      <c r="B132" s="640"/>
      <c r="C132" s="640"/>
      <c r="D132" s="640"/>
      <c r="E132" s="640"/>
      <c r="F132" s="640"/>
      <c r="G132" s="640"/>
      <c r="H132" s="640"/>
      <c r="I132" s="640"/>
      <c r="J132" s="640"/>
      <c r="K132" s="36"/>
      <c r="L132" s="36"/>
      <c r="M132" s="36"/>
      <c r="N132" s="36"/>
      <c r="O132" s="36"/>
      <c r="P132" s="36"/>
      <c r="Q132" s="36"/>
      <c r="R132" s="36"/>
    </row>
    <row r="133" spans="1:18">
      <c r="A133" s="36"/>
      <c r="B133" s="640"/>
      <c r="C133" s="640"/>
      <c r="D133" s="640"/>
      <c r="E133" s="640"/>
      <c r="F133" s="640"/>
      <c r="G133" s="640"/>
      <c r="H133" s="640"/>
      <c r="I133" s="640"/>
      <c r="J133" s="640"/>
      <c r="K133" s="36"/>
      <c r="L133" s="36"/>
      <c r="M133" s="36"/>
      <c r="N133" s="36"/>
      <c r="O133" s="36"/>
      <c r="P133" s="36"/>
      <c r="Q133" s="36"/>
      <c r="R133" s="36"/>
    </row>
    <row r="134" spans="1:18">
      <c r="A134" s="36"/>
      <c r="B134" s="640"/>
      <c r="C134" s="640"/>
      <c r="D134" s="640"/>
      <c r="E134" s="640"/>
      <c r="F134" s="640"/>
      <c r="G134" s="640"/>
      <c r="H134" s="640"/>
      <c r="I134" s="640"/>
      <c r="J134" s="640"/>
      <c r="K134" s="36"/>
      <c r="L134" s="36"/>
      <c r="M134" s="36"/>
      <c r="N134" s="36"/>
      <c r="O134" s="36"/>
      <c r="P134" s="36"/>
      <c r="Q134" s="36"/>
      <c r="R134" s="36"/>
    </row>
    <row r="135" spans="1:18">
      <c r="A135" s="36"/>
      <c r="B135" s="640"/>
      <c r="C135" s="640"/>
      <c r="D135" s="640"/>
      <c r="E135" s="640"/>
      <c r="F135" s="640"/>
      <c r="G135" s="640"/>
      <c r="H135" s="640"/>
      <c r="I135" s="640"/>
      <c r="J135" s="640"/>
      <c r="K135" s="36"/>
      <c r="L135" s="36"/>
      <c r="M135" s="36"/>
      <c r="N135" s="36"/>
      <c r="O135" s="36"/>
      <c r="P135" s="36"/>
      <c r="Q135" s="36"/>
      <c r="R135" s="36"/>
    </row>
    <row r="136" spans="1:18">
      <c r="A136" s="36"/>
      <c r="B136" s="640"/>
      <c r="C136" s="640"/>
      <c r="D136" s="640"/>
      <c r="E136" s="640"/>
      <c r="F136" s="640"/>
      <c r="G136" s="640"/>
      <c r="H136" s="640"/>
      <c r="I136" s="640"/>
      <c r="J136" s="640"/>
      <c r="K136" s="36"/>
      <c r="L136" s="36"/>
      <c r="M136" s="36"/>
      <c r="N136" s="36"/>
      <c r="O136" s="36"/>
      <c r="P136" s="36"/>
      <c r="Q136" s="36"/>
      <c r="R136" s="36"/>
    </row>
    <row r="137" spans="1:18">
      <c r="A137" s="36"/>
      <c r="B137" s="640"/>
      <c r="C137" s="640"/>
      <c r="D137" s="640"/>
      <c r="E137" s="640"/>
      <c r="F137" s="640"/>
      <c r="G137" s="640"/>
      <c r="H137" s="640"/>
      <c r="I137" s="640"/>
      <c r="J137" s="640"/>
      <c r="K137" s="36"/>
      <c r="L137" s="36"/>
      <c r="M137" s="36"/>
      <c r="N137" s="36"/>
      <c r="O137" s="36"/>
      <c r="P137" s="36"/>
      <c r="Q137" s="36"/>
      <c r="R137" s="36"/>
    </row>
    <row r="138" spans="1:18">
      <c r="A138" s="36"/>
      <c r="B138" s="640"/>
      <c r="C138" s="640"/>
      <c r="D138" s="640"/>
      <c r="E138" s="640"/>
      <c r="F138" s="640"/>
      <c r="G138" s="640"/>
      <c r="H138" s="640"/>
      <c r="I138" s="640"/>
      <c r="J138" s="640"/>
      <c r="K138" s="36"/>
      <c r="L138" s="36"/>
      <c r="M138" s="36"/>
      <c r="N138" s="36"/>
      <c r="O138" s="36"/>
      <c r="P138" s="36"/>
      <c r="Q138" s="36"/>
      <c r="R138" s="36"/>
    </row>
    <row r="139" spans="1:18">
      <c r="A139" s="36"/>
      <c r="B139" s="640"/>
      <c r="C139" s="640"/>
      <c r="D139" s="640"/>
      <c r="E139" s="640"/>
      <c r="F139" s="640"/>
      <c r="G139" s="640"/>
      <c r="H139" s="640"/>
      <c r="I139" s="640"/>
      <c r="J139" s="640"/>
      <c r="K139" s="36"/>
      <c r="L139" s="36"/>
      <c r="M139" s="36"/>
      <c r="N139" s="36"/>
      <c r="O139" s="36"/>
      <c r="P139" s="36"/>
      <c r="Q139" s="36"/>
      <c r="R139" s="36"/>
    </row>
    <row r="140" spans="1:18">
      <c r="A140" s="36"/>
      <c r="B140" s="640"/>
      <c r="C140" s="640"/>
      <c r="D140" s="640"/>
      <c r="E140" s="640"/>
      <c r="F140" s="640"/>
      <c r="G140" s="640"/>
      <c r="H140" s="640"/>
      <c r="I140" s="640"/>
      <c r="J140" s="640"/>
      <c r="K140" s="36"/>
      <c r="L140" s="36"/>
      <c r="M140" s="36"/>
      <c r="N140" s="36"/>
      <c r="O140" s="36"/>
      <c r="P140" s="36"/>
      <c r="Q140" s="36"/>
      <c r="R140" s="36"/>
    </row>
    <row r="141" spans="1:18">
      <c r="A141" s="36"/>
      <c r="B141" s="640"/>
      <c r="C141" s="640"/>
      <c r="D141" s="640"/>
      <c r="E141" s="640"/>
      <c r="F141" s="640"/>
      <c r="G141" s="640"/>
      <c r="H141" s="640"/>
      <c r="I141" s="640"/>
      <c r="J141" s="640"/>
      <c r="K141" s="36"/>
      <c r="L141" s="36"/>
      <c r="M141" s="36"/>
      <c r="N141" s="36"/>
      <c r="O141" s="36"/>
      <c r="P141" s="36"/>
      <c r="Q141" s="36"/>
      <c r="R141" s="36"/>
    </row>
    <row r="142" spans="1:18">
      <c r="A142" s="36"/>
      <c r="B142" s="640"/>
      <c r="C142" s="640"/>
      <c r="D142" s="640"/>
      <c r="E142" s="640"/>
      <c r="F142" s="640"/>
      <c r="G142" s="640"/>
      <c r="H142" s="640"/>
      <c r="I142" s="640"/>
      <c r="J142" s="640"/>
      <c r="K142" s="36"/>
      <c r="L142" s="36"/>
      <c r="M142" s="36"/>
      <c r="N142" s="36"/>
      <c r="O142" s="36"/>
      <c r="P142" s="36"/>
      <c r="Q142" s="36"/>
      <c r="R142" s="36"/>
    </row>
    <row r="143" spans="1:18">
      <c r="A143" s="36"/>
      <c r="B143" s="640"/>
      <c r="C143" s="640"/>
      <c r="D143" s="640"/>
      <c r="E143" s="640"/>
      <c r="F143" s="640"/>
      <c r="G143" s="640"/>
      <c r="H143" s="640"/>
      <c r="I143" s="640"/>
      <c r="J143" s="640"/>
      <c r="K143" s="36"/>
      <c r="L143" s="36"/>
      <c r="M143" s="36"/>
      <c r="N143" s="36"/>
      <c r="O143" s="36"/>
      <c r="P143" s="36"/>
      <c r="Q143" s="36"/>
      <c r="R143" s="36"/>
    </row>
    <row r="144" spans="1:18">
      <c r="A144" s="36"/>
      <c r="B144" s="640"/>
      <c r="C144" s="640"/>
      <c r="D144" s="640"/>
      <c r="E144" s="640"/>
      <c r="F144" s="640"/>
      <c r="G144" s="640"/>
      <c r="H144" s="640"/>
      <c r="I144" s="640"/>
      <c r="J144" s="640"/>
      <c r="K144" s="36"/>
      <c r="L144" s="36"/>
      <c r="M144" s="36"/>
      <c r="N144" s="36"/>
      <c r="O144" s="36"/>
      <c r="P144" s="36"/>
      <c r="Q144" s="36"/>
      <c r="R144" s="36"/>
    </row>
    <row r="145" spans="1:18">
      <c r="A145" s="36"/>
      <c r="B145" s="640"/>
      <c r="C145" s="640"/>
      <c r="D145" s="640"/>
      <c r="E145" s="640"/>
      <c r="F145" s="640"/>
      <c r="G145" s="640"/>
      <c r="H145" s="640"/>
      <c r="I145" s="640"/>
      <c r="J145" s="640"/>
      <c r="K145" s="36"/>
      <c r="L145" s="36"/>
      <c r="M145" s="36"/>
      <c r="N145" s="36"/>
      <c r="O145" s="36"/>
      <c r="P145" s="36"/>
      <c r="Q145" s="36"/>
      <c r="R145" s="36"/>
    </row>
    <row r="146" spans="1:18">
      <c r="A146" s="36"/>
      <c r="B146" s="640"/>
      <c r="C146" s="640"/>
      <c r="D146" s="640"/>
      <c r="E146" s="640"/>
      <c r="F146" s="640"/>
      <c r="G146" s="640"/>
      <c r="H146" s="640"/>
      <c r="I146" s="640"/>
      <c r="J146" s="640"/>
      <c r="K146" s="36"/>
      <c r="L146" s="36"/>
      <c r="M146" s="36"/>
      <c r="N146" s="36"/>
      <c r="O146" s="36"/>
      <c r="P146" s="36"/>
      <c r="Q146" s="36"/>
      <c r="R146" s="36"/>
    </row>
    <row r="147" spans="1:18">
      <c r="A147" s="36"/>
      <c r="B147" s="640"/>
      <c r="C147" s="640"/>
      <c r="D147" s="640"/>
      <c r="E147" s="640"/>
      <c r="F147" s="640"/>
      <c r="G147" s="640"/>
      <c r="H147" s="640"/>
      <c r="I147" s="640"/>
      <c r="J147" s="640"/>
      <c r="K147" s="36"/>
      <c r="L147" s="36"/>
      <c r="M147" s="36"/>
      <c r="N147" s="36"/>
      <c r="O147" s="36"/>
      <c r="P147" s="36"/>
      <c r="Q147" s="36"/>
      <c r="R147" s="36"/>
    </row>
    <row r="148" spans="1:18">
      <c r="A148" s="36"/>
      <c r="B148" s="640"/>
      <c r="C148" s="640"/>
      <c r="D148" s="640"/>
      <c r="E148" s="640"/>
      <c r="F148" s="640"/>
      <c r="G148" s="640"/>
      <c r="H148" s="640"/>
      <c r="I148" s="640"/>
      <c r="J148" s="640"/>
      <c r="K148" s="36"/>
      <c r="L148" s="36"/>
      <c r="M148" s="36"/>
      <c r="N148" s="36"/>
      <c r="O148" s="36"/>
      <c r="P148" s="36"/>
      <c r="Q148" s="36"/>
      <c r="R148" s="36"/>
    </row>
    <row r="149" spans="1:18">
      <c r="A149" s="36"/>
      <c r="B149" s="640"/>
      <c r="C149" s="640"/>
      <c r="D149" s="640"/>
      <c r="E149" s="640"/>
      <c r="F149" s="640"/>
      <c r="G149" s="640"/>
      <c r="H149" s="640"/>
      <c r="I149" s="640"/>
      <c r="J149" s="640"/>
      <c r="K149" s="36"/>
      <c r="L149" s="36"/>
      <c r="M149" s="36"/>
      <c r="N149" s="36"/>
      <c r="O149" s="36"/>
      <c r="P149" s="36"/>
      <c r="Q149" s="36"/>
      <c r="R149" s="36"/>
    </row>
    <row r="150" spans="1:18">
      <c r="A150" s="36"/>
      <c r="B150" s="640"/>
      <c r="C150" s="640"/>
      <c r="D150" s="640"/>
      <c r="E150" s="640"/>
      <c r="F150" s="640"/>
      <c r="G150" s="640"/>
      <c r="H150" s="640"/>
      <c r="I150" s="640"/>
      <c r="J150" s="640"/>
      <c r="K150" s="36"/>
      <c r="L150" s="36"/>
      <c r="M150" s="36"/>
      <c r="N150" s="36"/>
      <c r="O150" s="36"/>
      <c r="P150" s="36"/>
      <c r="Q150" s="36"/>
      <c r="R150" s="36"/>
    </row>
    <row r="151" spans="1:18">
      <c r="A151" s="36"/>
      <c r="B151" s="640"/>
      <c r="C151" s="640"/>
      <c r="D151" s="640"/>
      <c r="E151" s="640"/>
      <c r="F151" s="640"/>
      <c r="G151" s="640"/>
      <c r="H151" s="640"/>
      <c r="I151" s="640"/>
      <c r="J151" s="640"/>
      <c r="K151" s="36"/>
      <c r="L151" s="36"/>
      <c r="M151" s="36"/>
      <c r="N151" s="36"/>
      <c r="O151" s="36"/>
      <c r="P151" s="36"/>
      <c r="Q151" s="36"/>
      <c r="R151" s="36"/>
    </row>
    <row r="152" spans="1:18">
      <c r="A152" s="36"/>
      <c r="B152" s="640"/>
      <c r="C152" s="640"/>
      <c r="D152" s="640"/>
      <c r="E152" s="640"/>
      <c r="F152" s="640"/>
      <c r="G152" s="640"/>
      <c r="H152" s="640"/>
      <c r="I152" s="640"/>
      <c r="J152" s="640"/>
      <c r="K152" s="36"/>
      <c r="L152" s="36"/>
      <c r="M152" s="36"/>
      <c r="N152" s="36"/>
      <c r="O152" s="36"/>
      <c r="P152" s="36"/>
      <c r="Q152" s="36"/>
      <c r="R152" s="36"/>
    </row>
    <row r="153" spans="1:18">
      <c r="A153" s="36"/>
      <c r="B153" s="640"/>
      <c r="C153" s="640"/>
      <c r="D153" s="640"/>
      <c r="E153" s="640"/>
      <c r="F153" s="640"/>
      <c r="G153" s="640"/>
      <c r="H153" s="640"/>
      <c r="I153" s="640"/>
      <c r="J153" s="640"/>
      <c r="K153" s="36"/>
      <c r="L153" s="36"/>
      <c r="M153" s="36"/>
      <c r="N153" s="36"/>
      <c r="O153" s="36"/>
      <c r="P153" s="36"/>
      <c r="Q153" s="36"/>
      <c r="R153" s="36"/>
    </row>
    <row r="154" spans="1:18">
      <c r="A154" s="36"/>
      <c r="B154" s="640"/>
      <c r="C154" s="640"/>
      <c r="D154" s="640"/>
      <c r="E154" s="640"/>
      <c r="F154" s="640"/>
      <c r="G154" s="640"/>
      <c r="H154" s="640"/>
      <c r="I154" s="640"/>
      <c r="J154" s="640"/>
      <c r="K154" s="36"/>
      <c r="L154" s="36"/>
      <c r="M154" s="36"/>
      <c r="N154" s="36"/>
      <c r="O154" s="36"/>
      <c r="P154" s="36"/>
      <c r="Q154" s="36"/>
      <c r="R154" s="36"/>
    </row>
    <row r="155" spans="1:18">
      <c r="A155" s="36"/>
      <c r="B155" s="640"/>
      <c r="C155" s="640"/>
      <c r="D155" s="640"/>
      <c r="E155" s="640"/>
      <c r="F155" s="640"/>
      <c r="G155" s="640"/>
      <c r="H155" s="640"/>
      <c r="I155" s="640"/>
      <c r="J155" s="640"/>
      <c r="K155" s="36"/>
      <c r="L155" s="36"/>
      <c r="M155" s="36"/>
      <c r="N155" s="36"/>
      <c r="O155" s="36"/>
      <c r="P155" s="36"/>
      <c r="Q155" s="36"/>
      <c r="R155" s="36"/>
    </row>
    <row r="156" spans="1:18">
      <c r="A156" s="36"/>
      <c r="B156" s="640"/>
      <c r="C156" s="640"/>
      <c r="D156" s="640"/>
      <c r="E156" s="640"/>
      <c r="F156" s="640"/>
      <c r="G156" s="640"/>
      <c r="H156" s="640"/>
      <c r="I156" s="640"/>
      <c r="J156" s="640"/>
      <c r="K156" s="36"/>
      <c r="L156" s="36"/>
      <c r="M156" s="36"/>
      <c r="N156" s="36"/>
      <c r="O156" s="36"/>
      <c r="P156" s="36"/>
      <c r="Q156" s="36"/>
      <c r="R156" s="36"/>
    </row>
    <row r="157" spans="1:18">
      <c r="A157" s="36"/>
      <c r="B157" s="640"/>
      <c r="C157" s="640"/>
      <c r="D157" s="640"/>
      <c r="E157" s="640"/>
      <c r="F157" s="640"/>
      <c r="G157" s="640"/>
      <c r="H157" s="640"/>
      <c r="I157" s="640"/>
      <c r="J157" s="640"/>
      <c r="K157" s="36"/>
      <c r="L157" s="36"/>
      <c r="M157" s="36"/>
      <c r="N157" s="36"/>
      <c r="O157" s="36"/>
      <c r="P157" s="36"/>
      <c r="Q157" s="36"/>
      <c r="R157" s="36"/>
    </row>
    <row r="158" spans="1:18">
      <c r="A158" s="36"/>
      <c r="B158" s="640"/>
      <c r="C158" s="640"/>
      <c r="D158" s="640"/>
      <c r="E158" s="640"/>
      <c r="F158" s="640"/>
      <c r="G158" s="640"/>
      <c r="H158" s="640"/>
      <c r="I158" s="640"/>
      <c r="J158" s="640"/>
      <c r="K158" s="36"/>
      <c r="L158" s="36"/>
      <c r="M158" s="36"/>
      <c r="N158" s="36"/>
      <c r="O158" s="36"/>
      <c r="P158" s="36"/>
      <c r="Q158" s="36"/>
      <c r="R158" s="36"/>
    </row>
    <row r="159" spans="1:18">
      <c r="A159" s="36"/>
      <c r="B159" s="640"/>
      <c r="C159" s="640"/>
      <c r="D159" s="640"/>
      <c r="E159" s="640"/>
      <c r="F159" s="640"/>
      <c r="G159" s="640"/>
      <c r="H159" s="640"/>
      <c r="I159" s="640"/>
      <c r="J159" s="640"/>
      <c r="K159" s="36"/>
      <c r="L159" s="36"/>
      <c r="M159" s="36"/>
      <c r="N159" s="36"/>
      <c r="O159" s="36"/>
      <c r="P159" s="36"/>
      <c r="Q159" s="36"/>
      <c r="R159" s="36"/>
    </row>
    <row r="160" spans="1:18">
      <c r="A160" s="36"/>
      <c r="B160" s="640"/>
      <c r="C160" s="640"/>
      <c r="D160" s="640"/>
      <c r="E160" s="640"/>
      <c r="F160" s="640"/>
      <c r="G160" s="640"/>
      <c r="H160" s="640"/>
      <c r="I160" s="640"/>
      <c r="J160" s="640"/>
      <c r="K160" s="36"/>
      <c r="L160" s="36"/>
      <c r="M160" s="36"/>
      <c r="N160" s="36"/>
      <c r="O160" s="36"/>
      <c r="P160" s="36"/>
      <c r="Q160" s="36"/>
      <c r="R160" s="36"/>
    </row>
    <row r="161" spans="1:18">
      <c r="A161" s="36"/>
      <c r="B161" s="640"/>
      <c r="C161" s="640"/>
      <c r="D161" s="640"/>
      <c r="E161" s="640"/>
      <c r="F161" s="640"/>
      <c r="G161" s="640"/>
      <c r="H161" s="640"/>
      <c r="I161" s="640"/>
      <c r="J161" s="640"/>
      <c r="K161" s="36"/>
      <c r="L161" s="36"/>
      <c r="M161" s="36"/>
      <c r="N161" s="36"/>
      <c r="O161" s="36"/>
      <c r="P161" s="36"/>
      <c r="Q161" s="36"/>
      <c r="R161" s="36"/>
    </row>
    <row r="162" spans="1:18">
      <c r="A162" s="36"/>
      <c r="B162" s="640"/>
      <c r="C162" s="640"/>
      <c r="D162" s="640"/>
      <c r="E162" s="640"/>
      <c r="F162" s="640"/>
      <c r="G162" s="640"/>
      <c r="H162" s="640"/>
      <c r="I162" s="640"/>
      <c r="J162" s="640"/>
      <c r="K162" s="36"/>
      <c r="L162" s="36"/>
      <c r="M162" s="36"/>
      <c r="N162" s="36"/>
      <c r="O162" s="36"/>
      <c r="P162" s="36"/>
      <c r="Q162" s="36"/>
      <c r="R162" s="36"/>
    </row>
    <row r="163" spans="1:18">
      <c r="A163" s="36"/>
      <c r="B163" s="640"/>
      <c r="C163" s="640"/>
      <c r="D163" s="640"/>
      <c r="E163" s="640"/>
      <c r="F163" s="640"/>
      <c r="G163" s="640"/>
      <c r="H163" s="640"/>
      <c r="I163" s="640"/>
      <c r="J163" s="640"/>
      <c r="K163" s="36"/>
      <c r="L163" s="36"/>
      <c r="M163" s="36"/>
      <c r="N163" s="36"/>
      <c r="O163" s="36"/>
      <c r="P163" s="36"/>
      <c r="Q163" s="36"/>
      <c r="R163" s="36"/>
    </row>
    <row r="164" spans="1:18">
      <c r="A164" s="36"/>
      <c r="B164" s="640"/>
      <c r="C164" s="640"/>
      <c r="D164" s="640"/>
      <c r="E164" s="640"/>
      <c r="F164" s="640"/>
      <c r="G164" s="640"/>
      <c r="H164" s="640"/>
      <c r="I164" s="640"/>
      <c r="J164" s="640"/>
      <c r="K164" s="36"/>
      <c r="L164" s="36"/>
      <c r="M164" s="36"/>
      <c r="N164" s="36"/>
      <c r="O164" s="36"/>
      <c r="P164" s="36"/>
      <c r="Q164" s="36"/>
      <c r="R164" s="36"/>
    </row>
    <row r="165" spans="1:18">
      <c r="A165" s="36"/>
      <c r="B165" s="640"/>
      <c r="C165" s="640"/>
      <c r="D165" s="640"/>
      <c r="E165" s="640"/>
      <c r="F165" s="640"/>
      <c r="G165" s="640"/>
      <c r="H165" s="640"/>
      <c r="I165" s="640"/>
      <c r="J165" s="640"/>
      <c r="K165" s="36"/>
      <c r="L165" s="36"/>
      <c r="M165" s="36"/>
      <c r="N165" s="36"/>
      <c r="O165" s="36"/>
      <c r="P165" s="36"/>
      <c r="Q165" s="36"/>
      <c r="R165" s="36"/>
    </row>
    <row r="166" spans="1:18">
      <c r="A166" s="36"/>
      <c r="B166" s="640"/>
      <c r="C166" s="640"/>
      <c r="D166" s="640"/>
      <c r="E166" s="640"/>
      <c r="F166" s="640"/>
      <c r="G166" s="640"/>
      <c r="H166" s="640"/>
      <c r="I166" s="640"/>
      <c r="J166" s="640"/>
      <c r="K166" s="36"/>
      <c r="L166" s="36"/>
      <c r="M166" s="36"/>
      <c r="N166" s="36"/>
      <c r="O166" s="36"/>
      <c r="P166" s="36"/>
      <c r="Q166" s="36"/>
      <c r="R166" s="36"/>
    </row>
    <row r="167" spans="1:18">
      <c r="A167" s="36"/>
      <c r="B167" s="640"/>
      <c r="C167" s="640"/>
      <c r="D167" s="640"/>
      <c r="E167" s="640"/>
      <c r="F167" s="640"/>
      <c r="G167" s="640"/>
      <c r="H167" s="640"/>
      <c r="I167" s="640"/>
      <c r="J167" s="640"/>
      <c r="K167" s="36"/>
      <c r="L167" s="36"/>
      <c r="M167" s="36"/>
      <c r="N167" s="36"/>
      <c r="O167" s="36"/>
      <c r="P167" s="36"/>
      <c r="Q167" s="36"/>
      <c r="R167" s="36"/>
    </row>
    <row r="168" spans="1:18">
      <c r="A168" s="36"/>
      <c r="B168" s="640"/>
      <c r="C168" s="640"/>
      <c r="D168" s="640"/>
      <c r="E168" s="640"/>
      <c r="F168" s="640"/>
      <c r="G168" s="640"/>
      <c r="H168" s="640"/>
      <c r="I168" s="640"/>
      <c r="J168" s="640"/>
      <c r="K168" s="36"/>
      <c r="L168" s="36"/>
      <c r="M168" s="36"/>
      <c r="N168" s="36"/>
      <c r="O168" s="36"/>
      <c r="P168" s="36"/>
      <c r="Q168" s="36"/>
      <c r="R168" s="36"/>
    </row>
    <row r="169" spans="1:18">
      <c r="A169" s="36"/>
      <c r="B169" s="640"/>
      <c r="C169" s="640"/>
      <c r="D169" s="640"/>
      <c r="E169" s="640"/>
      <c r="F169" s="640"/>
      <c r="G169" s="640"/>
      <c r="H169" s="640"/>
      <c r="I169" s="640"/>
      <c r="J169" s="640"/>
      <c r="K169" s="36"/>
      <c r="L169" s="36"/>
      <c r="M169" s="36"/>
      <c r="N169" s="36"/>
      <c r="O169" s="36"/>
      <c r="P169" s="36"/>
      <c r="Q169" s="36"/>
      <c r="R169" s="36"/>
    </row>
    <row r="170" spans="1:18">
      <c r="A170" s="36"/>
      <c r="B170" s="640"/>
      <c r="C170" s="640"/>
      <c r="D170" s="640"/>
      <c r="E170" s="640"/>
      <c r="F170" s="640"/>
      <c r="G170" s="640"/>
      <c r="H170" s="640"/>
      <c r="I170" s="640"/>
      <c r="J170" s="640"/>
      <c r="K170" s="36"/>
      <c r="L170" s="36"/>
      <c r="M170" s="36"/>
      <c r="N170" s="36"/>
      <c r="O170" s="36"/>
      <c r="P170" s="36"/>
      <c r="Q170" s="36"/>
      <c r="R170" s="36"/>
    </row>
    <row r="171" spans="1:18">
      <c r="A171" s="36"/>
      <c r="B171" s="640"/>
      <c r="C171" s="640"/>
      <c r="D171" s="640"/>
      <c r="E171" s="640"/>
      <c r="F171" s="640"/>
      <c r="G171" s="640"/>
      <c r="H171" s="640"/>
      <c r="I171" s="640"/>
      <c r="J171" s="640"/>
      <c r="K171" s="36"/>
      <c r="L171" s="36"/>
      <c r="M171" s="36"/>
      <c r="N171" s="36"/>
      <c r="O171" s="36"/>
      <c r="P171" s="36"/>
      <c r="Q171" s="36"/>
      <c r="R171" s="36"/>
    </row>
    <row r="172" spans="1:18">
      <c r="A172" s="36"/>
      <c r="B172" s="640"/>
      <c r="C172" s="640"/>
      <c r="D172" s="640"/>
      <c r="E172" s="640"/>
      <c r="F172" s="640"/>
      <c r="G172" s="640"/>
      <c r="H172" s="640"/>
      <c r="I172" s="640"/>
      <c r="J172" s="640"/>
      <c r="K172" s="36"/>
      <c r="L172" s="36"/>
      <c r="M172" s="36"/>
      <c r="N172" s="36"/>
      <c r="O172" s="36"/>
      <c r="P172" s="36"/>
      <c r="Q172" s="36"/>
      <c r="R172" s="36"/>
    </row>
    <row r="173" spans="1:18">
      <c r="A173" s="36"/>
      <c r="B173" s="640"/>
      <c r="C173" s="640"/>
      <c r="D173" s="640"/>
      <c r="E173" s="640"/>
      <c r="F173" s="640"/>
      <c r="G173" s="640"/>
      <c r="H173" s="640"/>
      <c r="I173" s="640"/>
      <c r="J173" s="640"/>
      <c r="K173" s="36"/>
      <c r="L173" s="36"/>
      <c r="M173" s="36"/>
      <c r="N173" s="36"/>
      <c r="O173" s="36"/>
      <c r="P173" s="36"/>
      <c r="Q173" s="36"/>
      <c r="R173" s="36"/>
    </row>
    <row r="174" spans="1:18">
      <c r="A174" s="36"/>
      <c r="B174" s="640"/>
      <c r="C174" s="640"/>
      <c r="D174" s="640"/>
      <c r="E174" s="640"/>
      <c r="F174" s="640"/>
      <c r="G174" s="640"/>
      <c r="H174" s="640"/>
      <c r="I174" s="640"/>
      <c r="J174" s="640"/>
      <c r="K174" s="36"/>
      <c r="L174" s="36"/>
      <c r="M174" s="36"/>
      <c r="N174" s="36"/>
      <c r="O174" s="36"/>
      <c r="P174" s="36"/>
      <c r="Q174" s="36"/>
      <c r="R174" s="36"/>
    </row>
    <row r="175" spans="1:18">
      <c r="A175" s="36"/>
      <c r="B175" s="640"/>
      <c r="C175" s="640"/>
      <c r="D175" s="640"/>
      <c r="E175" s="640"/>
      <c r="F175" s="640"/>
      <c r="G175" s="640"/>
      <c r="H175" s="640"/>
      <c r="I175" s="640"/>
      <c r="J175" s="640"/>
      <c r="K175" s="36"/>
      <c r="L175" s="36"/>
      <c r="M175" s="36"/>
      <c r="N175" s="36"/>
      <c r="O175" s="36"/>
      <c r="P175" s="36"/>
      <c r="Q175" s="36"/>
      <c r="R175" s="36"/>
    </row>
    <row r="176" spans="1:18">
      <c r="A176" s="36"/>
      <c r="B176" s="640"/>
      <c r="C176" s="640"/>
      <c r="D176" s="640"/>
      <c r="E176" s="640"/>
      <c r="F176" s="640"/>
      <c r="G176" s="640"/>
      <c r="H176" s="640"/>
      <c r="I176" s="640"/>
      <c r="J176" s="640"/>
      <c r="K176" s="36"/>
      <c r="L176" s="36"/>
      <c r="M176" s="36"/>
      <c r="N176" s="36"/>
      <c r="O176" s="36"/>
      <c r="P176" s="36"/>
      <c r="Q176" s="36"/>
      <c r="R176" s="36"/>
    </row>
    <row r="177" spans="1:18">
      <c r="A177" s="36"/>
      <c r="B177" s="640"/>
      <c r="C177" s="640"/>
      <c r="D177" s="640"/>
      <c r="E177" s="640"/>
      <c r="F177" s="640"/>
      <c r="G177" s="640"/>
      <c r="H177" s="640"/>
      <c r="I177" s="640"/>
      <c r="J177" s="640"/>
      <c r="K177" s="36"/>
      <c r="L177" s="36"/>
      <c r="M177" s="36"/>
      <c r="N177" s="36"/>
      <c r="O177" s="36"/>
      <c r="P177" s="36"/>
      <c r="Q177" s="36"/>
      <c r="R177" s="36"/>
    </row>
    <row r="178" spans="1:18">
      <c r="A178" s="36"/>
      <c r="B178" s="640"/>
      <c r="C178" s="640"/>
      <c r="D178" s="640"/>
      <c r="E178" s="640"/>
      <c r="F178" s="640"/>
      <c r="G178" s="640"/>
      <c r="H178" s="640"/>
      <c r="I178" s="640"/>
      <c r="J178" s="640"/>
      <c r="K178" s="36"/>
      <c r="L178" s="36"/>
      <c r="M178" s="36"/>
      <c r="N178" s="36"/>
      <c r="O178" s="36"/>
      <c r="P178" s="36"/>
      <c r="Q178" s="36"/>
      <c r="R178" s="36"/>
    </row>
    <row r="179" spans="1:18">
      <c r="A179" s="36"/>
      <c r="B179" s="640"/>
      <c r="C179" s="640"/>
      <c r="D179" s="640"/>
      <c r="E179" s="640"/>
      <c r="F179" s="640"/>
      <c r="G179" s="640"/>
      <c r="H179" s="640"/>
      <c r="I179" s="640"/>
      <c r="J179" s="640"/>
      <c r="K179" s="36"/>
      <c r="L179" s="36"/>
      <c r="M179" s="36"/>
      <c r="N179" s="36"/>
      <c r="O179" s="36"/>
      <c r="P179" s="36"/>
      <c r="Q179" s="36"/>
      <c r="R179" s="36"/>
    </row>
    <row r="180" spans="1:18">
      <c r="A180" s="36"/>
      <c r="B180" s="640"/>
      <c r="C180" s="640"/>
      <c r="D180" s="640"/>
      <c r="E180" s="640"/>
      <c r="F180" s="640"/>
      <c r="G180" s="640"/>
      <c r="H180" s="640"/>
      <c r="I180" s="640"/>
      <c r="J180" s="640"/>
      <c r="K180" s="36"/>
      <c r="L180" s="36"/>
      <c r="M180" s="36"/>
      <c r="N180" s="36"/>
      <c r="O180" s="36"/>
      <c r="P180" s="36"/>
      <c r="Q180" s="36"/>
      <c r="R180" s="36"/>
    </row>
    <row r="181" spans="1:18">
      <c r="A181" s="36"/>
      <c r="B181" s="640"/>
      <c r="C181" s="640"/>
      <c r="D181" s="640"/>
      <c r="E181" s="640"/>
      <c r="F181" s="640"/>
      <c r="G181" s="640"/>
      <c r="H181" s="640"/>
      <c r="I181" s="640"/>
      <c r="J181" s="640"/>
      <c r="K181" s="36"/>
      <c r="L181" s="36"/>
      <c r="M181" s="36"/>
      <c r="N181" s="36"/>
      <c r="O181" s="36"/>
      <c r="P181" s="36"/>
      <c r="Q181" s="36"/>
      <c r="R181" s="36"/>
    </row>
    <row r="182" spans="1:18">
      <c r="A182" s="36"/>
      <c r="B182" s="640"/>
      <c r="C182" s="640"/>
      <c r="D182" s="640"/>
      <c r="E182" s="640"/>
      <c r="F182" s="640"/>
      <c r="G182" s="640"/>
      <c r="H182" s="640"/>
      <c r="I182" s="640"/>
      <c r="J182" s="640"/>
      <c r="K182" s="36"/>
      <c r="L182" s="36"/>
      <c r="M182" s="36"/>
      <c r="N182" s="36"/>
      <c r="O182" s="36"/>
      <c r="P182" s="36"/>
      <c r="Q182" s="36"/>
      <c r="R182" s="36"/>
    </row>
    <row r="183" spans="1:18">
      <c r="A183" s="36"/>
      <c r="B183" s="640"/>
      <c r="C183" s="640"/>
      <c r="D183" s="640"/>
      <c r="E183" s="640"/>
      <c r="F183" s="640"/>
      <c r="G183" s="640"/>
      <c r="H183" s="640"/>
      <c r="I183" s="640"/>
      <c r="J183" s="640"/>
      <c r="K183" s="36"/>
      <c r="L183" s="36"/>
      <c r="M183" s="36"/>
      <c r="N183" s="36"/>
      <c r="O183" s="36"/>
      <c r="P183" s="36"/>
      <c r="Q183" s="36"/>
      <c r="R183" s="36"/>
    </row>
    <row r="184" spans="1:18">
      <c r="A184" s="36"/>
      <c r="B184" s="640"/>
      <c r="C184" s="640"/>
      <c r="D184" s="640"/>
      <c r="E184" s="640"/>
      <c r="F184" s="640"/>
      <c r="G184" s="640"/>
      <c r="H184" s="640"/>
      <c r="I184" s="640"/>
      <c r="J184" s="640"/>
      <c r="K184" s="36"/>
      <c r="L184" s="36"/>
      <c r="M184" s="36"/>
      <c r="N184" s="36"/>
      <c r="O184" s="36"/>
      <c r="P184" s="36"/>
      <c r="Q184" s="36"/>
      <c r="R184" s="36"/>
    </row>
    <row r="185" spans="1:18">
      <c r="A185" s="36"/>
      <c r="B185" s="640"/>
      <c r="C185" s="640"/>
      <c r="D185" s="640"/>
      <c r="E185" s="640"/>
      <c r="F185" s="640"/>
      <c r="G185" s="640"/>
      <c r="H185" s="640"/>
      <c r="I185" s="640"/>
      <c r="J185" s="640"/>
      <c r="K185" s="36"/>
      <c r="L185" s="36"/>
      <c r="M185" s="36"/>
      <c r="N185" s="36"/>
      <c r="O185" s="36"/>
      <c r="P185" s="36"/>
      <c r="Q185" s="36"/>
      <c r="R185" s="36"/>
    </row>
    <row r="186" spans="1:18">
      <c r="A186" s="36"/>
      <c r="B186" s="640"/>
      <c r="C186" s="640"/>
      <c r="D186" s="640"/>
      <c r="E186" s="640"/>
      <c r="F186" s="640"/>
      <c r="G186" s="640"/>
      <c r="H186" s="640"/>
      <c r="I186" s="640"/>
      <c r="J186" s="640"/>
      <c r="K186" s="36"/>
      <c r="L186" s="36"/>
      <c r="M186" s="36"/>
      <c r="N186" s="36"/>
      <c r="O186" s="36"/>
      <c r="P186" s="36"/>
      <c r="Q186" s="36"/>
      <c r="R186" s="36"/>
    </row>
    <row r="187" spans="1:18">
      <c r="A187" s="36"/>
      <c r="B187" s="640"/>
      <c r="C187" s="640"/>
      <c r="D187" s="640"/>
      <c r="E187" s="640"/>
      <c r="F187" s="640"/>
      <c r="G187" s="640"/>
      <c r="H187" s="640"/>
      <c r="I187" s="640"/>
      <c r="J187" s="640"/>
      <c r="K187" s="36"/>
      <c r="L187" s="36"/>
      <c r="M187" s="36"/>
      <c r="N187" s="36"/>
      <c r="O187" s="36"/>
      <c r="P187" s="36"/>
      <c r="Q187" s="36"/>
      <c r="R187" s="36"/>
    </row>
    <row r="188" spans="1:18">
      <c r="A188" s="36"/>
      <c r="B188" s="640"/>
      <c r="C188" s="640"/>
      <c r="D188" s="640"/>
      <c r="E188" s="640"/>
      <c r="F188" s="640"/>
      <c r="G188" s="640"/>
      <c r="H188" s="640"/>
      <c r="I188" s="640"/>
      <c r="J188" s="640"/>
      <c r="K188" s="36"/>
      <c r="L188" s="36"/>
      <c r="M188" s="36"/>
      <c r="N188" s="36"/>
      <c r="O188" s="36"/>
      <c r="P188" s="36"/>
      <c r="Q188" s="36"/>
      <c r="R188" s="36"/>
    </row>
    <row r="189" spans="1:18">
      <c r="A189" s="36"/>
      <c r="B189" s="640"/>
      <c r="C189" s="640"/>
      <c r="D189" s="640"/>
      <c r="E189" s="640"/>
      <c r="F189" s="640"/>
      <c r="G189" s="640"/>
      <c r="H189" s="640"/>
      <c r="I189" s="640"/>
      <c r="J189" s="640"/>
      <c r="K189" s="36"/>
      <c r="L189" s="36"/>
      <c r="M189" s="36"/>
      <c r="N189" s="36"/>
      <c r="O189" s="36"/>
      <c r="P189" s="36"/>
      <c r="Q189" s="36"/>
      <c r="R189" s="36"/>
    </row>
    <row r="190" spans="1:18">
      <c r="A190" s="36"/>
      <c r="B190" s="640"/>
      <c r="C190" s="640"/>
      <c r="D190" s="640"/>
      <c r="E190" s="640"/>
      <c r="F190" s="640"/>
      <c r="G190" s="640"/>
      <c r="H190" s="640"/>
      <c r="I190" s="640"/>
      <c r="J190" s="640"/>
      <c r="K190" s="36"/>
      <c r="L190" s="36"/>
      <c r="M190" s="36"/>
      <c r="N190" s="36"/>
      <c r="O190" s="36"/>
      <c r="P190" s="36"/>
      <c r="Q190" s="36"/>
      <c r="R190" s="36"/>
    </row>
    <row r="191" spans="1:18">
      <c r="A191" s="36"/>
      <c r="B191" s="640"/>
      <c r="C191" s="640"/>
      <c r="D191" s="640"/>
      <c r="E191" s="640"/>
      <c r="F191" s="640"/>
      <c r="G191" s="640"/>
      <c r="H191" s="640"/>
      <c r="I191" s="640"/>
      <c r="J191" s="640"/>
      <c r="K191" s="36"/>
      <c r="L191" s="36"/>
      <c r="M191" s="36"/>
      <c r="N191" s="36"/>
      <c r="O191" s="36"/>
      <c r="P191" s="36"/>
      <c r="Q191" s="36"/>
      <c r="R191" s="36"/>
    </row>
    <row r="192" spans="1:18">
      <c r="A192" s="36"/>
      <c r="B192" s="640"/>
      <c r="C192" s="640"/>
      <c r="D192" s="640"/>
      <c r="E192" s="640"/>
      <c r="F192" s="640"/>
      <c r="G192" s="640"/>
      <c r="H192" s="640"/>
      <c r="I192" s="640"/>
      <c r="J192" s="640"/>
      <c r="K192" s="36"/>
      <c r="L192" s="36"/>
      <c r="M192" s="36"/>
      <c r="N192" s="36"/>
      <c r="O192" s="36"/>
      <c r="P192" s="36"/>
      <c r="Q192" s="36"/>
      <c r="R192" s="36"/>
    </row>
    <row r="193" spans="1:18">
      <c r="A193" s="36"/>
      <c r="B193" s="640"/>
      <c r="C193" s="640"/>
      <c r="D193" s="640"/>
      <c r="E193" s="640"/>
      <c r="F193" s="640"/>
      <c r="G193" s="640"/>
      <c r="H193" s="640"/>
      <c r="I193" s="640"/>
      <c r="J193" s="640"/>
      <c r="K193" s="36"/>
      <c r="L193" s="36"/>
      <c r="M193" s="36"/>
      <c r="N193" s="36"/>
      <c r="O193" s="36"/>
      <c r="P193" s="36"/>
      <c r="Q193" s="36"/>
      <c r="R193" s="36"/>
    </row>
    <row r="194" spans="1:18">
      <c r="A194" s="36"/>
      <c r="B194" s="640"/>
      <c r="C194" s="640"/>
      <c r="D194" s="640"/>
      <c r="E194" s="640"/>
      <c r="F194" s="640"/>
      <c r="G194" s="640"/>
      <c r="H194" s="640"/>
      <c r="I194" s="640"/>
      <c r="J194" s="640"/>
      <c r="K194" s="36"/>
      <c r="L194" s="36"/>
      <c r="M194" s="36"/>
      <c r="N194" s="36"/>
      <c r="O194" s="36"/>
      <c r="P194" s="36"/>
      <c r="Q194" s="36"/>
      <c r="R194" s="36"/>
    </row>
    <row r="195" spans="1:18">
      <c r="A195" s="36"/>
      <c r="B195" s="640"/>
      <c r="C195" s="640"/>
      <c r="D195" s="640"/>
      <c r="E195" s="640"/>
      <c r="F195" s="640"/>
      <c r="G195" s="640"/>
      <c r="H195" s="640"/>
      <c r="I195" s="640"/>
      <c r="J195" s="640"/>
      <c r="K195" s="36"/>
      <c r="L195" s="36"/>
      <c r="M195" s="36"/>
      <c r="N195" s="36"/>
      <c r="O195" s="36"/>
      <c r="P195" s="36"/>
      <c r="Q195" s="36"/>
      <c r="R195" s="36"/>
    </row>
    <row r="196" spans="1:18">
      <c r="A196" s="36"/>
      <c r="B196" s="640"/>
      <c r="C196" s="640"/>
      <c r="D196" s="640"/>
      <c r="E196" s="640"/>
      <c r="F196" s="640"/>
      <c r="G196" s="640"/>
      <c r="H196" s="640"/>
      <c r="I196" s="640"/>
      <c r="J196" s="640"/>
      <c r="K196" s="36"/>
      <c r="L196" s="36"/>
      <c r="M196" s="36"/>
      <c r="N196" s="36"/>
      <c r="O196" s="36"/>
      <c r="P196" s="36"/>
      <c r="Q196" s="36"/>
      <c r="R196" s="36"/>
    </row>
    <row r="197" spans="1:18">
      <c r="A197" s="36"/>
      <c r="B197" s="640"/>
      <c r="C197" s="640"/>
      <c r="D197" s="640"/>
      <c r="E197" s="640"/>
      <c r="F197" s="640"/>
      <c r="G197" s="640"/>
      <c r="H197" s="640"/>
      <c r="I197" s="640"/>
      <c r="J197" s="640"/>
      <c r="K197" s="36"/>
      <c r="L197" s="36"/>
      <c r="M197" s="36"/>
      <c r="N197" s="36"/>
      <c r="O197" s="36"/>
      <c r="P197" s="36"/>
      <c r="Q197" s="36"/>
      <c r="R197" s="36"/>
    </row>
    <row r="198" spans="1:18">
      <c r="A198" s="36"/>
      <c r="B198" s="640"/>
      <c r="C198" s="640"/>
      <c r="D198" s="640"/>
      <c r="E198" s="640"/>
      <c r="F198" s="640"/>
      <c r="G198" s="640"/>
      <c r="H198" s="640"/>
      <c r="I198" s="640"/>
      <c r="J198" s="640"/>
      <c r="K198" s="36"/>
      <c r="L198" s="36"/>
      <c r="M198" s="36"/>
      <c r="N198" s="36"/>
      <c r="O198" s="36"/>
      <c r="P198" s="36"/>
      <c r="Q198" s="36"/>
      <c r="R198" s="36"/>
    </row>
    <row r="199" spans="1:18">
      <c r="A199" s="36"/>
      <c r="B199" s="640"/>
      <c r="C199" s="640"/>
      <c r="D199" s="640"/>
      <c r="E199" s="640"/>
      <c r="F199" s="640"/>
      <c r="G199" s="640"/>
      <c r="H199" s="640"/>
      <c r="I199" s="640"/>
      <c r="J199" s="640"/>
      <c r="K199" s="36"/>
      <c r="L199" s="36"/>
      <c r="M199" s="36"/>
      <c r="N199" s="36"/>
      <c r="O199" s="36"/>
      <c r="P199" s="36"/>
      <c r="Q199" s="36"/>
      <c r="R199" s="36"/>
    </row>
    <row r="200" spans="1:18">
      <c r="A200" s="36"/>
      <c r="B200" s="640"/>
      <c r="C200" s="640"/>
      <c r="D200" s="640"/>
      <c r="E200" s="640"/>
      <c r="F200" s="640"/>
      <c r="G200" s="640"/>
      <c r="H200" s="640"/>
      <c r="I200" s="640"/>
      <c r="J200" s="640"/>
      <c r="K200" s="36"/>
      <c r="L200" s="36"/>
      <c r="M200" s="36"/>
      <c r="N200" s="36"/>
      <c r="O200" s="36"/>
      <c r="P200" s="36"/>
      <c r="Q200" s="36"/>
      <c r="R200" s="36"/>
    </row>
    <row r="201" spans="1:18">
      <c r="A201" s="36"/>
      <c r="B201" s="640"/>
      <c r="C201" s="640"/>
      <c r="D201" s="640"/>
      <c r="E201" s="640"/>
      <c r="F201" s="640"/>
      <c r="G201" s="640"/>
      <c r="H201" s="640"/>
      <c r="I201" s="640"/>
      <c r="J201" s="640"/>
      <c r="K201" s="36"/>
      <c r="L201" s="36"/>
      <c r="M201" s="36"/>
      <c r="N201" s="36"/>
      <c r="O201" s="36"/>
      <c r="P201" s="36"/>
      <c r="Q201" s="36"/>
      <c r="R201" s="36"/>
    </row>
    <row r="202" spans="1:18">
      <c r="A202" s="36"/>
      <c r="B202" s="640"/>
      <c r="C202" s="640"/>
      <c r="D202" s="640"/>
      <c r="E202" s="640"/>
      <c r="F202" s="640"/>
      <c r="G202" s="640"/>
      <c r="H202" s="640"/>
      <c r="I202" s="640"/>
      <c r="J202" s="640"/>
      <c r="K202" s="36"/>
      <c r="L202" s="36"/>
      <c r="M202" s="36"/>
      <c r="N202" s="36"/>
      <c r="O202" s="36"/>
      <c r="P202" s="36"/>
      <c r="Q202" s="36"/>
      <c r="R202" s="36"/>
    </row>
    <row r="203" spans="1:18">
      <c r="A203" s="36"/>
      <c r="B203" s="640"/>
      <c r="C203" s="640"/>
      <c r="D203" s="640"/>
      <c r="E203" s="640"/>
      <c r="F203" s="640"/>
      <c r="G203" s="640"/>
      <c r="H203" s="640"/>
      <c r="I203" s="640"/>
      <c r="J203" s="640"/>
      <c r="K203" s="36"/>
      <c r="L203" s="36"/>
      <c r="M203" s="36"/>
      <c r="N203" s="36"/>
      <c r="O203" s="36"/>
      <c r="P203" s="36"/>
      <c r="Q203" s="36"/>
      <c r="R203" s="36"/>
    </row>
    <row r="204" spans="1:18">
      <c r="A204" s="36"/>
      <c r="B204" s="640"/>
      <c r="C204" s="640"/>
      <c r="D204" s="640"/>
      <c r="E204" s="640"/>
      <c r="F204" s="640"/>
      <c r="G204" s="640"/>
      <c r="H204" s="640"/>
      <c r="I204" s="640"/>
      <c r="J204" s="640"/>
      <c r="K204" s="36"/>
      <c r="L204" s="36"/>
      <c r="M204" s="36"/>
      <c r="N204" s="36"/>
      <c r="O204" s="36"/>
      <c r="P204" s="36"/>
      <c r="Q204" s="36"/>
      <c r="R204" s="36"/>
    </row>
    <row r="205" spans="1:18">
      <c r="A205" s="36"/>
      <c r="B205" s="640"/>
      <c r="C205" s="640"/>
      <c r="D205" s="640"/>
      <c r="E205" s="640"/>
      <c r="F205" s="640"/>
      <c r="G205" s="640"/>
      <c r="H205" s="640"/>
      <c r="I205" s="640"/>
      <c r="J205" s="640"/>
      <c r="K205" s="36"/>
      <c r="L205" s="36"/>
      <c r="M205" s="36"/>
      <c r="N205" s="36"/>
      <c r="O205" s="36"/>
      <c r="P205" s="36"/>
      <c r="Q205" s="36"/>
      <c r="R205" s="36"/>
    </row>
    <row r="206" spans="1:18">
      <c r="A206" s="36"/>
      <c r="B206" s="640"/>
      <c r="C206" s="640"/>
      <c r="D206" s="640"/>
      <c r="E206" s="640"/>
      <c r="F206" s="640"/>
      <c r="G206" s="640"/>
      <c r="H206" s="640"/>
      <c r="I206" s="640"/>
      <c r="J206" s="640"/>
      <c r="K206" s="36"/>
      <c r="L206" s="36"/>
      <c r="M206" s="36"/>
      <c r="N206" s="36"/>
      <c r="O206" s="36"/>
      <c r="P206" s="36"/>
      <c r="Q206" s="36"/>
      <c r="R206" s="36"/>
    </row>
    <row r="207" spans="1:18">
      <c r="A207" s="36"/>
      <c r="B207" s="640"/>
      <c r="C207" s="640"/>
      <c r="D207" s="640"/>
      <c r="E207" s="640"/>
      <c r="F207" s="640"/>
      <c r="G207" s="640"/>
      <c r="H207" s="640"/>
      <c r="I207" s="640"/>
      <c r="J207" s="640"/>
      <c r="K207" s="36"/>
      <c r="L207" s="36"/>
      <c r="M207" s="36"/>
      <c r="N207" s="36"/>
      <c r="O207" s="36"/>
      <c r="P207" s="36"/>
      <c r="Q207" s="36"/>
      <c r="R207" s="36"/>
    </row>
    <row r="208" spans="1:18">
      <c r="A208" s="36"/>
      <c r="B208" s="640"/>
      <c r="C208" s="640"/>
      <c r="D208" s="640"/>
      <c r="E208" s="640"/>
      <c r="F208" s="640"/>
      <c r="G208" s="640"/>
      <c r="H208" s="640"/>
      <c r="I208" s="640"/>
      <c r="J208" s="640"/>
      <c r="K208" s="36"/>
      <c r="L208" s="36"/>
      <c r="M208" s="36"/>
      <c r="N208" s="36"/>
      <c r="O208" s="36"/>
      <c r="P208" s="36"/>
      <c r="Q208" s="36"/>
      <c r="R208" s="36"/>
    </row>
    <row r="209" spans="1:18">
      <c r="A209" s="36"/>
      <c r="B209" s="640"/>
      <c r="C209" s="640"/>
      <c r="D209" s="640"/>
      <c r="E209" s="640"/>
      <c r="F209" s="640"/>
      <c r="G209" s="640"/>
      <c r="H209" s="640"/>
      <c r="I209" s="640"/>
      <c r="J209" s="640"/>
      <c r="K209" s="36"/>
      <c r="L209" s="36"/>
      <c r="M209" s="36"/>
      <c r="N209" s="36"/>
      <c r="O209" s="36"/>
      <c r="P209" s="36"/>
      <c r="Q209" s="36"/>
      <c r="R209" s="36"/>
    </row>
    <row r="210" spans="1:18">
      <c r="A210" s="36"/>
      <c r="B210" s="640"/>
      <c r="C210" s="640"/>
      <c r="D210" s="640"/>
      <c r="E210" s="640"/>
      <c r="F210" s="640"/>
      <c r="G210" s="640"/>
      <c r="H210" s="640"/>
      <c r="I210" s="640"/>
      <c r="J210" s="640"/>
      <c r="K210" s="36"/>
      <c r="L210" s="36"/>
      <c r="M210" s="36"/>
      <c r="N210" s="36"/>
      <c r="O210" s="36"/>
      <c r="P210" s="36"/>
      <c r="Q210" s="36"/>
      <c r="R210" s="36"/>
    </row>
    <row r="211" spans="1:18">
      <c r="A211" s="36"/>
      <c r="B211" s="640"/>
      <c r="C211" s="640"/>
      <c r="D211" s="640"/>
      <c r="E211" s="640"/>
      <c r="F211" s="640"/>
      <c r="G211" s="640"/>
      <c r="H211" s="640"/>
      <c r="I211" s="640"/>
      <c r="J211" s="640"/>
      <c r="K211" s="36"/>
      <c r="L211" s="36"/>
      <c r="M211" s="36"/>
      <c r="N211" s="36"/>
      <c r="O211" s="36"/>
      <c r="P211" s="36"/>
      <c r="Q211" s="36"/>
      <c r="R211" s="36"/>
    </row>
    <row r="212" spans="1:18">
      <c r="A212" s="36"/>
      <c r="B212" s="640"/>
      <c r="C212" s="640"/>
      <c r="D212" s="640"/>
      <c r="E212" s="640"/>
      <c r="F212" s="640"/>
      <c r="G212" s="640"/>
      <c r="H212" s="640"/>
      <c r="I212" s="640"/>
      <c r="J212" s="640"/>
      <c r="K212" s="36"/>
      <c r="L212" s="36"/>
      <c r="M212" s="36"/>
      <c r="N212" s="36"/>
      <c r="O212" s="36"/>
      <c r="P212" s="36"/>
      <c r="Q212" s="36"/>
      <c r="R212" s="36"/>
    </row>
    <row r="213" spans="1:18">
      <c r="A213" s="36"/>
      <c r="B213" s="640"/>
      <c r="C213" s="640"/>
      <c r="D213" s="640"/>
      <c r="E213" s="640"/>
      <c r="F213" s="640"/>
      <c r="G213" s="640"/>
      <c r="H213" s="640"/>
      <c r="I213" s="640"/>
      <c r="J213" s="640"/>
      <c r="K213" s="36"/>
      <c r="L213" s="36"/>
      <c r="M213" s="36"/>
      <c r="N213" s="36"/>
      <c r="O213" s="36"/>
      <c r="P213" s="36"/>
      <c r="Q213" s="36"/>
      <c r="R213" s="36"/>
    </row>
    <row r="214" spans="1:18">
      <c r="A214" s="36"/>
      <c r="B214" s="640"/>
      <c r="C214" s="640"/>
      <c r="D214" s="640"/>
      <c r="E214" s="640"/>
      <c r="F214" s="640"/>
      <c r="G214" s="640"/>
      <c r="H214" s="640"/>
      <c r="I214" s="640"/>
      <c r="J214" s="640"/>
      <c r="K214" s="36"/>
      <c r="L214" s="36"/>
      <c r="M214" s="36"/>
      <c r="N214" s="36"/>
      <c r="O214" s="36"/>
      <c r="P214" s="36"/>
      <c r="Q214" s="36"/>
      <c r="R214" s="36"/>
    </row>
    <row r="215" spans="1:18">
      <c r="A215" s="36"/>
      <c r="B215" s="640"/>
      <c r="C215" s="640"/>
      <c r="D215" s="640"/>
      <c r="E215" s="640"/>
      <c r="F215" s="640"/>
      <c r="G215" s="640"/>
      <c r="H215" s="640"/>
      <c r="I215" s="640"/>
      <c r="J215" s="640"/>
      <c r="K215" s="36"/>
      <c r="L215" s="36"/>
      <c r="M215" s="36"/>
      <c r="N215" s="36"/>
      <c r="O215" s="36"/>
      <c r="P215" s="36"/>
      <c r="Q215" s="36"/>
      <c r="R215" s="36"/>
    </row>
    <row r="216" spans="1:18">
      <c r="A216" s="36"/>
      <c r="B216" s="640"/>
      <c r="C216" s="640"/>
      <c r="D216" s="640"/>
      <c r="E216" s="640"/>
      <c r="F216" s="640"/>
      <c r="G216" s="640"/>
      <c r="H216" s="640"/>
      <c r="I216" s="640"/>
      <c r="J216" s="640"/>
      <c r="K216" s="36"/>
      <c r="L216" s="36"/>
      <c r="M216" s="36"/>
      <c r="N216" s="36"/>
      <c r="O216" s="36"/>
      <c r="P216" s="36"/>
      <c r="Q216" s="36"/>
      <c r="R216" s="36"/>
    </row>
    <row r="217" spans="1:18">
      <c r="A217" s="36"/>
      <c r="B217" s="640"/>
      <c r="C217" s="640"/>
      <c r="D217" s="640"/>
      <c r="E217" s="640"/>
      <c r="F217" s="640"/>
      <c r="G217" s="640"/>
      <c r="H217" s="640"/>
      <c r="I217" s="640"/>
      <c r="J217" s="640"/>
      <c r="K217" s="36"/>
      <c r="L217" s="36"/>
      <c r="M217" s="36"/>
      <c r="N217" s="36"/>
      <c r="O217" s="36"/>
      <c r="P217" s="36"/>
      <c r="Q217" s="36"/>
      <c r="R217" s="36"/>
    </row>
    <row r="218" spans="1:18">
      <c r="A218" s="36"/>
      <c r="B218" s="640"/>
      <c r="C218" s="640"/>
      <c r="D218" s="640"/>
      <c r="E218" s="640"/>
      <c r="F218" s="640"/>
      <c r="G218" s="640"/>
      <c r="H218" s="640"/>
      <c r="I218" s="640"/>
      <c r="J218" s="640"/>
      <c r="K218" s="36"/>
      <c r="L218" s="36"/>
      <c r="M218" s="36"/>
      <c r="N218" s="36"/>
      <c r="O218" s="36"/>
      <c r="P218" s="36"/>
      <c r="Q218" s="36"/>
      <c r="R218" s="36"/>
    </row>
    <row r="219" spans="1:18">
      <c r="A219" s="36"/>
      <c r="B219" s="640"/>
      <c r="C219" s="640"/>
      <c r="D219" s="640"/>
      <c r="E219" s="640"/>
      <c r="F219" s="640"/>
      <c r="G219" s="640"/>
      <c r="H219" s="640"/>
      <c r="I219" s="640"/>
      <c r="J219" s="640"/>
      <c r="K219" s="36"/>
      <c r="L219" s="36"/>
      <c r="M219" s="36"/>
      <c r="N219" s="36"/>
      <c r="O219" s="36"/>
      <c r="P219" s="36"/>
      <c r="Q219" s="36"/>
      <c r="R219" s="36"/>
    </row>
    <row r="220" spans="1:18">
      <c r="A220" s="36"/>
      <c r="B220" s="640"/>
      <c r="C220" s="640"/>
      <c r="D220" s="640"/>
      <c r="E220" s="640"/>
      <c r="F220" s="640"/>
      <c r="G220" s="640"/>
      <c r="H220" s="640"/>
      <c r="I220" s="640"/>
      <c r="J220" s="640"/>
      <c r="K220" s="36"/>
      <c r="L220" s="36"/>
      <c r="M220" s="36"/>
      <c r="N220" s="36"/>
      <c r="O220" s="36"/>
      <c r="P220" s="36"/>
      <c r="Q220" s="36"/>
      <c r="R220" s="36"/>
    </row>
    <row r="221" spans="1:18">
      <c r="A221" s="36"/>
      <c r="B221" s="640"/>
      <c r="C221" s="640"/>
      <c r="D221" s="640"/>
      <c r="E221" s="640"/>
      <c r="F221" s="640"/>
      <c r="G221" s="640"/>
      <c r="H221" s="640"/>
      <c r="I221" s="640"/>
      <c r="J221" s="640"/>
      <c r="K221" s="36"/>
      <c r="L221" s="36"/>
      <c r="M221" s="36"/>
      <c r="N221" s="36"/>
      <c r="O221" s="36"/>
      <c r="P221" s="36"/>
      <c r="Q221" s="36"/>
      <c r="R221" s="36"/>
    </row>
    <row r="222" spans="1:18">
      <c r="A222" s="36"/>
      <c r="B222" s="640"/>
      <c r="C222" s="640"/>
      <c r="D222" s="640"/>
      <c r="E222" s="640"/>
      <c r="F222" s="640"/>
      <c r="G222" s="640"/>
      <c r="H222" s="640"/>
      <c r="I222" s="640"/>
      <c r="J222" s="640"/>
      <c r="K222" s="36"/>
      <c r="L222" s="36"/>
      <c r="M222" s="36"/>
      <c r="N222" s="36"/>
      <c r="O222" s="36"/>
      <c r="P222" s="36"/>
      <c r="Q222" s="36"/>
      <c r="R222" s="36"/>
    </row>
    <row r="223" spans="1:18">
      <c r="A223" s="36"/>
      <c r="B223" s="640"/>
      <c r="C223" s="640"/>
      <c r="D223" s="640"/>
      <c r="E223" s="640"/>
      <c r="F223" s="640"/>
      <c r="G223" s="640"/>
      <c r="H223" s="640"/>
      <c r="I223" s="640"/>
      <c r="J223" s="640"/>
      <c r="K223" s="36"/>
      <c r="L223" s="36"/>
      <c r="M223" s="36"/>
      <c r="N223" s="36"/>
      <c r="O223" s="36"/>
      <c r="P223" s="36"/>
      <c r="Q223" s="36"/>
      <c r="R223" s="36"/>
    </row>
    <row r="224" spans="1:18">
      <c r="A224" s="36"/>
      <c r="B224" s="640"/>
      <c r="C224" s="640"/>
      <c r="D224" s="640"/>
      <c r="E224" s="640"/>
      <c r="F224" s="640"/>
      <c r="G224" s="640"/>
      <c r="H224" s="640"/>
      <c r="I224" s="640"/>
      <c r="J224" s="640"/>
      <c r="K224" s="36"/>
      <c r="L224" s="36"/>
      <c r="M224" s="36"/>
      <c r="N224" s="36"/>
      <c r="O224" s="36"/>
      <c r="P224" s="36"/>
      <c r="Q224" s="36"/>
      <c r="R224" s="36"/>
    </row>
    <row r="225" spans="1:18">
      <c r="A225" s="36"/>
      <c r="B225" s="640"/>
      <c r="C225" s="640"/>
      <c r="D225" s="640"/>
      <c r="E225" s="640"/>
      <c r="F225" s="640"/>
      <c r="G225" s="640"/>
      <c r="H225" s="640"/>
      <c r="I225" s="640"/>
      <c r="J225" s="640"/>
      <c r="K225" s="36"/>
      <c r="L225" s="36"/>
      <c r="M225" s="36"/>
      <c r="N225" s="36"/>
      <c r="O225" s="36"/>
      <c r="P225" s="36"/>
      <c r="Q225" s="36"/>
      <c r="R225" s="36"/>
    </row>
    <row r="226" spans="1:18">
      <c r="A226" s="36"/>
      <c r="B226" s="640"/>
      <c r="C226" s="640"/>
      <c r="D226" s="640"/>
      <c r="E226" s="640"/>
      <c r="F226" s="640"/>
      <c r="G226" s="640"/>
      <c r="H226" s="640"/>
      <c r="I226" s="640"/>
      <c r="J226" s="640"/>
      <c r="K226" s="36"/>
      <c r="L226" s="36"/>
      <c r="M226" s="36"/>
      <c r="N226" s="36"/>
      <c r="O226" s="36"/>
      <c r="P226" s="36"/>
      <c r="Q226" s="36"/>
      <c r="R226" s="36"/>
    </row>
    <row r="227" spans="1:18">
      <c r="A227" s="36"/>
      <c r="B227" s="640"/>
      <c r="C227" s="640"/>
      <c r="D227" s="640"/>
      <c r="E227" s="640"/>
      <c r="F227" s="640"/>
      <c r="G227" s="640"/>
      <c r="H227" s="640"/>
      <c r="I227" s="640"/>
      <c r="J227" s="640"/>
      <c r="K227" s="36"/>
      <c r="L227" s="36"/>
      <c r="M227" s="36"/>
      <c r="N227" s="36"/>
      <c r="O227" s="36"/>
      <c r="P227" s="36"/>
      <c r="Q227" s="36"/>
      <c r="R227" s="36"/>
    </row>
    <row r="228" spans="1:18">
      <c r="A228" s="36"/>
      <c r="B228" s="640"/>
      <c r="C228" s="640"/>
      <c r="D228" s="640"/>
      <c r="E228" s="640"/>
      <c r="F228" s="640"/>
      <c r="G228" s="640"/>
      <c r="H228" s="640"/>
      <c r="I228" s="640"/>
      <c r="J228" s="640"/>
      <c r="K228" s="36"/>
      <c r="L228" s="36"/>
      <c r="M228" s="36"/>
      <c r="N228" s="36"/>
      <c r="O228" s="36"/>
      <c r="P228" s="36"/>
      <c r="Q228" s="36"/>
      <c r="R228" s="36"/>
    </row>
    <row r="229" spans="1:18">
      <c r="A229" s="36"/>
      <c r="B229" s="640"/>
      <c r="C229" s="640"/>
      <c r="D229" s="640"/>
      <c r="E229" s="640"/>
      <c r="F229" s="640"/>
      <c r="G229" s="640"/>
      <c r="H229" s="640"/>
      <c r="I229" s="640"/>
      <c r="J229" s="640"/>
      <c r="K229" s="36"/>
      <c r="L229" s="36"/>
      <c r="M229" s="36"/>
      <c r="N229" s="36"/>
      <c r="O229" s="36"/>
      <c r="P229" s="36"/>
      <c r="Q229" s="36"/>
      <c r="R229" s="36"/>
    </row>
    <row r="230" spans="1:18">
      <c r="A230" s="36"/>
      <c r="B230" s="640"/>
      <c r="C230" s="640"/>
      <c r="D230" s="640"/>
      <c r="E230" s="640"/>
      <c r="F230" s="640"/>
      <c r="G230" s="640"/>
      <c r="H230" s="640"/>
      <c r="I230" s="640"/>
      <c r="J230" s="640"/>
      <c r="K230" s="36"/>
      <c r="L230" s="36"/>
      <c r="M230" s="36"/>
      <c r="N230" s="36"/>
      <c r="O230" s="36"/>
      <c r="P230" s="36"/>
      <c r="Q230" s="36"/>
      <c r="R230" s="36"/>
    </row>
    <row r="231" spans="1:18">
      <c r="A231" s="36"/>
      <c r="B231" s="640"/>
      <c r="C231" s="640"/>
      <c r="D231" s="640"/>
      <c r="E231" s="640"/>
      <c r="F231" s="640"/>
      <c r="G231" s="640"/>
      <c r="H231" s="640"/>
      <c r="I231" s="640"/>
      <c r="J231" s="640"/>
      <c r="K231" s="36"/>
      <c r="L231" s="36"/>
      <c r="M231" s="36"/>
      <c r="N231" s="36"/>
      <c r="O231" s="36"/>
      <c r="P231" s="36"/>
      <c r="Q231" s="36"/>
      <c r="R231" s="36"/>
    </row>
    <row r="232" spans="1:18">
      <c r="A232" s="36"/>
      <c r="B232" s="640"/>
      <c r="C232" s="640"/>
      <c r="D232" s="640"/>
      <c r="E232" s="640"/>
      <c r="F232" s="640"/>
      <c r="G232" s="640"/>
      <c r="H232" s="640"/>
      <c r="I232" s="640"/>
      <c r="J232" s="640"/>
      <c r="K232" s="36"/>
      <c r="L232" s="36"/>
      <c r="M232" s="36"/>
      <c r="N232" s="36"/>
      <c r="O232" s="36"/>
      <c r="P232" s="36"/>
      <c r="Q232" s="36"/>
      <c r="R232" s="36"/>
    </row>
    <row r="233" spans="1:18">
      <c r="A233" s="36"/>
      <c r="B233" s="640"/>
      <c r="C233" s="640"/>
      <c r="D233" s="640"/>
      <c r="E233" s="640"/>
      <c r="F233" s="640"/>
      <c r="G233" s="640"/>
      <c r="H233" s="640"/>
      <c r="I233" s="640"/>
      <c r="J233" s="640"/>
      <c r="K233" s="36"/>
      <c r="L233" s="36"/>
      <c r="M233" s="36"/>
      <c r="N233" s="36"/>
      <c r="O233" s="36"/>
      <c r="P233" s="36"/>
      <c r="Q233" s="36"/>
      <c r="R233" s="36"/>
    </row>
    <row r="234" spans="1:18">
      <c r="A234" s="36"/>
      <c r="B234" s="640"/>
      <c r="C234" s="640"/>
      <c r="D234" s="640"/>
      <c r="E234" s="640"/>
      <c r="F234" s="640"/>
      <c r="G234" s="640"/>
      <c r="H234" s="640"/>
      <c r="I234" s="640"/>
      <c r="J234" s="640"/>
      <c r="K234" s="36"/>
      <c r="L234" s="36"/>
      <c r="M234" s="36"/>
      <c r="N234" s="36"/>
      <c r="O234" s="36"/>
      <c r="P234" s="36"/>
      <c r="Q234" s="36"/>
      <c r="R234" s="36"/>
    </row>
    <row r="235" spans="1:18">
      <c r="A235" s="36"/>
      <c r="B235" s="640"/>
      <c r="C235" s="640"/>
      <c r="D235" s="640"/>
      <c r="E235" s="640"/>
      <c r="F235" s="640"/>
      <c r="G235" s="640"/>
      <c r="H235" s="640"/>
      <c r="I235" s="640"/>
      <c r="J235" s="640"/>
      <c r="K235" s="36"/>
      <c r="L235" s="36"/>
      <c r="M235" s="36"/>
      <c r="N235" s="36"/>
      <c r="O235" s="36"/>
      <c r="P235" s="36"/>
      <c r="Q235" s="36"/>
      <c r="R235" s="36"/>
    </row>
    <row r="236" spans="1:18">
      <c r="A236" s="36"/>
      <c r="B236" s="640"/>
      <c r="C236" s="640"/>
      <c r="D236" s="640"/>
      <c r="E236" s="640"/>
      <c r="F236" s="640"/>
      <c r="G236" s="640"/>
      <c r="H236" s="640"/>
      <c r="I236" s="640"/>
      <c r="J236" s="640"/>
      <c r="K236" s="36"/>
      <c r="L236" s="36"/>
      <c r="M236" s="36"/>
      <c r="N236" s="36"/>
      <c r="O236" s="36"/>
      <c r="P236" s="36"/>
      <c r="Q236" s="36"/>
      <c r="R236" s="36"/>
    </row>
    <row r="237" spans="1:18">
      <c r="A237" s="36"/>
      <c r="B237" s="640"/>
      <c r="C237" s="640"/>
      <c r="D237" s="640"/>
      <c r="E237" s="640"/>
      <c r="F237" s="640"/>
      <c r="G237" s="640"/>
      <c r="H237" s="640"/>
      <c r="I237" s="640"/>
      <c r="J237" s="640"/>
      <c r="K237" s="36"/>
      <c r="L237" s="36"/>
      <c r="M237" s="36"/>
      <c r="N237" s="36"/>
      <c r="O237" s="36"/>
      <c r="P237" s="36"/>
      <c r="Q237" s="36"/>
      <c r="R237" s="36"/>
    </row>
    <row r="238" spans="1:18">
      <c r="A238" s="36"/>
      <c r="B238" s="640"/>
      <c r="C238" s="640"/>
      <c r="D238" s="640"/>
      <c r="E238" s="640"/>
      <c r="F238" s="640"/>
      <c r="G238" s="640"/>
      <c r="H238" s="640"/>
      <c r="I238" s="640"/>
      <c r="J238" s="640"/>
      <c r="K238" s="36"/>
      <c r="L238" s="36"/>
      <c r="M238" s="36"/>
      <c r="N238" s="36"/>
      <c r="O238" s="36"/>
      <c r="P238" s="36"/>
      <c r="Q238" s="36"/>
      <c r="R238" s="36"/>
    </row>
    <row r="239" spans="1:18">
      <c r="A239" s="36"/>
      <c r="B239" s="640"/>
      <c r="C239" s="640"/>
      <c r="D239" s="640"/>
      <c r="E239" s="640"/>
      <c r="F239" s="640"/>
      <c r="G239" s="640"/>
      <c r="H239" s="640"/>
      <c r="I239" s="640"/>
      <c r="J239" s="640"/>
      <c r="K239" s="36"/>
      <c r="L239" s="36"/>
      <c r="M239" s="36"/>
      <c r="N239" s="36"/>
      <c r="O239" s="36"/>
      <c r="P239" s="36"/>
      <c r="Q239" s="36"/>
      <c r="R239" s="36"/>
    </row>
    <row r="240" spans="1:18">
      <c r="A240" s="36"/>
      <c r="B240" s="640"/>
      <c r="C240" s="640"/>
      <c r="D240" s="640"/>
      <c r="E240" s="640"/>
      <c r="F240" s="640"/>
      <c r="G240" s="640"/>
      <c r="H240" s="640"/>
      <c r="I240" s="640"/>
      <c r="J240" s="640"/>
      <c r="K240" s="36"/>
      <c r="L240" s="36"/>
      <c r="M240" s="36"/>
      <c r="N240" s="36"/>
      <c r="O240" s="36"/>
      <c r="P240" s="36"/>
      <c r="Q240" s="36"/>
      <c r="R240" s="36"/>
    </row>
    <row r="241" spans="1:18">
      <c r="A241" s="36"/>
      <c r="B241" s="640"/>
      <c r="C241" s="640"/>
      <c r="D241" s="640"/>
      <c r="E241" s="640"/>
      <c r="F241" s="640"/>
      <c r="G241" s="640"/>
      <c r="H241" s="640"/>
      <c r="I241" s="640"/>
      <c r="J241" s="640"/>
      <c r="K241" s="36"/>
      <c r="L241" s="36"/>
      <c r="M241" s="36"/>
      <c r="N241" s="36"/>
      <c r="O241" s="36"/>
      <c r="P241" s="36"/>
      <c r="Q241" s="36"/>
      <c r="R241" s="36"/>
    </row>
    <row r="242" spans="1:18">
      <c r="A242" s="36"/>
      <c r="B242" s="640"/>
      <c r="C242" s="640"/>
      <c r="D242" s="640"/>
      <c r="E242" s="640"/>
      <c r="F242" s="640"/>
      <c r="G242" s="640"/>
      <c r="H242" s="640"/>
      <c r="I242" s="640"/>
      <c r="J242" s="640"/>
      <c r="K242" s="36"/>
      <c r="L242" s="36"/>
      <c r="M242" s="36"/>
      <c r="N242" s="36"/>
      <c r="O242" s="36"/>
      <c r="P242" s="36"/>
      <c r="Q242" s="36"/>
      <c r="R242" s="36"/>
    </row>
    <row r="243" spans="1:18">
      <c r="A243" s="36"/>
      <c r="B243" s="640"/>
      <c r="C243" s="640"/>
      <c r="D243" s="640"/>
      <c r="E243" s="640"/>
      <c r="F243" s="640"/>
      <c r="G243" s="640"/>
      <c r="H243" s="640"/>
      <c r="I243" s="640"/>
      <c r="J243" s="640"/>
      <c r="K243" s="36"/>
      <c r="L243" s="36"/>
      <c r="M243" s="36"/>
      <c r="N243" s="36"/>
      <c r="O243" s="36"/>
      <c r="P243" s="36"/>
      <c r="Q243" s="36"/>
      <c r="R243" s="36"/>
    </row>
    <row r="244" spans="1:18">
      <c r="A244" s="36"/>
      <c r="B244" s="640"/>
      <c r="C244" s="640"/>
      <c r="D244" s="640"/>
      <c r="E244" s="640"/>
      <c r="F244" s="640"/>
      <c r="G244" s="640"/>
      <c r="H244" s="640"/>
      <c r="I244" s="640"/>
      <c r="J244" s="640"/>
      <c r="K244" s="36"/>
      <c r="L244" s="36"/>
      <c r="M244" s="36"/>
      <c r="N244" s="36"/>
      <c r="O244" s="36"/>
      <c r="P244" s="36"/>
      <c r="Q244" s="36"/>
      <c r="R244" s="36"/>
    </row>
    <row r="245" spans="1:18">
      <c r="A245" s="36"/>
      <c r="B245" s="640"/>
      <c r="C245" s="640"/>
      <c r="D245" s="640"/>
      <c r="E245" s="640"/>
      <c r="F245" s="640"/>
      <c r="G245" s="640"/>
      <c r="H245" s="640"/>
      <c r="I245" s="640"/>
      <c r="J245" s="640"/>
      <c r="K245" s="36"/>
      <c r="L245" s="36"/>
      <c r="M245" s="36"/>
      <c r="N245" s="36"/>
      <c r="O245" s="36"/>
      <c r="P245" s="36"/>
      <c r="Q245" s="36"/>
      <c r="R245" s="36"/>
    </row>
    <row r="246" spans="1:18">
      <c r="A246" s="36"/>
      <c r="B246" s="640"/>
      <c r="C246" s="640"/>
      <c r="D246" s="640"/>
      <c r="E246" s="640"/>
      <c r="F246" s="640"/>
      <c r="G246" s="640"/>
      <c r="H246" s="640"/>
      <c r="I246" s="640"/>
      <c r="J246" s="640"/>
      <c r="K246" s="36"/>
      <c r="L246" s="36"/>
      <c r="M246" s="36"/>
      <c r="N246" s="36"/>
      <c r="O246" s="36"/>
      <c r="P246" s="36"/>
      <c r="Q246" s="36"/>
      <c r="R246" s="36"/>
    </row>
    <row r="247" spans="1:18">
      <c r="A247" s="36"/>
      <c r="B247" s="640"/>
      <c r="C247" s="640"/>
      <c r="D247" s="640"/>
      <c r="E247" s="640"/>
      <c r="F247" s="640"/>
      <c r="G247" s="640"/>
      <c r="H247" s="640"/>
      <c r="I247" s="640"/>
      <c r="J247" s="640"/>
      <c r="K247" s="36"/>
      <c r="L247" s="36"/>
      <c r="M247" s="36"/>
      <c r="N247" s="36"/>
      <c r="O247" s="36"/>
      <c r="P247" s="36"/>
      <c r="Q247" s="36"/>
      <c r="R247" s="36"/>
    </row>
    <row r="248" spans="1:18">
      <c r="A248" s="36"/>
      <c r="B248" s="640"/>
      <c r="C248" s="640"/>
      <c r="D248" s="640"/>
      <c r="E248" s="640"/>
      <c r="F248" s="640"/>
      <c r="G248" s="640"/>
      <c r="H248" s="640"/>
      <c r="I248" s="640"/>
      <c r="J248" s="640"/>
      <c r="K248" s="36"/>
      <c r="L248" s="36"/>
      <c r="M248" s="36"/>
      <c r="N248" s="36"/>
      <c r="O248" s="36"/>
      <c r="P248" s="36"/>
      <c r="Q248" s="36"/>
      <c r="R248" s="36"/>
    </row>
    <row r="249" spans="1:18">
      <c r="A249" s="36"/>
      <c r="B249" s="640"/>
      <c r="C249" s="640"/>
      <c r="D249" s="640"/>
      <c r="E249" s="640"/>
      <c r="F249" s="640"/>
      <c r="G249" s="640"/>
      <c r="H249" s="640"/>
      <c r="I249" s="640"/>
      <c r="J249" s="640"/>
      <c r="K249" s="36"/>
      <c r="L249" s="36"/>
      <c r="M249" s="36"/>
      <c r="N249" s="36"/>
      <c r="O249" s="36"/>
      <c r="P249" s="36"/>
      <c r="Q249" s="36"/>
      <c r="R249" s="36"/>
    </row>
    <row r="250" spans="1:18">
      <c r="A250" s="36"/>
      <c r="B250" s="640"/>
      <c r="C250" s="640"/>
      <c r="D250" s="640"/>
      <c r="E250" s="640"/>
      <c r="F250" s="640"/>
      <c r="G250" s="640"/>
      <c r="H250" s="640"/>
      <c r="I250" s="640"/>
      <c r="J250" s="640"/>
      <c r="K250" s="36"/>
      <c r="L250" s="36"/>
      <c r="M250" s="36"/>
      <c r="N250" s="36"/>
      <c r="O250" s="36"/>
      <c r="P250" s="36"/>
      <c r="Q250" s="36"/>
      <c r="R250" s="36"/>
    </row>
    <row r="251" spans="1:18">
      <c r="A251" s="36"/>
      <c r="B251" s="640"/>
      <c r="C251" s="640"/>
      <c r="D251" s="640"/>
      <c r="E251" s="640"/>
      <c r="F251" s="640"/>
      <c r="G251" s="640"/>
      <c r="H251" s="640"/>
      <c r="I251" s="640"/>
      <c r="J251" s="640"/>
      <c r="K251" s="36"/>
      <c r="L251" s="36"/>
      <c r="M251" s="36"/>
      <c r="N251" s="36"/>
      <c r="O251" s="36"/>
      <c r="P251" s="36"/>
      <c r="Q251" s="36"/>
      <c r="R251" s="36"/>
    </row>
    <row r="252" spans="1:18">
      <c r="A252" s="36"/>
      <c r="B252" s="36"/>
      <c r="C252" s="36"/>
      <c r="D252" s="36"/>
      <c r="E252" s="36"/>
      <c r="F252" s="36"/>
      <c r="G252" s="36"/>
      <c r="H252" s="36"/>
      <c r="I252" s="36"/>
      <c r="J252" s="36"/>
      <c r="K252" s="36"/>
      <c r="L252" s="36"/>
      <c r="M252" s="36"/>
      <c r="N252" s="36"/>
      <c r="O252" s="36"/>
      <c r="P252" s="36"/>
      <c r="Q252" s="36"/>
      <c r="R252" s="36"/>
    </row>
    <row r="253" spans="1:18" ht="18" thickBot="1">
      <c r="A253" s="36"/>
      <c r="B253" s="36"/>
      <c r="C253" s="36"/>
      <c r="D253" s="36"/>
      <c r="E253" s="36"/>
      <c r="F253" s="36"/>
      <c r="G253" s="36"/>
      <c r="H253" s="36"/>
      <c r="I253" s="36"/>
      <c r="J253" s="36"/>
      <c r="K253" s="36"/>
      <c r="L253" s="36"/>
      <c r="M253" s="36"/>
      <c r="N253" s="36"/>
      <c r="O253" s="36"/>
      <c r="P253" s="36"/>
      <c r="Q253" s="36"/>
      <c r="R253" s="36"/>
    </row>
    <row r="254" spans="1:18" ht="45.75" customHeight="1">
      <c r="A254" s="36"/>
      <c r="B254" s="834" t="s">
        <v>3149</v>
      </c>
      <c r="C254" s="835"/>
      <c r="D254" s="835"/>
      <c r="E254" s="835"/>
      <c r="F254" s="835"/>
      <c r="G254" s="835"/>
      <c r="H254" s="835"/>
      <c r="I254" s="835"/>
      <c r="J254" s="836"/>
      <c r="K254" s="36"/>
      <c r="L254" s="36"/>
      <c r="M254" s="36"/>
      <c r="N254" s="36"/>
      <c r="O254" s="36"/>
      <c r="P254" s="36"/>
      <c r="Q254" s="36"/>
      <c r="R254" s="36"/>
    </row>
    <row r="255" spans="1:18">
      <c r="A255" s="36"/>
      <c r="B255" s="1096"/>
      <c r="C255" s="1097"/>
      <c r="D255" s="1097"/>
      <c r="E255" s="1097"/>
      <c r="F255" s="1097"/>
      <c r="G255" s="1097"/>
      <c r="H255" s="1097"/>
      <c r="I255" s="1097"/>
      <c r="J255" s="1098"/>
      <c r="K255" s="36"/>
      <c r="L255" s="36"/>
      <c r="M255" s="36"/>
      <c r="N255" s="36"/>
      <c r="O255" s="36"/>
      <c r="P255" s="36"/>
      <c r="Q255" s="36"/>
      <c r="R255" s="36"/>
    </row>
    <row r="256" spans="1:18" ht="15" customHeight="1">
      <c r="A256" s="36"/>
      <c r="B256" s="837" t="s">
        <v>3150</v>
      </c>
      <c r="C256" s="838"/>
      <c r="D256" s="838"/>
      <c r="E256" s="838"/>
      <c r="F256" s="838"/>
      <c r="G256" s="838"/>
      <c r="H256" s="838"/>
      <c r="I256" s="838"/>
      <c r="J256" s="839"/>
      <c r="K256" s="36"/>
      <c r="L256" s="36"/>
      <c r="M256" s="36"/>
      <c r="N256" s="36"/>
      <c r="O256" s="36"/>
      <c r="P256" s="36"/>
      <c r="Q256" s="36"/>
      <c r="R256" s="36"/>
    </row>
    <row r="257" spans="1:18">
      <c r="A257" s="36"/>
      <c r="B257" s="837"/>
      <c r="C257" s="838"/>
      <c r="D257" s="838"/>
      <c r="E257" s="838"/>
      <c r="F257" s="838"/>
      <c r="G257" s="838"/>
      <c r="H257" s="838"/>
      <c r="I257" s="838"/>
      <c r="J257" s="839"/>
      <c r="K257" s="36"/>
      <c r="L257" s="36"/>
      <c r="M257" s="36"/>
      <c r="N257" s="36"/>
      <c r="O257" s="36"/>
      <c r="P257" s="36"/>
      <c r="Q257" s="36"/>
      <c r="R257" s="36"/>
    </row>
    <row r="258" spans="1:18">
      <c r="A258" s="36"/>
      <c r="B258" s="212" t="s">
        <v>3151</v>
      </c>
      <c r="C258" s="213"/>
      <c r="D258" s="213"/>
      <c r="E258" s="214"/>
      <c r="F258" s="210"/>
      <c r="G258" s="210"/>
      <c r="H258" s="210"/>
      <c r="I258" s="210"/>
      <c r="J258" s="211"/>
      <c r="K258" s="36"/>
      <c r="L258" s="36"/>
      <c r="M258" s="36"/>
      <c r="N258" s="36"/>
      <c r="O258" s="36"/>
      <c r="P258" s="36"/>
      <c r="Q258" s="36"/>
      <c r="R258" s="36"/>
    </row>
    <row r="259" spans="1:18">
      <c r="A259" s="36"/>
      <c r="B259" s="840" t="s">
        <v>2144</v>
      </c>
      <c r="C259" s="841"/>
      <c r="D259" s="841"/>
      <c r="E259" s="841"/>
      <c r="F259" s="841"/>
      <c r="G259" s="841"/>
      <c r="H259" s="841"/>
      <c r="I259" s="841"/>
      <c r="J259" s="842"/>
      <c r="K259" s="36"/>
      <c r="L259" s="36"/>
      <c r="M259" s="36"/>
      <c r="N259" s="36"/>
      <c r="O259" s="36"/>
      <c r="P259" s="36"/>
      <c r="Q259" s="36"/>
      <c r="R259" s="36"/>
    </row>
    <row r="260" spans="1:18">
      <c r="A260" s="36"/>
      <c r="B260" s="843" t="s">
        <v>2143</v>
      </c>
      <c r="C260" s="844"/>
      <c r="D260" s="844"/>
      <c r="E260" s="844"/>
      <c r="F260" s="844"/>
      <c r="G260" s="844"/>
      <c r="H260" s="844"/>
      <c r="I260" s="844"/>
      <c r="J260" s="845"/>
      <c r="K260" s="36"/>
      <c r="L260" s="36"/>
      <c r="M260" s="36"/>
      <c r="N260" s="36"/>
      <c r="O260" s="36"/>
      <c r="P260" s="36"/>
      <c r="Q260" s="36"/>
      <c r="R260" s="36"/>
    </row>
    <row r="261" spans="1:18" ht="18" thickBot="1">
      <c r="A261" s="36"/>
      <c r="B261" s="846" t="s">
        <v>1547</v>
      </c>
      <c r="C261" s="847"/>
      <c r="D261" s="847"/>
      <c r="E261" s="847"/>
      <c r="F261" s="847"/>
      <c r="G261" s="847"/>
      <c r="H261" s="847"/>
      <c r="I261" s="847"/>
      <c r="J261" s="848"/>
      <c r="K261" s="36"/>
      <c r="L261" s="36"/>
      <c r="M261" s="36"/>
      <c r="N261" s="36"/>
      <c r="O261" s="36"/>
      <c r="P261" s="36"/>
      <c r="Q261" s="36"/>
      <c r="R261" s="36"/>
    </row>
    <row r="262" spans="1:18">
      <c r="A262" s="36"/>
      <c r="B262" s="36"/>
      <c r="C262" s="36"/>
      <c r="D262" s="36"/>
      <c r="E262" s="36"/>
      <c r="F262" s="36"/>
      <c r="G262" s="36"/>
      <c r="H262" s="36"/>
      <c r="I262" s="36"/>
      <c r="J262" s="36"/>
      <c r="K262" s="36"/>
      <c r="L262" s="36"/>
      <c r="M262" s="36"/>
      <c r="N262" s="36"/>
      <c r="O262" s="36"/>
      <c r="P262" s="36"/>
      <c r="Q262" s="36"/>
      <c r="R262" s="36"/>
    </row>
    <row r="263" spans="1:18">
      <c r="A263" s="36"/>
      <c r="B263" s="36"/>
      <c r="C263" s="36"/>
      <c r="D263" s="36"/>
      <c r="E263" s="36"/>
      <c r="F263" s="36"/>
      <c r="G263" s="36"/>
      <c r="H263" s="36"/>
      <c r="I263" s="36"/>
      <c r="J263" s="36"/>
      <c r="K263" s="36"/>
      <c r="L263" s="36"/>
      <c r="M263" s="36"/>
      <c r="N263" s="36"/>
      <c r="O263" s="36"/>
      <c r="P263" s="36"/>
      <c r="Q263" s="36"/>
      <c r="R263" s="36"/>
    </row>
    <row r="264" spans="1:18">
      <c r="A264" s="36"/>
      <c r="B264" s="36"/>
      <c r="C264" s="36"/>
      <c r="D264" s="36"/>
      <c r="E264" s="36"/>
      <c r="F264" s="36"/>
      <c r="G264" s="36"/>
      <c r="H264" s="36"/>
      <c r="I264" s="36"/>
      <c r="J264" s="36"/>
      <c r="K264" s="36"/>
      <c r="L264" s="36"/>
      <c r="M264" s="36"/>
      <c r="N264" s="36"/>
      <c r="O264" s="36"/>
      <c r="P264" s="36"/>
      <c r="Q264" s="36"/>
      <c r="R264" s="36"/>
    </row>
    <row r="265" spans="1:18">
      <c r="A265" s="36"/>
      <c r="B265" s="36"/>
      <c r="C265" s="36"/>
      <c r="D265" s="36"/>
      <c r="E265" s="36"/>
      <c r="F265" s="36"/>
      <c r="G265" s="36"/>
      <c r="H265" s="36"/>
      <c r="I265" s="36"/>
      <c r="J265" s="36"/>
      <c r="K265" s="36"/>
      <c r="L265" s="36"/>
      <c r="M265" s="36"/>
      <c r="N265" s="36"/>
      <c r="O265" s="36"/>
      <c r="P265" s="36"/>
      <c r="Q265" s="36"/>
      <c r="R265" s="36"/>
    </row>
    <row r="266" spans="1:18">
      <c r="A266" s="36"/>
      <c r="B266" s="36"/>
      <c r="C266" s="36"/>
      <c r="D266" s="36"/>
      <c r="E266" s="36"/>
      <c r="F266" s="36"/>
      <c r="G266" s="36"/>
      <c r="H266" s="36"/>
      <c r="I266" s="36"/>
      <c r="J266" s="36"/>
      <c r="K266" s="36"/>
      <c r="L266" s="36"/>
      <c r="M266" s="36"/>
      <c r="N266" s="36"/>
      <c r="O266" s="36"/>
      <c r="P266" s="36"/>
      <c r="Q266" s="36"/>
      <c r="R266" s="36"/>
    </row>
    <row r="267" spans="1:18">
      <c r="A267" s="36"/>
      <c r="B267" s="36"/>
      <c r="C267" s="36"/>
      <c r="D267" s="36"/>
      <c r="E267" s="36"/>
      <c r="F267" s="36"/>
      <c r="G267" s="36"/>
      <c r="H267" s="36"/>
      <c r="I267" s="36"/>
      <c r="J267" s="36"/>
      <c r="K267" s="36"/>
      <c r="L267" s="36"/>
      <c r="M267" s="36"/>
      <c r="N267" s="36"/>
      <c r="O267" s="36"/>
      <c r="P267" s="36"/>
      <c r="Q267" s="36"/>
      <c r="R267" s="36"/>
    </row>
    <row r="268" spans="1:18">
      <c r="A268" s="36"/>
      <c r="B268" s="36"/>
      <c r="C268" s="36"/>
      <c r="D268" s="36"/>
      <c r="E268" s="36"/>
      <c r="F268" s="36"/>
      <c r="G268" s="36"/>
      <c r="H268" s="36"/>
      <c r="I268" s="36"/>
      <c r="J268" s="36"/>
      <c r="K268" s="36"/>
      <c r="L268" s="36"/>
      <c r="M268" s="36"/>
      <c r="N268" s="36"/>
      <c r="O268" s="36"/>
      <c r="P268" s="36"/>
      <c r="Q268" s="36"/>
      <c r="R268" s="36"/>
    </row>
  </sheetData>
  <protectedRanges>
    <protectedRange algorithmName="SHA-512" hashValue="KkLl8ZbLRir7sadNiS8ygJooV4cwF5uhFNZILNdFBiVPuk99FrT4wvPQY6A5z/le3vo7Hi6THMbgTcDZWKWRuQ==" saltValue="IKNXPBUPhbyuB3QttTfiEg==" spinCount="100000" sqref="B254:E261" name="Range1_2_2"/>
  </protectedRanges>
  <mergeCells count="50">
    <mergeCell ref="B256:J256"/>
    <mergeCell ref="B259:J259"/>
    <mergeCell ref="B260:J260"/>
    <mergeCell ref="B261:J261"/>
    <mergeCell ref="B257:J257"/>
    <mergeCell ref="C44:F44"/>
    <mergeCell ref="C45:F45"/>
    <mergeCell ref="C46:F46"/>
    <mergeCell ref="B254:J254"/>
    <mergeCell ref="B255:J255"/>
    <mergeCell ref="C39:F39"/>
    <mergeCell ref="C40:F40"/>
    <mergeCell ref="C41:F41"/>
    <mergeCell ref="C42:F42"/>
    <mergeCell ref="C43:F43"/>
    <mergeCell ref="C34:F34"/>
    <mergeCell ref="C35:F35"/>
    <mergeCell ref="C36:F36"/>
    <mergeCell ref="C37:F37"/>
    <mergeCell ref="C38:F38"/>
    <mergeCell ref="C29:F29"/>
    <mergeCell ref="C30:F30"/>
    <mergeCell ref="C31:F31"/>
    <mergeCell ref="C32:F32"/>
    <mergeCell ref="C33:F33"/>
    <mergeCell ref="C27:F27"/>
    <mergeCell ref="C28:F28"/>
    <mergeCell ref="C26:F26"/>
    <mergeCell ref="J15:J18"/>
    <mergeCell ref="C11:F11"/>
    <mergeCell ref="C12:F12"/>
    <mergeCell ref="C13:F13"/>
    <mergeCell ref="C14:F14"/>
    <mergeCell ref="C15:F18"/>
    <mergeCell ref="C25:F25"/>
    <mergeCell ref="C7:F7"/>
    <mergeCell ref="B6:J6"/>
    <mergeCell ref="C8:F8"/>
    <mergeCell ref="C9:F9"/>
    <mergeCell ref="C10:F10"/>
    <mergeCell ref="B15:B18"/>
    <mergeCell ref="G15:G18"/>
    <mergeCell ref="H15:H18"/>
    <mergeCell ref="I15:I18"/>
    <mergeCell ref="C24:F24"/>
    <mergeCell ref="C22:F22"/>
    <mergeCell ref="C21:F21"/>
    <mergeCell ref="C20:F20"/>
    <mergeCell ref="C19:F19"/>
    <mergeCell ref="C23:F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41AD49"/>
  </sheetPr>
  <dimension ref="A1:AT146"/>
  <sheetViews>
    <sheetView tabSelected="1" zoomScale="85" zoomScaleNormal="85" workbookViewId="0">
      <selection activeCell="G10" sqref="G10:M10"/>
    </sheetView>
  </sheetViews>
  <sheetFormatPr defaultColWidth="0" defaultRowHeight="14.5" zeroHeight="1"/>
  <cols>
    <col min="1" max="1" width="3.54296875" customWidth="1"/>
    <col min="2" max="2" width="3.1796875" customWidth="1"/>
    <col min="3" max="3" width="2.7265625" style="1" customWidth="1"/>
    <col min="4" max="4" width="7.1796875" customWidth="1"/>
    <col min="5" max="5" width="7.453125" customWidth="1"/>
    <col min="6" max="6" width="8.453125" customWidth="1"/>
    <col min="7" max="8" width="7.26953125" customWidth="1"/>
    <col min="9" max="14" width="7" customWidth="1"/>
    <col min="15" max="15" width="14.26953125" customWidth="1"/>
    <col min="16" max="16" width="11.1796875" customWidth="1"/>
    <col min="17" max="17" width="8.7265625" customWidth="1"/>
    <col min="18" max="18" width="9.1796875" customWidth="1"/>
    <col min="19" max="19" width="9.1796875" style="1" customWidth="1"/>
    <col min="20" max="20" width="0" style="1" hidden="1" customWidth="1"/>
    <col min="21" max="46" width="0" hidden="1" customWidth="1"/>
    <col min="47" max="16384" width="9.1796875" hidden="1"/>
  </cols>
  <sheetData>
    <row r="1" spans="1:46" ht="20">
      <c r="A1" s="1"/>
      <c r="B1" s="22"/>
      <c r="D1" s="1"/>
      <c r="E1" s="1"/>
      <c r="F1" s="1"/>
      <c r="G1" s="1"/>
      <c r="H1" s="1"/>
      <c r="I1" s="1"/>
      <c r="J1" s="1"/>
      <c r="K1" s="1"/>
      <c r="L1" s="1"/>
      <c r="M1" s="1"/>
      <c r="N1" s="1"/>
      <c r="O1" s="862"/>
      <c r="P1" s="863"/>
      <c r="Q1" s="20"/>
      <c r="R1" s="1"/>
      <c r="U1" s="1"/>
      <c r="V1" s="1"/>
      <c r="W1" s="1"/>
      <c r="X1" s="1"/>
      <c r="Y1" s="1"/>
      <c r="Z1" s="1"/>
      <c r="AA1" s="1"/>
      <c r="AB1" s="1"/>
      <c r="AC1" s="1"/>
      <c r="AD1" s="1"/>
      <c r="AE1" s="1"/>
      <c r="AF1" s="1"/>
      <c r="AG1" s="1"/>
      <c r="AH1" s="1"/>
      <c r="AI1" s="1"/>
      <c r="AJ1" s="1"/>
      <c r="AK1" s="1"/>
      <c r="AL1" s="1"/>
      <c r="AM1" s="1"/>
      <c r="AN1" s="1"/>
      <c r="AO1" s="1"/>
      <c r="AP1" s="1"/>
      <c r="AQ1" s="1"/>
      <c r="AR1" s="1"/>
      <c r="AS1" s="1"/>
      <c r="AT1" s="1"/>
    </row>
    <row r="2" spans="1:46" ht="20">
      <c r="A2" s="1"/>
      <c r="B2" s="22"/>
      <c r="D2" s="1"/>
      <c r="E2" s="1"/>
      <c r="F2" s="1"/>
      <c r="G2" s="1"/>
      <c r="H2" s="1"/>
      <c r="I2" s="1"/>
      <c r="J2" s="1"/>
      <c r="K2" s="1"/>
      <c r="L2" s="1"/>
      <c r="M2" s="1"/>
      <c r="N2" s="1"/>
      <c r="O2" s="1"/>
      <c r="P2" s="1"/>
      <c r="Q2" s="1"/>
      <c r="R2" s="1"/>
      <c r="S2" s="20"/>
      <c r="T2" s="20"/>
      <c r="U2" s="1"/>
      <c r="V2" s="1"/>
      <c r="W2" s="1"/>
      <c r="X2" s="1"/>
      <c r="Y2" s="1"/>
      <c r="Z2" s="1"/>
      <c r="AA2" s="1"/>
      <c r="AB2" s="1"/>
      <c r="AC2" s="1"/>
      <c r="AD2" s="1"/>
      <c r="AE2" s="1"/>
      <c r="AF2" s="1"/>
      <c r="AG2" s="1"/>
      <c r="AH2" s="1"/>
      <c r="AI2" s="1"/>
      <c r="AJ2" s="1"/>
      <c r="AK2" s="1"/>
      <c r="AL2" s="1"/>
      <c r="AM2" s="1"/>
      <c r="AN2" s="1"/>
      <c r="AO2" s="1"/>
      <c r="AP2" s="1"/>
      <c r="AQ2" s="1"/>
      <c r="AR2" s="1"/>
      <c r="AS2" s="1"/>
      <c r="AT2" s="1"/>
    </row>
    <row r="3" spans="1:46" ht="20">
      <c r="A3" s="1"/>
      <c r="B3" s="22"/>
      <c r="D3" s="1"/>
      <c r="E3" s="1"/>
      <c r="F3" s="1"/>
      <c r="G3" s="1"/>
      <c r="H3" s="1"/>
      <c r="I3" s="1"/>
      <c r="J3" s="1"/>
      <c r="K3" s="1"/>
      <c r="L3" s="1"/>
      <c r="M3" s="1"/>
      <c r="N3" s="1"/>
      <c r="O3" s="1"/>
      <c r="P3" s="1"/>
      <c r="Q3" s="1"/>
      <c r="R3" s="1"/>
      <c r="U3" s="1"/>
      <c r="V3" s="1"/>
      <c r="W3" s="1"/>
      <c r="X3" s="1"/>
      <c r="Y3" s="1"/>
      <c r="Z3" s="1"/>
      <c r="AA3" s="1"/>
      <c r="AB3" s="1"/>
      <c r="AC3" s="1"/>
      <c r="AD3" s="1"/>
      <c r="AE3" s="1"/>
      <c r="AF3" s="1"/>
      <c r="AG3" s="1"/>
      <c r="AH3" s="1"/>
      <c r="AI3" s="1"/>
      <c r="AJ3" s="1"/>
      <c r="AK3" s="1"/>
      <c r="AL3" s="1"/>
      <c r="AM3" s="1"/>
      <c r="AN3" s="1"/>
      <c r="AO3" s="1"/>
      <c r="AP3" s="1"/>
      <c r="AQ3" s="1"/>
      <c r="AR3" s="1"/>
      <c r="AS3" s="1"/>
      <c r="AT3" s="1"/>
    </row>
    <row r="4" spans="1:46" ht="54" customHeight="1">
      <c r="A4" s="1"/>
      <c r="B4" s="25"/>
      <c r="D4" s="21"/>
      <c r="E4" s="21"/>
      <c r="F4" s="21"/>
      <c r="G4" s="21"/>
      <c r="H4" s="21"/>
      <c r="I4" s="21"/>
      <c r="J4" s="21"/>
      <c r="K4" s="21"/>
      <c r="L4" s="21"/>
      <c r="M4" s="21"/>
      <c r="N4" s="21"/>
      <c r="O4" s="21"/>
      <c r="P4" s="21"/>
      <c r="Q4" s="21"/>
      <c r="R4" s="21"/>
      <c r="S4" s="21"/>
      <c r="T4" s="21"/>
      <c r="U4" s="1"/>
      <c r="V4" s="1"/>
      <c r="W4" s="1"/>
      <c r="X4" s="1"/>
      <c r="Y4" s="1"/>
      <c r="Z4" s="1"/>
      <c r="AA4" s="1"/>
      <c r="AB4" s="1"/>
      <c r="AC4" s="1"/>
      <c r="AD4" s="1"/>
      <c r="AE4" s="1"/>
      <c r="AF4" s="1"/>
      <c r="AG4" s="1"/>
      <c r="AH4" s="1"/>
      <c r="AI4" s="1"/>
      <c r="AJ4" s="1"/>
      <c r="AK4" s="1"/>
      <c r="AL4" s="1"/>
      <c r="AM4" s="1"/>
      <c r="AN4" s="1"/>
      <c r="AO4" s="1"/>
      <c r="AP4" s="1"/>
      <c r="AQ4" s="1"/>
      <c r="AR4" s="1"/>
      <c r="AS4" s="1"/>
      <c r="AT4" s="1"/>
    </row>
    <row r="5" spans="1:46" ht="30.75" customHeight="1">
      <c r="A5" s="1"/>
      <c r="B5" s="25"/>
      <c r="C5" s="22"/>
      <c r="D5" s="755" t="s">
        <v>606</v>
      </c>
      <c r="E5" s="755"/>
      <c r="F5" s="755"/>
      <c r="G5" s="755"/>
      <c r="H5" s="755"/>
      <c r="I5" s="755"/>
      <c r="J5" s="755"/>
      <c r="K5" s="755"/>
      <c r="L5" s="755"/>
      <c r="M5" s="755"/>
      <c r="N5" s="755"/>
      <c r="O5" s="755"/>
      <c r="P5" s="755"/>
      <c r="Q5" s="755"/>
      <c r="R5" s="755"/>
      <c r="U5" s="1"/>
      <c r="V5" s="1"/>
      <c r="W5" s="1"/>
      <c r="X5" s="1"/>
      <c r="Y5" s="1"/>
      <c r="Z5" s="1"/>
      <c r="AA5" s="1"/>
      <c r="AB5" s="1"/>
      <c r="AC5" s="1"/>
      <c r="AD5" s="1"/>
      <c r="AE5" s="1"/>
      <c r="AF5" s="1"/>
      <c r="AG5" s="1"/>
      <c r="AH5" s="1"/>
      <c r="AI5" s="1"/>
      <c r="AJ5" s="1"/>
      <c r="AK5" s="1"/>
      <c r="AL5" s="1"/>
      <c r="AM5" s="1"/>
      <c r="AN5" s="1"/>
      <c r="AO5" s="1"/>
      <c r="AP5" s="1"/>
      <c r="AQ5" s="1"/>
      <c r="AR5" s="1"/>
      <c r="AS5" s="1"/>
      <c r="AT5" s="1"/>
    </row>
    <row r="6" spans="1:46" ht="6.75" customHeight="1">
      <c r="A6" s="1"/>
      <c r="B6" s="25"/>
      <c r="C6" s="22"/>
      <c r="D6" s="59"/>
      <c r="E6" s="36"/>
      <c r="F6" s="36"/>
      <c r="G6" s="36"/>
      <c r="H6" s="36"/>
      <c r="I6" s="36"/>
      <c r="J6" s="36"/>
      <c r="K6" s="36"/>
      <c r="L6" s="36"/>
      <c r="M6" s="36"/>
      <c r="N6" s="36"/>
      <c r="O6" s="36"/>
      <c r="P6" s="36"/>
      <c r="Q6" s="36"/>
      <c r="R6" s="36"/>
      <c r="U6" s="1"/>
      <c r="V6" s="1"/>
      <c r="W6" s="1"/>
      <c r="X6" s="1"/>
      <c r="Y6" s="1"/>
      <c r="Z6" s="1"/>
      <c r="AA6" s="1"/>
      <c r="AB6" s="1"/>
      <c r="AC6" s="1"/>
      <c r="AD6" s="1"/>
      <c r="AE6" s="1"/>
      <c r="AF6" s="1"/>
      <c r="AG6" s="1"/>
      <c r="AH6" s="1"/>
      <c r="AI6" s="1"/>
      <c r="AJ6" s="1"/>
      <c r="AK6" s="1"/>
      <c r="AL6" s="1"/>
      <c r="AM6" s="1"/>
      <c r="AN6" s="1"/>
      <c r="AO6" s="1"/>
      <c r="AP6" s="1"/>
      <c r="AQ6" s="1"/>
      <c r="AR6" s="1"/>
      <c r="AS6" s="1"/>
      <c r="AT6" s="1"/>
    </row>
    <row r="7" spans="1:46" ht="4.5" customHeight="1" thickBot="1">
      <c r="A7" s="1"/>
      <c r="B7" s="25"/>
      <c r="C7" s="22"/>
      <c r="D7" s="59"/>
      <c r="E7" s="36"/>
      <c r="F7" s="36"/>
      <c r="G7" s="36"/>
      <c r="H7" s="36"/>
      <c r="I7" s="36"/>
      <c r="J7" s="36"/>
      <c r="K7" s="36"/>
      <c r="L7" s="36"/>
      <c r="M7" s="36"/>
      <c r="N7" s="36"/>
      <c r="O7" s="64"/>
      <c r="P7" s="64"/>
      <c r="Q7" s="64"/>
      <c r="R7" s="64"/>
      <c r="S7" s="23"/>
      <c r="U7" s="1"/>
      <c r="V7" s="1"/>
      <c r="W7" s="1"/>
      <c r="X7" s="1"/>
      <c r="Y7" s="1"/>
      <c r="Z7" s="1"/>
      <c r="AA7" s="1"/>
      <c r="AB7" s="1"/>
      <c r="AC7" s="1"/>
      <c r="AD7" s="1"/>
      <c r="AE7" s="1"/>
      <c r="AF7" s="1"/>
      <c r="AG7" s="1"/>
      <c r="AH7" s="1"/>
      <c r="AI7" s="1"/>
      <c r="AJ7" s="1"/>
      <c r="AK7" s="1"/>
      <c r="AL7" s="1"/>
      <c r="AM7" s="1"/>
      <c r="AN7" s="1"/>
      <c r="AO7" s="1"/>
      <c r="AP7" s="1"/>
      <c r="AQ7" s="1"/>
      <c r="AR7" s="1"/>
      <c r="AS7" s="1"/>
      <c r="AT7" s="1"/>
    </row>
    <row r="8" spans="1:46" ht="15" customHeight="1">
      <c r="A8" s="1"/>
      <c r="B8" s="1"/>
      <c r="D8" s="65"/>
      <c r="E8" s="66"/>
      <c r="F8" s="67" t="s">
        <v>0</v>
      </c>
      <c r="G8" s="756"/>
      <c r="H8" s="756"/>
      <c r="I8" s="756"/>
      <c r="J8" s="756"/>
      <c r="K8" s="756"/>
      <c r="L8" s="756"/>
      <c r="M8" s="757"/>
      <c r="N8" s="56"/>
      <c r="O8" s="758"/>
      <c r="P8" s="759"/>
      <c r="Q8" s="759"/>
      <c r="R8" s="760"/>
      <c r="S8" s="23"/>
      <c r="U8" s="1"/>
      <c r="V8" s="1"/>
      <c r="W8" s="1"/>
      <c r="X8" s="1"/>
      <c r="Y8" s="1"/>
      <c r="Z8" s="1"/>
      <c r="AA8" s="1"/>
      <c r="AB8" s="1"/>
      <c r="AC8" s="1"/>
      <c r="AD8" s="1"/>
      <c r="AE8" s="1"/>
      <c r="AF8" s="1"/>
      <c r="AG8" s="1"/>
      <c r="AH8" s="1"/>
      <c r="AI8" s="1"/>
      <c r="AJ8" s="1"/>
      <c r="AK8" s="1"/>
      <c r="AL8" s="1"/>
      <c r="AM8" s="1"/>
      <c r="AN8" s="1"/>
      <c r="AO8" s="1"/>
      <c r="AP8" s="1"/>
      <c r="AQ8" s="1"/>
      <c r="AR8" s="1"/>
      <c r="AS8" s="1"/>
      <c r="AT8" s="1"/>
    </row>
    <row r="9" spans="1:46" ht="15" customHeight="1">
      <c r="A9" s="1"/>
      <c r="B9" s="1"/>
      <c r="D9" s="69"/>
      <c r="E9" s="61"/>
      <c r="F9" s="62" t="s">
        <v>1</v>
      </c>
      <c r="G9" s="764"/>
      <c r="H9" s="764"/>
      <c r="I9" s="764"/>
      <c r="J9" s="764"/>
      <c r="K9" s="764"/>
      <c r="L9" s="764"/>
      <c r="M9" s="765"/>
      <c r="N9" s="36"/>
      <c r="O9" s="761"/>
      <c r="P9" s="762"/>
      <c r="Q9" s="762"/>
      <c r="R9" s="763"/>
      <c r="S9" s="23"/>
      <c r="U9" s="1"/>
      <c r="V9" s="1"/>
      <c r="W9" s="1"/>
      <c r="X9" s="1"/>
      <c r="Y9" s="1"/>
      <c r="Z9" s="1"/>
      <c r="AA9" s="1"/>
      <c r="AB9" s="1"/>
      <c r="AC9" s="1"/>
      <c r="AD9" s="1"/>
      <c r="AE9" s="1"/>
      <c r="AF9" s="1"/>
      <c r="AG9" s="1"/>
      <c r="AH9" s="1"/>
      <c r="AI9" s="1"/>
      <c r="AJ9" s="1"/>
      <c r="AK9" s="1"/>
      <c r="AL9" s="1"/>
      <c r="AM9" s="1"/>
      <c r="AN9" s="1"/>
      <c r="AO9" s="1"/>
      <c r="AP9" s="1"/>
      <c r="AQ9" s="1"/>
      <c r="AR9" s="1"/>
      <c r="AS9" s="1"/>
      <c r="AT9" s="1"/>
    </row>
    <row r="10" spans="1:46" ht="18.5" thickBot="1">
      <c r="A10" s="1"/>
      <c r="B10" s="1"/>
      <c r="D10" s="69"/>
      <c r="E10" s="61"/>
      <c r="F10" s="62" t="s">
        <v>2</v>
      </c>
      <c r="G10" s="764"/>
      <c r="H10" s="764"/>
      <c r="I10" s="764"/>
      <c r="J10" s="764"/>
      <c r="K10" s="764"/>
      <c r="L10" s="764"/>
      <c r="M10" s="765"/>
      <c r="N10" s="36"/>
      <c r="O10" s="788" t="s">
        <v>1535</v>
      </c>
      <c r="P10" s="789"/>
      <c r="Q10" s="789"/>
      <c r="R10" s="790"/>
      <c r="S10" s="27"/>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row>
    <row r="11" spans="1:46" ht="17.5">
      <c r="A11" s="1"/>
      <c r="B11" s="1"/>
      <c r="D11" s="69"/>
      <c r="E11" s="61"/>
      <c r="F11" s="62" t="s">
        <v>3</v>
      </c>
      <c r="G11" s="766"/>
      <c r="H11" s="767"/>
      <c r="I11" s="767"/>
      <c r="J11" s="767"/>
      <c r="K11" s="767"/>
      <c r="L11" s="767"/>
      <c r="M11" s="768"/>
      <c r="N11" s="70"/>
      <c r="O11" s="36"/>
      <c r="P11" s="36"/>
      <c r="Q11" s="36"/>
      <c r="R11" s="36"/>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row>
    <row r="12" spans="1:46" ht="18" thickBot="1">
      <c r="A12" s="1"/>
      <c r="B12" s="1"/>
      <c r="D12" s="72"/>
      <c r="E12" s="73"/>
      <c r="F12" s="74" t="s">
        <v>4</v>
      </c>
      <c r="G12" s="808"/>
      <c r="H12" s="808"/>
      <c r="I12" s="808"/>
      <c r="J12" s="808"/>
      <c r="K12" s="808"/>
      <c r="L12" s="808"/>
      <c r="M12" s="809"/>
      <c r="N12" s="36"/>
      <c r="O12" s="36"/>
      <c r="P12" s="810"/>
      <c r="Q12" s="811"/>
      <c r="R12" s="81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row>
    <row r="13" spans="1:46" ht="18" thickBot="1">
      <c r="A13" s="1"/>
      <c r="B13" s="28"/>
      <c r="C13" s="24"/>
      <c r="D13" s="61"/>
      <c r="E13" s="36"/>
      <c r="F13" s="36"/>
      <c r="G13" s="36"/>
      <c r="H13" s="36"/>
      <c r="I13" s="36"/>
      <c r="J13" s="36"/>
      <c r="K13" s="36"/>
      <c r="L13" s="36"/>
      <c r="M13" s="75"/>
      <c r="N13" s="75"/>
      <c r="O13" s="36"/>
      <c r="P13" s="812" t="s">
        <v>1790</v>
      </c>
      <c r="Q13" s="812"/>
      <c r="R13" s="812"/>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row>
    <row r="14" spans="1:46" ht="46.5" customHeight="1" thickBot="1">
      <c r="A14" s="1"/>
      <c r="B14" s="1"/>
      <c r="C14" s="29"/>
      <c r="D14" s="813" t="s">
        <v>1490</v>
      </c>
      <c r="E14" s="814"/>
      <c r="F14" s="814"/>
      <c r="G14" s="814"/>
      <c r="H14" s="814"/>
      <c r="I14" s="814"/>
      <c r="J14" s="814"/>
      <c r="K14" s="814"/>
      <c r="L14" s="814"/>
      <c r="M14" s="814"/>
      <c r="N14" s="814"/>
      <c r="O14" s="814"/>
      <c r="P14" s="814"/>
      <c r="Q14" s="814"/>
      <c r="R14" s="815"/>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row>
    <row r="15" spans="1:46" ht="17.5">
      <c r="A15" s="1"/>
      <c r="B15" s="1"/>
      <c r="D15" s="36"/>
      <c r="E15" s="36"/>
      <c r="F15" s="36"/>
      <c r="G15" s="36"/>
      <c r="H15" s="36"/>
      <c r="I15" s="36"/>
      <c r="J15" s="36"/>
      <c r="K15" s="36"/>
      <c r="L15" s="36"/>
      <c r="M15" s="36"/>
      <c r="N15" s="36"/>
      <c r="O15" s="36"/>
      <c r="P15" s="36"/>
      <c r="Q15" s="36"/>
      <c r="R15" s="36"/>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row>
    <row r="16" spans="1:46" ht="24" thickBot="1">
      <c r="A16" s="1"/>
      <c r="B16" s="1"/>
      <c r="D16" s="896" t="s">
        <v>2007</v>
      </c>
      <c r="E16" s="896"/>
      <c r="F16" s="896"/>
      <c r="G16" s="896"/>
      <c r="H16" s="896"/>
      <c r="I16" s="896"/>
      <c r="J16" s="896"/>
      <c r="K16" s="896"/>
      <c r="L16" s="896"/>
      <c r="M16" s="896"/>
      <c r="N16" s="896"/>
      <c r="O16" s="896"/>
      <c r="P16" s="896"/>
      <c r="Q16" s="896"/>
      <c r="R16" s="896"/>
      <c r="S16" s="30"/>
      <c r="T16" s="30"/>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row>
    <row r="17" spans="1:46" ht="43.5" customHeight="1" thickBot="1">
      <c r="A17" s="1"/>
      <c r="B17" s="1"/>
      <c r="D17" s="856" t="s">
        <v>779</v>
      </c>
      <c r="E17" s="857"/>
      <c r="F17" s="857"/>
      <c r="G17" s="857"/>
      <c r="H17" s="857"/>
      <c r="I17" s="857"/>
      <c r="J17" s="857"/>
      <c r="K17" s="857"/>
      <c r="L17" s="857"/>
      <c r="M17" s="857"/>
      <c r="N17" s="857"/>
      <c r="O17" s="857"/>
      <c r="P17" s="857"/>
      <c r="Q17" s="857"/>
      <c r="R17" s="858"/>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row>
    <row r="18" spans="1:46" ht="16.5">
      <c r="A18" s="1"/>
      <c r="B18" s="1"/>
      <c r="D18" s="219">
        <v>1.1000000000000001</v>
      </c>
      <c r="E18" s="885" t="s">
        <v>786</v>
      </c>
      <c r="F18" s="886"/>
      <c r="G18" s="886"/>
      <c r="H18" s="886"/>
      <c r="I18" s="886"/>
      <c r="J18" s="886"/>
      <c r="K18" s="886"/>
      <c r="L18" s="886"/>
      <c r="M18" s="886"/>
      <c r="N18" s="886"/>
      <c r="O18" s="886"/>
      <c r="P18" s="886"/>
      <c r="Q18" s="886"/>
      <c r="R18" s="887"/>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row>
    <row r="19" spans="1:46" ht="44.25" customHeight="1" thickBot="1">
      <c r="A19" s="1"/>
      <c r="B19" s="1"/>
      <c r="D19" s="897" t="s">
        <v>1934</v>
      </c>
      <c r="E19" s="898"/>
      <c r="F19" s="898"/>
      <c r="G19" s="898"/>
      <c r="H19" s="898"/>
      <c r="I19" s="898"/>
      <c r="J19" s="898"/>
      <c r="K19" s="898"/>
      <c r="L19" s="898"/>
      <c r="M19" s="898"/>
      <c r="N19" s="898"/>
      <c r="O19" s="898"/>
      <c r="P19" s="898"/>
      <c r="Q19" s="898"/>
      <c r="R19" s="89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row>
    <row r="20" spans="1:46" ht="71.25" customHeight="1" thickBot="1">
      <c r="A20" s="1"/>
      <c r="B20" s="1"/>
      <c r="D20" s="859" t="s">
        <v>3154</v>
      </c>
      <c r="E20" s="860"/>
      <c r="F20" s="860"/>
      <c r="G20" s="860"/>
      <c r="H20" s="860"/>
      <c r="I20" s="860"/>
      <c r="J20" s="860"/>
      <c r="K20" s="860"/>
      <c r="L20" s="860"/>
      <c r="M20" s="860"/>
      <c r="N20" s="860"/>
      <c r="O20" s="860"/>
      <c r="P20" s="860"/>
      <c r="Q20" s="860"/>
      <c r="R20" s="86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row>
    <row r="21" spans="1:46" ht="13.5" customHeight="1" thickBot="1">
      <c r="A21" s="1"/>
      <c r="B21" s="1"/>
      <c r="D21" s="867" t="s">
        <v>783</v>
      </c>
      <c r="E21" s="868"/>
      <c r="F21" s="868"/>
      <c r="G21" s="868"/>
      <c r="H21" s="868"/>
      <c r="I21" s="868"/>
      <c r="J21" s="868"/>
      <c r="K21" s="868"/>
      <c r="L21" s="868"/>
      <c r="M21" s="868"/>
      <c r="N21" s="868"/>
      <c r="O21" s="868"/>
      <c r="P21" s="868"/>
      <c r="Q21" s="868"/>
      <c r="R21" s="869"/>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row>
    <row r="22" spans="1:46" ht="16.5">
      <c r="A22" s="1"/>
      <c r="B22" s="1"/>
      <c r="D22" s="220"/>
      <c r="E22" s="221"/>
      <c r="F22" s="221"/>
      <c r="G22" s="221"/>
      <c r="H22" s="221"/>
      <c r="I22" s="221"/>
      <c r="J22" s="221"/>
      <c r="K22" s="221"/>
      <c r="L22" s="221"/>
      <c r="M22" s="221"/>
      <c r="N22" s="221"/>
      <c r="O22" s="221"/>
      <c r="P22" s="221"/>
      <c r="Q22" s="221"/>
      <c r="R22" s="22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row>
    <row r="23" spans="1:46" ht="15" customHeight="1">
      <c r="A23" s="1"/>
      <c r="B23" s="1"/>
      <c r="D23" s="220"/>
      <c r="E23" s="221"/>
      <c r="F23" s="221"/>
      <c r="G23" s="873" t="s">
        <v>2090</v>
      </c>
      <c r="H23" s="873"/>
      <c r="I23" s="873"/>
      <c r="J23" s="873"/>
      <c r="K23" s="873"/>
      <c r="L23" s="873"/>
      <c r="M23" s="873"/>
      <c r="N23" s="873"/>
      <c r="O23" s="873"/>
      <c r="P23" s="221"/>
      <c r="Q23" s="221"/>
      <c r="R23" s="222"/>
      <c r="U23" s="1"/>
      <c r="V23" s="1"/>
      <c r="W23" s="1"/>
      <c r="X23" s="1"/>
      <c r="Y23" s="1"/>
      <c r="Z23" s="1"/>
      <c r="AA23" s="1"/>
      <c r="AB23" s="1"/>
      <c r="AC23" s="1"/>
      <c r="AD23" s="1"/>
      <c r="AE23" s="1"/>
      <c r="AF23" s="1"/>
      <c r="AG23" s="1"/>
      <c r="AH23" s="1"/>
      <c r="AI23" s="1"/>
      <c r="AJ23" s="1"/>
      <c r="AK23" s="1"/>
      <c r="AL23" s="1"/>
      <c r="AM23" s="1"/>
      <c r="AN23" s="1"/>
      <c r="AO23" s="1"/>
      <c r="AP23" s="1"/>
    </row>
    <row r="24" spans="1:46" ht="24.75" customHeight="1">
      <c r="A24" s="1"/>
      <c r="B24" s="1"/>
      <c r="D24" s="220"/>
      <c r="E24" s="221"/>
      <c r="F24" s="221"/>
      <c r="G24" s="221"/>
      <c r="H24" s="221"/>
      <c r="I24" s="221"/>
      <c r="J24" s="223"/>
      <c r="K24" s="223"/>
      <c r="L24" s="223"/>
      <c r="M24" s="223"/>
      <c r="N24" s="223"/>
      <c r="O24" s="223"/>
      <c r="P24" s="223"/>
      <c r="Q24" s="223"/>
      <c r="R24" s="224"/>
      <c r="U24" s="1"/>
      <c r="V24" s="1"/>
      <c r="W24" s="1"/>
      <c r="X24" s="1"/>
      <c r="Y24" s="1"/>
      <c r="Z24" s="1"/>
      <c r="AA24" s="1"/>
      <c r="AB24" s="1"/>
      <c r="AC24" s="1"/>
      <c r="AD24" s="1"/>
      <c r="AE24" s="1"/>
      <c r="AF24" s="1"/>
      <c r="AG24" s="1"/>
      <c r="AH24" s="1"/>
    </row>
    <row r="25" spans="1:46" ht="20.25" customHeight="1" thickBot="1">
      <c r="A25" s="1"/>
      <c r="B25" s="1"/>
      <c r="D25" s="225"/>
      <c r="E25" s="226"/>
      <c r="F25" s="226"/>
      <c r="G25" s="226"/>
      <c r="H25" s="226"/>
      <c r="I25" s="226"/>
      <c r="J25" s="226"/>
      <c r="K25" s="226"/>
      <c r="L25" s="226"/>
      <c r="M25" s="226"/>
      <c r="N25" s="226"/>
      <c r="O25" s="226"/>
      <c r="P25" s="226"/>
      <c r="Q25" s="226"/>
      <c r="R25" s="227"/>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row>
    <row r="26" spans="1:46" ht="18" thickBot="1">
      <c r="A26" s="1"/>
      <c r="B26" s="1"/>
      <c r="D26" s="228"/>
      <c r="E26" s="228"/>
      <c r="F26" s="228"/>
      <c r="G26" s="228"/>
      <c r="H26" s="228"/>
      <c r="I26" s="228"/>
      <c r="J26" s="228"/>
      <c r="K26" s="228"/>
      <c r="L26" s="228"/>
      <c r="M26" s="228"/>
      <c r="N26" s="228"/>
      <c r="O26" s="228"/>
      <c r="P26" s="228"/>
      <c r="Q26" s="228"/>
      <c r="R26" s="228"/>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row>
    <row r="27" spans="1:46" ht="17" thickBot="1">
      <c r="A27" s="1"/>
      <c r="B27" s="1"/>
      <c r="D27" s="229">
        <v>1.2</v>
      </c>
      <c r="E27" s="870" t="s">
        <v>782</v>
      </c>
      <c r="F27" s="871"/>
      <c r="G27" s="871"/>
      <c r="H27" s="871"/>
      <c r="I27" s="871"/>
      <c r="J27" s="871"/>
      <c r="K27" s="871"/>
      <c r="L27" s="871"/>
      <c r="M27" s="871"/>
      <c r="N27" s="871"/>
      <c r="O27" s="871"/>
      <c r="P27" s="871"/>
      <c r="Q27" s="871"/>
      <c r="R27" s="872"/>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row>
    <row r="28" spans="1:46" ht="36.75" customHeight="1" thickBot="1">
      <c r="A28" s="1"/>
      <c r="B28" s="1"/>
      <c r="D28" s="882" t="s">
        <v>1489</v>
      </c>
      <c r="E28" s="883"/>
      <c r="F28" s="883"/>
      <c r="G28" s="883"/>
      <c r="H28" s="883"/>
      <c r="I28" s="883"/>
      <c r="J28" s="883"/>
      <c r="K28" s="883"/>
      <c r="L28" s="883"/>
      <c r="M28" s="883"/>
      <c r="N28" s="883"/>
      <c r="O28" s="883"/>
      <c r="P28" s="883"/>
      <c r="Q28" s="883"/>
      <c r="R28" s="884"/>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row>
    <row r="29" spans="1:46" ht="60" customHeight="1" thickBot="1">
      <c r="A29" s="1"/>
      <c r="B29" s="1"/>
      <c r="D29" s="859" t="s">
        <v>3155</v>
      </c>
      <c r="E29" s="860"/>
      <c r="F29" s="860"/>
      <c r="G29" s="860"/>
      <c r="H29" s="860"/>
      <c r="I29" s="860"/>
      <c r="J29" s="860"/>
      <c r="K29" s="860"/>
      <c r="L29" s="860"/>
      <c r="M29" s="860"/>
      <c r="N29" s="860"/>
      <c r="O29" s="860"/>
      <c r="P29" s="860"/>
      <c r="Q29" s="860"/>
      <c r="R29" s="86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row>
    <row r="30" spans="1:46" ht="15.75" customHeight="1" thickBot="1">
      <c r="A30" s="1"/>
      <c r="B30" s="1"/>
      <c r="D30" s="890" t="s">
        <v>785</v>
      </c>
      <c r="E30" s="891"/>
      <c r="F30" s="891"/>
      <c r="G30" s="891"/>
      <c r="H30" s="891"/>
      <c r="I30" s="891"/>
      <c r="J30" s="891"/>
      <c r="K30" s="891"/>
      <c r="L30" s="891"/>
      <c r="M30" s="891"/>
      <c r="N30" s="891"/>
      <c r="O30" s="891"/>
      <c r="P30" s="891"/>
      <c r="Q30" s="891"/>
      <c r="R30" s="892"/>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row>
    <row r="31" spans="1:46" ht="16.5">
      <c r="A31" s="1"/>
      <c r="B31" s="1"/>
      <c r="D31" s="220"/>
      <c r="E31" s="221"/>
      <c r="F31" s="221"/>
      <c r="G31" s="221"/>
      <c r="H31" s="221"/>
      <c r="I31" s="221"/>
      <c r="J31" s="230"/>
      <c r="K31" s="230"/>
      <c r="L31" s="230"/>
      <c r="M31" s="230"/>
      <c r="N31" s="230"/>
      <c r="O31" s="231"/>
      <c r="P31" s="231"/>
      <c r="Q31" s="231"/>
      <c r="R31" s="232"/>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row>
    <row r="32" spans="1:46" ht="15" customHeight="1">
      <c r="A32" s="1"/>
      <c r="B32" s="1"/>
      <c r="C32" s="32"/>
      <c r="D32" s="230"/>
      <c r="E32" s="230"/>
      <c r="F32" s="230"/>
      <c r="G32" s="880" t="s">
        <v>2090</v>
      </c>
      <c r="H32" s="881"/>
      <c r="I32" s="881"/>
      <c r="J32" s="881"/>
      <c r="K32" s="881"/>
      <c r="L32" s="881"/>
      <c r="M32" s="881"/>
      <c r="N32" s="881"/>
      <c r="O32" s="881"/>
      <c r="P32" s="223"/>
      <c r="Q32" s="223"/>
      <c r="R32" s="224"/>
      <c r="U32" s="1"/>
      <c r="V32" s="1"/>
      <c r="W32" s="1"/>
      <c r="X32" s="1"/>
      <c r="Y32" s="1"/>
      <c r="Z32" s="1"/>
      <c r="AA32" s="1"/>
      <c r="AB32" s="1"/>
      <c r="AC32" s="1"/>
      <c r="AD32" s="1"/>
      <c r="AE32" s="1"/>
      <c r="AF32" s="1"/>
      <c r="AG32" s="1"/>
      <c r="AH32" s="1"/>
      <c r="AI32" s="1"/>
      <c r="AJ32" s="1"/>
      <c r="AK32" s="1"/>
      <c r="AL32" s="1"/>
      <c r="AM32" s="1"/>
    </row>
    <row r="33" spans="1:46" ht="34.5" customHeight="1">
      <c r="A33" s="1"/>
      <c r="B33" s="1"/>
      <c r="C33" s="32"/>
      <c r="D33" s="230"/>
      <c r="E33" s="230"/>
      <c r="F33" s="230"/>
      <c r="G33" s="233"/>
      <c r="H33" s="233"/>
      <c r="I33" s="233"/>
      <c r="J33" s="233"/>
      <c r="K33" s="233"/>
      <c r="L33" s="233"/>
      <c r="M33" s="233"/>
      <c r="N33" s="234"/>
      <c r="O33" s="235"/>
      <c r="P33" s="223"/>
      <c r="Q33" s="223"/>
      <c r="R33" s="224"/>
      <c r="U33" s="1"/>
      <c r="V33" s="1"/>
      <c r="W33" s="1"/>
      <c r="X33" s="1"/>
      <c r="Y33" s="1"/>
      <c r="Z33" s="1"/>
      <c r="AA33" s="1"/>
      <c r="AB33" s="1"/>
      <c r="AC33" s="1"/>
      <c r="AD33" s="1"/>
      <c r="AE33" s="1"/>
      <c r="AF33" s="1"/>
      <c r="AG33" s="1"/>
      <c r="AH33" s="1"/>
      <c r="AI33" s="1"/>
      <c r="AJ33" s="1"/>
      <c r="AK33" s="1"/>
      <c r="AL33" s="1"/>
      <c r="AM33" s="1"/>
    </row>
    <row r="34" spans="1:46" ht="12" customHeight="1" thickBot="1">
      <c r="A34" s="1"/>
      <c r="B34" s="1"/>
      <c r="C34" s="32"/>
      <c r="D34" s="236"/>
      <c r="E34" s="236"/>
      <c r="F34" s="236"/>
      <c r="G34" s="236"/>
      <c r="H34" s="236"/>
      <c r="I34" s="236"/>
      <c r="J34" s="237"/>
      <c r="K34" s="237"/>
      <c r="L34" s="237"/>
      <c r="M34" s="237"/>
      <c r="N34" s="237"/>
      <c r="O34" s="238"/>
      <c r="P34" s="238"/>
      <c r="Q34" s="238"/>
      <c r="R34" s="239"/>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row>
    <row r="35" spans="1:46" ht="18" thickBot="1">
      <c r="A35" s="1"/>
      <c r="B35" s="1"/>
      <c r="D35" s="39"/>
      <c r="E35" s="39"/>
      <c r="F35" s="39"/>
      <c r="G35" s="39"/>
      <c r="H35" s="39"/>
      <c r="I35" s="39"/>
      <c r="J35" s="39"/>
      <c r="K35" s="39"/>
      <c r="L35" s="39"/>
      <c r="M35" s="39"/>
      <c r="N35" s="39"/>
      <c r="O35" s="39"/>
      <c r="P35" s="39"/>
      <c r="Q35" s="39"/>
      <c r="R35" s="39"/>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row>
    <row r="36" spans="1:46" ht="17" thickBot="1">
      <c r="A36" s="1"/>
      <c r="B36" s="1"/>
      <c r="D36" s="240">
        <v>1.3</v>
      </c>
      <c r="E36" s="864" t="s">
        <v>780</v>
      </c>
      <c r="F36" s="865"/>
      <c r="G36" s="865"/>
      <c r="H36" s="865"/>
      <c r="I36" s="865"/>
      <c r="J36" s="865"/>
      <c r="K36" s="865"/>
      <c r="L36" s="865"/>
      <c r="M36" s="865"/>
      <c r="N36" s="865"/>
      <c r="O36" s="865"/>
      <c r="P36" s="865"/>
      <c r="Q36" s="865"/>
      <c r="R36" s="866"/>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row>
    <row r="37" spans="1:46" ht="53.25" customHeight="1" thickBot="1">
      <c r="A37" s="1"/>
      <c r="B37" s="1"/>
      <c r="D37" s="882" t="s">
        <v>1935</v>
      </c>
      <c r="E37" s="883"/>
      <c r="F37" s="883"/>
      <c r="G37" s="883"/>
      <c r="H37" s="883"/>
      <c r="I37" s="883"/>
      <c r="J37" s="883"/>
      <c r="K37" s="883"/>
      <c r="L37" s="883"/>
      <c r="M37" s="883"/>
      <c r="N37" s="883"/>
      <c r="O37" s="883"/>
      <c r="P37" s="883"/>
      <c r="Q37" s="883"/>
      <c r="R37" s="884"/>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row>
    <row r="38" spans="1:46" ht="99" customHeight="1" thickBot="1">
      <c r="A38" s="1"/>
      <c r="B38" s="1"/>
      <c r="D38" s="859" t="s">
        <v>3156</v>
      </c>
      <c r="E38" s="860"/>
      <c r="F38" s="860"/>
      <c r="G38" s="860"/>
      <c r="H38" s="860"/>
      <c r="I38" s="860"/>
      <c r="J38" s="860"/>
      <c r="K38" s="860"/>
      <c r="L38" s="860"/>
      <c r="M38" s="860"/>
      <c r="N38" s="860"/>
      <c r="O38" s="860"/>
      <c r="P38" s="860"/>
      <c r="Q38" s="860"/>
      <c r="R38" s="86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row>
    <row r="39" spans="1:46" ht="15.75" customHeight="1" thickBot="1">
      <c r="A39" s="1"/>
      <c r="B39" s="1"/>
      <c r="D39" s="874" t="s">
        <v>784</v>
      </c>
      <c r="E39" s="875"/>
      <c r="F39" s="875"/>
      <c r="G39" s="875"/>
      <c r="H39" s="875"/>
      <c r="I39" s="875"/>
      <c r="J39" s="875"/>
      <c r="K39" s="875"/>
      <c r="L39" s="875"/>
      <c r="M39" s="875"/>
      <c r="N39" s="875"/>
      <c r="O39" s="875"/>
      <c r="P39" s="875"/>
      <c r="Q39" s="875"/>
      <c r="R39" s="876"/>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row>
    <row r="40" spans="1:46" ht="14.5" customHeight="1">
      <c r="A40" s="1"/>
      <c r="B40" s="1"/>
      <c r="D40" s="241"/>
      <c r="E40" s="242"/>
      <c r="F40" s="242"/>
      <c r="G40" s="242"/>
      <c r="H40" s="233"/>
      <c r="I40" s="233"/>
      <c r="J40" s="243"/>
      <c r="K40" s="243"/>
      <c r="L40" s="243"/>
      <c r="M40" s="243"/>
      <c r="N40" s="243"/>
      <c r="O40" s="243"/>
      <c r="P40" s="243"/>
      <c r="Q40" s="243"/>
      <c r="R40" s="244"/>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row>
    <row r="41" spans="1:46" ht="14.5" customHeight="1">
      <c r="A41" s="1"/>
      <c r="B41" s="1"/>
      <c r="D41" s="241"/>
      <c r="E41" s="245"/>
      <c r="F41" s="230"/>
      <c r="G41" s="880" t="s">
        <v>2090</v>
      </c>
      <c r="H41" s="881"/>
      <c r="I41" s="881"/>
      <c r="J41" s="881"/>
      <c r="K41" s="881"/>
      <c r="L41" s="881"/>
      <c r="M41" s="881"/>
      <c r="N41" s="881"/>
      <c r="O41" s="881"/>
      <c r="P41" s="223"/>
      <c r="Q41" s="223"/>
      <c r="R41" s="224"/>
      <c r="U41" s="1"/>
      <c r="V41" s="1"/>
      <c r="W41" s="1"/>
      <c r="X41" s="1"/>
      <c r="Y41" s="1"/>
      <c r="Z41" s="1"/>
      <c r="AA41" s="1"/>
      <c r="AB41" s="1"/>
      <c r="AC41" s="1"/>
      <c r="AD41" s="1"/>
      <c r="AE41" s="1"/>
      <c r="AF41" s="1"/>
      <c r="AG41" s="1"/>
      <c r="AH41" s="1"/>
      <c r="AI41" s="1"/>
      <c r="AJ41" s="1"/>
      <c r="AK41" s="1"/>
      <c r="AL41" s="1"/>
      <c r="AM41" s="1"/>
      <c r="AN41" s="1"/>
      <c r="AO41" s="1"/>
      <c r="AP41" s="1"/>
    </row>
    <row r="42" spans="1:46" ht="27.75" customHeight="1">
      <c r="A42" s="1"/>
      <c r="B42" s="1"/>
      <c r="D42" s="241"/>
      <c r="E42" s="245"/>
      <c r="F42" s="230"/>
      <c r="G42" s="233"/>
      <c r="H42" s="233"/>
      <c r="I42" s="233"/>
      <c r="J42" s="233"/>
      <c r="K42" s="233"/>
      <c r="L42" s="233"/>
      <c r="M42" s="233"/>
      <c r="N42" s="234"/>
      <c r="O42" s="246"/>
      <c r="P42" s="223"/>
      <c r="Q42" s="223"/>
      <c r="R42" s="224"/>
      <c r="U42" s="1"/>
      <c r="V42" s="1"/>
      <c r="W42" s="1"/>
      <c r="X42" s="1"/>
      <c r="Y42" s="1"/>
      <c r="Z42" s="1"/>
      <c r="AA42" s="1"/>
      <c r="AB42" s="1"/>
      <c r="AC42" s="1"/>
      <c r="AD42" s="1"/>
      <c r="AE42" s="1"/>
      <c r="AF42" s="1"/>
      <c r="AG42" s="1"/>
      <c r="AH42" s="1"/>
      <c r="AI42" s="1"/>
      <c r="AJ42" s="1"/>
      <c r="AK42" s="1"/>
      <c r="AL42" s="1"/>
      <c r="AM42" s="1"/>
      <c r="AN42" s="1"/>
      <c r="AO42" s="1"/>
      <c r="AP42" s="1"/>
    </row>
    <row r="43" spans="1:46" ht="17.25" customHeight="1" thickBot="1">
      <c r="A43" s="1"/>
      <c r="B43" s="1"/>
      <c r="D43" s="247"/>
      <c r="E43" s="236"/>
      <c r="F43" s="236"/>
      <c r="G43" s="236"/>
      <c r="H43" s="248"/>
      <c r="I43" s="248"/>
      <c r="J43" s="237"/>
      <c r="K43" s="237"/>
      <c r="L43" s="237"/>
      <c r="M43" s="237"/>
      <c r="N43" s="237"/>
      <c r="O43" s="249"/>
      <c r="P43" s="249"/>
      <c r="Q43" s="249"/>
      <c r="R43" s="250"/>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row>
    <row r="44" spans="1:46" ht="18.75" customHeight="1" thickBot="1">
      <c r="A44" s="1"/>
      <c r="B44" s="1"/>
      <c r="D44" s="39"/>
      <c r="E44" s="39"/>
      <c r="F44" s="39"/>
      <c r="G44" s="39"/>
      <c r="H44" s="39"/>
      <c r="I44" s="39"/>
      <c r="J44" s="39"/>
      <c r="K44" s="39"/>
      <c r="L44" s="39"/>
      <c r="M44" s="39"/>
      <c r="N44" s="39"/>
      <c r="O44" s="39"/>
      <c r="P44" s="39"/>
      <c r="Q44" s="39"/>
      <c r="R44" s="39"/>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row>
    <row r="45" spans="1:46" ht="50.25" customHeight="1" thickBot="1">
      <c r="A45" s="1"/>
      <c r="B45" s="1"/>
      <c r="D45" s="856" t="s">
        <v>1936</v>
      </c>
      <c r="E45" s="857"/>
      <c r="F45" s="857"/>
      <c r="G45" s="857"/>
      <c r="H45" s="857"/>
      <c r="I45" s="857"/>
      <c r="J45" s="857"/>
      <c r="K45" s="857"/>
      <c r="L45" s="857"/>
      <c r="M45" s="857"/>
      <c r="N45" s="857"/>
      <c r="O45" s="857"/>
      <c r="P45" s="857"/>
      <c r="Q45" s="857"/>
      <c r="R45" s="858"/>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row>
    <row r="46" spans="1:46" ht="39" customHeight="1" thickBot="1">
      <c r="A46" s="1"/>
      <c r="B46" s="1"/>
      <c r="D46" s="877" t="s">
        <v>1937</v>
      </c>
      <c r="E46" s="878"/>
      <c r="F46" s="878"/>
      <c r="G46" s="878"/>
      <c r="H46" s="878"/>
      <c r="I46" s="878"/>
      <c r="J46" s="878"/>
      <c r="K46" s="878"/>
      <c r="L46" s="878"/>
      <c r="M46" s="878"/>
      <c r="N46" s="878"/>
      <c r="O46" s="878"/>
      <c r="P46" s="878"/>
      <c r="Q46" s="878"/>
      <c r="R46" s="879"/>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row>
    <row r="47" spans="1:46" ht="72" customHeight="1" thickBot="1">
      <c r="A47" s="1"/>
      <c r="B47" s="1"/>
      <c r="D47" s="893" t="s">
        <v>3157</v>
      </c>
      <c r="E47" s="894"/>
      <c r="F47" s="894"/>
      <c r="G47" s="894"/>
      <c r="H47" s="894"/>
      <c r="I47" s="894"/>
      <c r="J47" s="894"/>
      <c r="K47" s="894"/>
      <c r="L47" s="894"/>
      <c r="M47" s="894"/>
      <c r="N47" s="894"/>
      <c r="O47" s="894"/>
      <c r="P47" s="894"/>
      <c r="Q47" s="894"/>
      <c r="R47" s="895"/>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row>
    <row r="48" spans="1:46" ht="15.75" customHeight="1" thickBot="1">
      <c r="A48" s="1"/>
      <c r="B48" s="1"/>
      <c r="D48" s="874" t="s">
        <v>781</v>
      </c>
      <c r="E48" s="875"/>
      <c r="F48" s="875"/>
      <c r="G48" s="875"/>
      <c r="H48" s="875"/>
      <c r="I48" s="875"/>
      <c r="J48" s="875"/>
      <c r="K48" s="875"/>
      <c r="L48" s="875"/>
      <c r="M48" s="875"/>
      <c r="N48" s="875"/>
      <c r="O48" s="875"/>
      <c r="P48" s="875"/>
      <c r="Q48" s="875"/>
      <c r="R48" s="876"/>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row>
    <row r="49" spans="1:46" ht="14.5" customHeight="1">
      <c r="A49" s="1"/>
      <c r="B49" s="1"/>
      <c r="C49" s="32"/>
      <c r="D49" s="223"/>
      <c r="E49" s="221"/>
      <c r="F49" s="221"/>
      <c r="G49" s="221"/>
      <c r="H49" s="221"/>
      <c r="I49" s="221"/>
      <c r="J49" s="230"/>
      <c r="K49" s="230"/>
      <c r="L49" s="230"/>
      <c r="M49" s="230"/>
      <c r="N49" s="230"/>
      <c r="O49" s="231"/>
      <c r="P49" s="231"/>
      <c r="Q49" s="231"/>
      <c r="R49" s="232"/>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row>
    <row r="50" spans="1:46" ht="14.5" customHeight="1">
      <c r="A50" s="1"/>
      <c r="B50" s="1"/>
      <c r="C50" s="32"/>
      <c r="D50" s="223"/>
      <c r="E50" s="230"/>
      <c r="F50" s="230"/>
      <c r="G50" s="888" t="s">
        <v>2090</v>
      </c>
      <c r="H50" s="889"/>
      <c r="I50" s="889"/>
      <c r="J50" s="889"/>
      <c r="K50" s="889"/>
      <c r="L50" s="889"/>
      <c r="M50" s="889"/>
      <c r="N50" s="889"/>
      <c r="O50" s="889"/>
      <c r="P50" s="223"/>
      <c r="Q50" s="223"/>
      <c r="R50" s="224"/>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row>
    <row r="51" spans="1:46" ht="34.5" customHeight="1">
      <c r="A51" s="1"/>
      <c r="B51" s="1"/>
      <c r="C51" s="32"/>
      <c r="D51" s="230"/>
      <c r="E51" s="230"/>
      <c r="F51" s="230"/>
      <c r="G51" s="233"/>
      <c r="H51" s="233"/>
      <c r="I51" s="233"/>
      <c r="J51" s="233"/>
      <c r="K51" s="233"/>
      <c r="L51" s="233"/>
      <c r="M51" s="233"/>
      <c r="N51" s="234"/>
      <c r="O51" s="235"/>
      <c r="P51" s="223"/>
      <c r="Q51" s="223"/>
      <c r="R51" s="224"/>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row>
    <row r="52" spans="1:46" ht="12.75" customHeight="1" thickBot="1">
      <c r="A52" s="1"/>
      <c r="B52" s="1"/>
      <c r="C52" s="32"/>
      <c r="D52" s="236"/>
      <c r="E52" s="236"/>
      <c r="F52" s="236"/>
      <c r="G52" s="236"/>
      <c r="H52" s="236"/>
      <c r="I52" s="236"/>
      <c r="J52" s="237"/>
      <c r="K52" s="237"/>
      <c r="L52" s="237"/>
      <c r="M52" s="237"/>
      <c r="N52" s="237"/>
      <c r="O52" s="238"/>
      <c r="P52" s="238"/>
      <c r="Q52" s="238"/>
      <c r="R52" s="239"/>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row>
    <row r="53" spans="1:46" ht="18" thickBot="1">
      <c r="A53" s="1"/>
      <c r="B53" s="1"/>
      <c r="D53" s="39"/>
      <c r="E53" s="39"/>
      <c r="F53" s="39"/>
      <c r="G53" s="39"/>
      <c r="H53" s="39"/>
      <c r="I53" s="39"/>
      <c r="J53" s="251"/>
      <c r="K53" s="251"/>
      <c r="L53" s="251"/>
      <c r="M53" s="251"/>
      <c r="N53" s="251"/>
      <c r="O53" s="252"/>
      <c r="P53" s="252"/>
      <c r="Q53" s="252"/>
      <c r="R53" s="25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row>
    <row r="54" spans="1:46" ht="24" customHeight="1" thickBot="1">
      <c r="A54" s="1"/>
      <c r="B54" s="1"/>
      <c r="D54" s="856" t="s">
        <v>1765</v>
      </c>
      <c r="E54" s="857"/>
      <c r="F54" s="857"/>
      <c r="G54" s="857"/>
      <c r="H54" s="857"/>
      <c r="I54" s="857"/>
      <c r="J54" s="857"/>
      <c r="K54" s="857"/>
      <c r="L54" s="857"/>
      <c r="M54" s="857"/>
      <c r="N54" s="857"/>
      <c r="O54" s="857"/>
      <c r="P54" s="857"/>
      <c r="Q54" s="857"/>
      <c r="R54" s="858"/>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row>
    <row r="55" spans="1:46" ht="72.75" customHeight="1" thickBot="1">
      <c r="A55" s="1"/>
      <c r="B55" s="1"/>
      <c r="D55" s="877" t="s">
        <v>1938</v>
      </c>
      <c r="E55" s="878"/>
      <c r="F55" s="878"/>
      <c r="G55" s="878"/>
      <c r="H55" s="878"/>
      <c r="I55" s="878"/>
      <c r="J55" s="878"/>
      <c r="K55" s="878"/>
      <c r="L55" s="878"/>
      <c r="M55" s="878"/>
      <c r="N55" s="878"/>
      <c r="O55" s="878"/>
      <c r="P55" s="878"/>
      <c r="Q55" s="878"/>
      <c r="R55" s="879"/>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row>
    <row r="56" spans="1:46" ht="77.25" customHeight="1" thickBot="1">
      <c r="A56" s="1"/>
      <c r="B56" s="1"/>
      <c r="D56" s="859" t="s">
        <v>3158</v>
      </c>
      <c r="E56" s="860"/>
      <c r="F56" s="860"/>
      <c r="G56" s="860"/>
      <c r="H56" s="860"/>
      <c r="I56" s="860"/>
      <c r="J56" s="860"/>
      <c r="K56" s="860"/>
      <c r="L56" s="860"/>
      <c r="M56" s="860"/>
      <c r="N56" s="860"/>
      <c r="O56" s="860"/>
      <c r="P56" s="860"/>
      <c r="Q56" s="860"/>
      <c r="R56" s="86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row>
    <row r="57" spans="1:46" ht="13.5" customHeight="1" thickBot="1">
      <c r="A57" s="1"/>
      <c r="B57" s="1"/>
      <c r="D57" s="874" t="s">
        <v>1750</v>
      </c>
      <c r="E57" s="875"/>
      <c r="F57" s="875"/>
      <c r="G57" s="875"/>
      <c r="H57" s="875"/>
      <c r="I57" s="875"/>
      <c r="J57" s="875"/>
      <c r="K57" s="875"/>
      <c r="L57" s="875"/>
      <c r="M57" s="875"/>
      <c r="N57" s="875"/>
      <c r="O57" s="875"/>
      <c r="P57" s="875"/>
      <c r="Q57" s="875"/>
      <c r="R57" s="876"/>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row>
    <row r="58" spans="1:46" ht="14.5" customHeight="1">
      <c r="A58" s="1"/>
      <c r="B58" s="1"/>
      <c r="C58" s="32"/>
      <c r="D58" s="223"/>
      <c r="E58" s="221"/>
      <c r="F58" s="221"/>
      <c r="G58" s="221"/>
      <c r="H58" s="221"/>
      <c r="I58" s="221"/>
      <c r="J58" s="230"/>
      <c r="K58" s="230"/>
      <c r="L58" s="230"/>
      <c r="M58" s="230"/>
      <c r="N58" s="230"/>
      <c r="O58" s="231"/>
      <c r="P58" s="231"/>
      <c r="Q58" s="231"/>
      <c r="R58" s="232"/>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row>
    <row r="59" spans="1:46" ht="14.5" customHeight="1">
      <c r="A59" s="1"/>
      <c r="B59" s="1"/>
      <c r="C59" s="32"/>
      <c r="D59" s="223"/>
      <c r="E59" s="230"/>
      <c r="F59" s="230"/>
      <c r="G59" s="888" t="s">
        <v>2090</v>
      </c>
      <c r="H59" s="889"/>
      <c r="I59" s="889"/>
      <c r="J59" s="889"/>
      <c r="K59" s="889"/>
      <c r="L59" s="889"/>
      <c r="M59" s="889"/>
      <c r="N59" s="889"/>
      <c r="O59" s="889"/>
      <c r="P59" s="223"/>
      <c r="Q59" s="223"/>
      <c r="R59" s="224"/>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row>
    <row r="60" spans="1:46" ht="34.5" customHeight="1">
      <c r="A60" s="1"/>
      <c r="B60" s="1"/>
      <c r="C60" s="32"/>
      <c r="D60" s="230"/>
      <c r="E60" s="230"/>
      <c r="F60" s="230"/>
      <c r="G60" s="233"/>
      <c r="H60" s="233"/>
      <c r="I60" s="233"/>
      <c r="J60" s="233"/>
      <c r="K60" s="233"/>
      <c r="L60" s="233"/>
      <c r="M60" s="233"/>
      <c r="N60" s="234"/>
      <c r="O60" s="246"/>
      <c r="P60" s="223"/>
      <c r="Q60" s="223"/>
      <c r="R60" s="224"/>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row>
    <row r="61" spans="1:46" ht="12" customHeight="1" thickBot="1">
      <c r="A61" s="1"/>
      <c r="B61" s="1"/>
      <c r="C61" s="32"/>
      <c r="D61" s="236"/>
      <c r="E61" s="236"/>
      <c r="F61" s="236"/>
      <c r="G61" s="236"/>
      <c r="H61" s="236"/>
      <c r="I61" s="236"/>
      <c r="J61" s="237"/>
      <c r="K61" s="237"/>
      <c r="L61" s="237"/>
      <c r="M61" s="237"/>
      <c r="N61" s="237"/>
      <c r="O61" s="238"/>
      <c r="P61" s="238"/>
      <c r="Q61" s="238"/>
      <c r="R61" s="239"/>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row>
    <row r="62" spans="1:46" ht="25.5" customHeight="1" thickBot="1">
      <c r="A62" s="1"/>
      <c r="B62" s="1"/>
      <c r="D62" s="39"/>
      <c r="E62" s="39"/>
      <c r="F62" s="39"/>
      <c r="G62" s="39"/>
      <c r="H62" s="39"/>
      <c r="I62" s="39"/>
      <c r="J62" s="251"/>
      <c r="K62" s="251"/>
      <c r="L62" s="251"/>
      <c r="M62" s="251"/>
      <c r="N62" s="251"/>
      <c r="O62" s="252"/>
      <c r="P62" s="252"/>
      <c r="Q62" s="252"/>
      <c r="R62" s="252"/>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row>
    <row r="63" spans="1:46" ht="25.5" customHeight="1" thickBot="1">
      <c r="A63" s="1"/>
      <c r="B63" s="1"/>
      <c r="D63" s="856" t="s">
        <v>1594</v>
      </c>
      <c r="E63" s="857"/>
      <c r="F63" s="857"/>
      <c r="G63" s="857"/>
      <c r="H63" s="857"/>
      <c r="I63" s="857"/>
      <c r="J63" s="857"/>
      <c r="K63" s="857"/>
      <c r="L63" s="857"/>
      <c r="M63" s="857"/>
      <c r="N63" s="857"/>
      <c r="O63" s="857"/>
      <c r="P63" s="857"/>
      <c r="Q63" s="857"/>
      <c r="R63" s="858"/>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row>
    <row r="64" spans="1:46" ht="43.5" customHeight="1" thickBot="1">
      <c r="A64" s="1"/>
      <c r="B64" s="1"/>
      <c r="D64" s="877" t="s">
        <v>1939</v>
      </c>
      <c r="E64" s="878"/>
      <c r="F64" s="878"/>
      <c r="G64" s="878"/>
      <c r="H64" s="878"/>
      <c r="I64" s="878"/>
      <c r="J64" s="878"/>
      <c r="K64" s="878"/>
      <c r="L64" s="878"/>
      <c r="M64" s="878"/>
      <c r="N64" s="878"/>
      <c r="O64" s="878"/>
      <c r="P64" s="878"/>
      <c r="Q64" s="878"/>
      <c r="R64" s="879"/>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row>
    <row r="65" spans="1:46" ht="162" customHeight="1" thickBot="1">
      <c r="A65" s="1"/>
      <c r="B65" s="1"/>
      <c r="D65" s="893" t="s">
        <v>2110</v>
      </c>
      <c r="E65" s="894"/>
      <c r="F65" s="894"/>
      <c r="G65" s="894"/>
      <c r="H65" s="894"/>
      <c r="I65" s="894"/>
      <c r="J65" s="894"/>
      <c r="K65" s="894"/>
      <c r="L65" s="894"/>
      <c r="M65" s="894"/>
      <c r="N65" s="894"/>
      <c r="O65" s="894"/>
      <c r="P65" s="894"/>
      <c r="Q65" s="894"/>
      <c r="R65" s="895"/>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row>
    <row r="66" spans="1:46" ht="18" customHeight="1" thickBot="1">
      <c r="A66" s="1"/>
      <c r="B66" s="1"/>
      <c r="D66" s="921" t="s">
        <v>1705</v>
      </c>
      <c r="E66" s="922"/>
      <c r="F66" s="922"/>
      <c r="G66" s="922"/>
      <c r="H66" s="922"/>
      <c r="I66" s="922"/>
      <c r="J66" s="922"/>
      <c r="K66" s="922"/>
      <c r="L66" s="922"/>
      <c r="M66" s="922"/>
      <c r="N66" s="922"/>
      <c r="O66" s="922"/>
      <c r="P66" s="922"/>
      <c r="Q66" s="922"/>
      <c r="R66" s="923"/>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row>
    <row r="67" spans="1:46" ht="14.5" customHeight="1">
      <c r="A67" s="1"/>
      <c r="B67" s="1"/>
      <c r="C67" s="32"/>
      <c r="D67" s="223"/>
      <c r="E67" s="221"/>
      <c r="F67" s="221"/>
      <c r="G67" s="221"/>
      <c r="H67" s="221"/>
      <c r="I67" s="221"/>
      <c r="J67" s="230"/>
      <c r="K67" s="230"/>
      <c r="L67" s="230"/>
      <c r="M67" s="230"/>
      <c r="N67" s="230"/>
      <c r="O67" s="231"/>
      <c r="P67" s="231"/>
      <c r="Q67" s="231"/>
      <c r="R67" s="23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row>
    <row r="68" spans="1:46" ht="14.5" customHeight="1">
      <c r="A68" s="1"/>
      <c r="B68" s="1"/>
      <c r="C68" s="32"/>
      <c r="D68" s="223"/>
      <c r="E68" s="230"/>
      <c r="F68" s="230"/>
      <c r="G68" s="888" t="s">
        <v>2090</v>
      </c>
      <c r="H68" s="889"/>
      <c r="I68" s="889"/>
      <c r="J68" s="889"/>
      <c r="K68" s="889"/>
      <c r="L68" s="889"/>
      <c r="M68" s="889"/>
      <c r="N68" s="889"/>
      <c r="O68" s="889"/>
      <c r="P68" s="223"/>
      <c r="Q68" s="223"/>
      <c r="R68" s="224"/>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row>
    <row r="69" spans="1:46" ht="39" customHeight="1">
      <c r="A69" s="1"/>
      <c r="B69" s="1"/>
      <c r="C69" s="32"/>
      <c r="D69" s="230"/>
      <c r="E69" s="230"/>
      <c r="F69" s="230"/>
      <c r="G69" s="233"/>
      <c r="H69" s="233"/>
      <c r="I69" s="233"/>
      <c r="J69" s="233"/>
      <c r="K69" s="233"/>
      <c r="L69" s="233"/>
      <c r="M69" s="233"/>
      <c r="N69" s="234"/>
      <c r="O69" s="246"/>
      <c r="P69" s="223"/>
      <c r="Q69" s="223"/>
      <c r="R69" s="224"/>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row>
    <row r="70" spans="1:46" ht="9" customHeight="1" thickBot="1">
      <c r="A70" s="1"/>
      <c r="B70" s="1"/>
      <c r="C70" s="32"/>
      <c r="D70" s="236"/>
      <c r="E70" s="236"/>
      <c r="F70" s="236"/>
      <c r="G70" s="236"/>
      <c r="H70" s="236"/>
      <c r="I70" s="236"/>
      <c r="J70" s="237"/>
      <c r="K70" s="237"/>
      <c r="L70" s="237"/>
      <c r="M70" s="237"/>
      <c r="N70" s="237"/>
      <c r="O70" s="238"/>
      <c r="P70" s="238"/>
      <c r="Q70" s="238"/>
      <c r="R70" s="239"/>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row>
    <row r="71" spans="1:46" ht="1.5" hidden="1" customHeight="1" thickBot="1">
      <c r="A71" s="1"/>
      <c r="B71" s="1"/>
      <c r="D71" s="253"/>
      <c r="E71" s="254"/>
      <c r="F71" s="254"/>
      <c r="G71" s="254"/>
      <c r="H71" s="254"/>
      <c r="I71" s="254"/>
      <c r="J71" s="237"/>
      <c r="K71" s="237"/>
      <c r="L71" s="237"/>
      <c r="M71" s="237"/>
      <c r="N71" s="237"/>
      <c r="O71" s="238"/>
      <c r="P71" s="238"/>
      <c r="Q71" s="238"/>
      <c r="R71" s="239"/>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row>
    <row r="72" spans="1:46" ht="25.5" customHeight="1" thickBot="1">
      <c r="A72" s="1"/>
      <c r="B72" s="1"/>
      <c r="D72" s="39"/>
      <c r="E72" s="39"/>
      <c r="F72" s="39"/>
      <c r="G72" s="39"/>
      <c r="H72" s="39"/>
      <c r="I72" s="39"/>
      <c r="J72" s="251"/>
      <c r="K72" s="251"/>
      <c r="L72" s="251"/>
      <c r="M72" s="251"/>
      <c r="N72" s="251"/>
      <c r="O72" s="252"/>
      <c r="P72" s="252"/>
      <c r="Q72" s="252"/>
      <c r="R72" s="25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row>
    <row r="73" spans="1:46" ht="21.75" customHeight="1" thickBot="1">
      <c r="A73" s="1"/>
      <c r="B73" s="1"/>
      <c r="D73" s="856" t="s">
        <v>1940</v>
      </c>
      <c r="E73" s="857"/>
      <c r="F73" s="857"/>
      <c r="G73" s="857"/>
      <c r="H73" s="857"/>
      <c r="I73" s="857"/>
      <c r="J73" s="857"/>
      <c r="K73" s="857"/>
      <c r="L73" s="857"/>
      <c r="M73" s="857"/>
      <c r="N73" s="857"/>
      <c r="O73" s="857"/>
      <c r="P73" s="857"/>
      <c r="Q73" s="857"/>
      <c r="R73" s="858"/>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row>
    <row r="74" spans="1:46" ht="39" customHeight="1" thickBot="1">
      <c r="A74" s="1"/>
      <c r="B74" s="1"/>
      <c r="D74" s="927" t="s">
        <v>1942</v>
      </c>
      <c r="E74" s="928"/>
      <c r="F74" s="928"/>
      <c r="G74" s="928"/>
      <c r="H74" s="928"/>
      <c r="I74" s="928"/>
      <c r="J74" s="928"/>
      <c r="K74" s="928"/>
      <c r="L74" s="928"/>
      <c r="M74" s="928"/>
      <c r="N74" s="928"/>
      <c r="O74" s="928"/>
      <c r="P74" s="928"/>
      <c r="Q74" s="928"/>
      <c r="R74" s="929"/>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row>
    <row r="75" spans="1:46" ht="142.5" customHeight="1" thickBot="1">
      <c r="A75" s="1"/>
      <c r="B75" s="1"/>
      <c r="D75" s="930" t="s">
        <v>3159</v>
      </c>
      <c r="E75" s="931"/>
      <c r="F75" s="931"/>
      <c r="G75" s="931"/>
      <c r="H75" s="931"/>
      <c r="I75" s="931"/>
      <c r="J75" s="931"/>
      <c r="K75" s="931"/>
      <c r="L75" s="931"/>
      <c r="M75" s="931"/>
      <c r="N75" s="931"/>
      <c r="O75" s="931"/>
      <c r="P75" s="931"/>
      <c r="Q75" s="931"/>
      <c r="R75" s="93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row>
    <row r="76" spans="1:46" ht="16.5" customHeight="1" thickBot="1">
      <c r="A76" s="1"/>
      <c r="B76" s="1"/>
      <c r="D76" s="924" t="s">
        <v>1956</v>
      </c>
      <c r="E76" s="925"/>
      <c r="F76" s="925"/>
      <c r="G76" s="925"/>
      <c r="H76" s="925"/>
      <c r="I76" s="925"/>
      <c r="J76" s="925"/>
      <c r="K76" s="925"/>
      <c r="L76" s="925"/>
      <c r="M76" s="925"/>
      <c r="N76" s="925"/>
      <c r="O76" s="925"/>
      <c r="P76" s="925"/>
      <c r="Q76" s="925"/>
      <c r="R76" s="926"/>
      <c r="S76" s="31"/>
      <c r="T76" s="31"/>
      <c r="U76" s="31"/>
      <c r="V76" s="31"/>
      <c r="W76" s="31"/>
      <c r="X76" s="31"/>
      <c r="Y76" s="1"/>
      <c r="Z76" s="1"/>
      <c r="AA76" s="1"/>
      <c r="AB76" s="1"/>
      <c r="AC76" s="1"/>
      <c r="AD76" s="1"/>
      <c r="AE76" s="1"/>
      <c r="AF76" s="1"/>
      <c r="AG76" s="1"/>
      <c r="AH76" s="1"/>
      <c r="AI76" s="1"/>
      <c r="AJ76" s="1"/>
      <c r="AK76" s="1"/>
      <c r="AL76" s="1"/>
      <c r="AM76" s="1"/>
      <c r="AN76" s="1"/>
      <c r="AO76" s="1"/>
      <c r="AP76" s="1"/>
      <c r="AQ76" s="1"/>
      <c r="AR76" s="1"/>
      <c r="AS76" s="1"/>
      <c r="AT76" s="1"/>
    </row>
    <row r="77" spans="1:46" ht="14.5" customHeight="1">
      <c r="A77" s="1"/>
      <c r="B77" s="1"/>
      <c r="C77" s="32"/>
      <c r="D77" s="223"/>
      <c r="E77" s="221"/>
      <c r="F77" s="221"/>
      <c r="G77" s="221"/>
      <c r="H77" s="221"/>
      <c r="I77" s="221"/>
      <c r="J77" s="230"/>
      <c r="K77" s="230"/>
      <c r="L77" s="230"/>
      <c r="M77" s="230"/>
      <c r="N77" s="230"/>
      <c r="O77" s="231"/>
      <c r="P77" s="231"/>
      <c r="Q77" s="231"/>
      <c r="R77" s="23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row>
    <row r="78" spans="1:46" ht="14.5" customHeight="1">
      <c r="A78" s="1"/>
      <c r="B78" s="1"/>
      <c r="C78" s="32"/>
      <c r="D78" s="223"/>
      <c r="E78" s="230"/>
      <c r="F78" s="230"/>
      <c r="G78" s="888" t="s">
        <v>2090</v>
      </c>
      <c r="H78" s="888"/>
      <c r="I78" s="888"/>
      <c r="J78" s="888"/>
      <c r="K78" s="888"/>
      <c r="L78" s="888"/>
      <c r="M78" s="888"/>
      <c r="N78" s="888"/>
      <c r="O78" s="888"/>
      <c r="P78" s="223"/>
      <c r="Q78" s="223"/>
      <c r="R78" s="224"/>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row>
    <row r="79" spans="1:46" ht="23.25" customHeight="1">
      <c r="A79" s="1"/>
      <c r="B79" s="1"/>
      <c r="C79" s="32"/>
      <c r="D79" s="230"/>
      <c r="E79" s="230"/>
      <c r="F79" s="230"/>
      <c r="G79" s="233"/>
      <c r="H79" s="233"/>
      <c r="I79" s="233"/>
      <c r="J79" s="233"/>
      <c r="K79" s="233"/>
      <c r="L79" s="233"/>
      <c r="M79" s="233"/>
      <c r="N79" s="234"/>
      <c r="O79" s="235"/>
      <c r="P79" s="223"/>
      <c r="Q79" s="223"/>
      <c r="R79" s="224"/>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row>
    <row r="80" spans="1:46" ht="18.75" customHeight="1" thickBot="1">
      <c r="A80" s="1"/>
      <c r="B80" s="1"/>
      <c r="C80" s="32"/>
      <c r="D80" s="236"/>
      <c r="E80" s="236"/>
      <c r="F80" s="236"/>
      <c r="G80" s="236"/>
      <c r="H80" s="236"/>
      <c r="I80" s="236"/>
      <c r="J80" s="237"/>
      <c r="K80" s="237"/>
      <c r="L80" s="237"/>
      <c r="M80" s="237"/>
      <c r="N80" s="237"/>
      <c r="O80" s="238"/>
      <c r="P80" s="238"/>
      <c r="Q80" s="238"/>
      <c r="R80" s="239"/>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row>
    <row r="81" spans="1:46" ht="18" thickBot="1">
      <c r="A81" s="1"/>
      <c r="B81" s="1"/>
      <c r="D81" s="39"/>
      <c r="E81" s="39"/>
      <c r="F81" s="39"/>
      <c r="G81" s="39"/>
      <c r="H81" s="39"/>
      <c r="I81" s="39"/>
      <c r="J81" s="251"/>
      <c r="K81" s="251"/>
      <c r="L81" s="251"/>
      <c r="M81" s="251"/>
      <c r="N81" s="251"/>
      <c r="O81" s="39"/>
      <c r="P81" s="39"/>
      <c r="Q81" s="39"/>
      <c r="R81" s="39"/>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row>
    <row r="82" spans="1:46" ht="25.5" customHeight="1" thickBot="1">
      <c r="A82" s="1"/>
      <c r="B82" s="1"/>
      <c r="D82" s="856" t="s">
        <v>1941</v>
      </c>
      <c r="E82" s="857"/>
      <c r="F82" s="857"/>
      <c r="G82" s="857"/>
      <c r="H82" s="857"/>
      <c r="I82" s="857"/>
      <c r="J82" s="857"/>
      <c r="K82" s="857"/>
      <c r="L82" s="857"/>
      <c r="M82" s="857"/>
      <c r="N82" s="857"/>
      <c r="O82" s="857"/>
      <c r="P82" s="857"/>
      <c r="Q82" s="857"/>
      <c r="R82" s="858"/>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row>
    <row r="83" spans="1:46" ht="39.75" customHeight="1" thickBot="1">
      <c r="A83" s="1"/>
      <c r="B83" s="1"/>
      <c r="D83" s="877" t="s">
        <v>1943</v>
      </c>
      <c r="E83" s="878"/>
      <c r="F83" s="878"/>
      <c r="G83" s="878"/>
      <c r="H83" s="878"/>
      <c r="I83" s="878"/>
      <c r="J83" s="878"/>
      <c r="K83" s="878"/>
      <c r="L83" s="878"/>
      <c r="M83" s="878"/>
      <c r="N83" s="878"/>
      <c r="O83" s="878"/>
      <c r="P83" s="878"/>
      <c r="Q83" s="878"/>
      <c r="R83" s="879"/>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row>
    <row r="84" spans="1:46" ht="147" customHeight="1" thickBot="1">
      <c r="A84" s="1"/>
      <c r="B84" s="1"/>
      <c r="D84" s="859" t="s">
        <v>3160</v>
      </c>
      <c r="E84" s="860"/>
      <c r="F84" s="860"/>
      <c r="G84" s="860"/>
      <c r="H84" s="860"/>
      <c r="I84" s="860"/>
      <c r="J84" s="860"/>
      <c r="K84" s="860"/>
      <c r="L84" s="860"/>
      <c r="M84" s="860"/>
      <c r="N84" s="860"/>
      <c r="O84" s="860"/>
      <c r="P84" s="860"/>
      <c r="Q84" s="860"/>
      <c r="R84" s="86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row>
    <row r="85" spans="1:46" ht="15" customHeight="1" thickBot="1">
      <c r="A85" s="1"/>
      <c r="B85" s="1"/>
      <c r="D85" s="915" t="s">
        <v>1857</v>
      </c>
      <c r="E85" s="916"/>
      <c r="F85" s="916"/>
      <c r="G85" s="916"/>
      <c r="H85" s="916"/>
      <c r="I85" s="916"/>
      <c r="J85" s="916"/>
      <c r="K85" s="916"/>
      <c r="L85" s="916"/>
      <c r="M85" s="916"/>
      <c r="N85" s="916"/>
      <c r="O85" s="916"/>
      <c r="P85" s="916"/>
      <c r="Q85" s="916"/>
      <c r="R85" s="917"/>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row>
    <row r="86" spans="1:46" ht="14.5" customHeight="1">
      <c r="A86" s="1"/>
      <c r="B86" s="1"/>
      <c r="C86" s="32"/>
      <c r="D86" s="223"/>
      <c r="E86" s="221"/>
      <c r="F86" s="221"/>
      <c r="G86" s="221"/>
      <c r="H86" s="221"/>
      <c r="I86" s="221"/>
      <c r="J86" s="230"/>
      <c r="K86" s="230"/>
      <c r="L86" s="230"/>
      <c r="M86" s="230"/>
      <c r="N86" s="230"/>
      <c r="O86" s="231"/>
      <c r="P86" s="231"/>
      <c r="Q86" s="231"/>
      <c r="R86" s="23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row>
    <row r="87" spans="1:46" ht="14.5" customHeight="1">
      <c r="A87" s="1"/>
      <c r="B87" s="1"/>
      <c r="C87" s="32"/>
      <c r="D87" s="223"/>
      <c r="E87" s="230"/>
      <c r="F87" s="230"/>
      <c r="G87" s="888" t="s">
        <v>2090</v>
      </c>
      <c r="H87" s="889"/>
      <c r="I87" s="889"/>
      <c r="J87" s="889"/>
      <c r="K87" s="889"/>
      <c r="L87" s="889"/>
      <c r="M87" s="889"/>
      <c r="N87" s="889"/>
      <c r="O87" s="889"/>
      <c r="P87" s="223"/>
      <c r="Q87" s="223"/>
      <c r="R87" s="224"/>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row>
    <row r="88" spans="1:46" ht="34.5" customHeight="1">
      <c r="A88" s="1"/>
      <c r="B88" s="1"/>
      <c r="C88" s="32"/>
      <c r="D88" s="230"/>
      <c r="E88" s="230"/>
      <c r="F88" s="230"/>
      <c r="G88" s="233"/>
      <c r="H88" s="233"/>
      <c r="I88" s="233"/>
      <c r="J88" s="233"/>
      <c r="K88" s="233"/>
      <c r="L88" s="233"/>
      <c r="M88" s="233"/>
      <c r="N88" s="234"/>
      <c r="O88" s="246"/>
      <c r="P88" s="223"/>
      <c r="Q88" s="223"/>
      <c r="R88" s="224"/>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row>
    <row r="89" spans="1:46" ht="11.25" customHeight="1" thickBot="1">
      <c r="A89" s="1"/>
      <c r="B89" s="1"/>
      <c r="C89" s="32"/>
      <c r="D89" s="236"/>
      <c r="E89" s="236"/>
      <c r="F89" s="236"/>
      <c r="G89" s="236"/>
      <c r="H89" s="236"/>
      <c r="I89" s="236"/>
      <c r="J89" s="237"/>
      <c r="K89" s="237"/>
      <c r="L89" s="237"/>
      <c r="M89" s="237"/>
      <c r="N89" s="237"/>
      <c r="O89" s="238"/>
      <c r="P89" s="238"/>
      <c r="Q89" s="238"/>
      <c r="R89" s="239"/>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row>
    <row r="90" spans="1:46" s="1" customFormat="1" ht="15.75" customHeight="1" thickBot="1">
      <c r="C90" s="32"/>
      <c r="D90" s="39"/>
      <c r="E90" s="39"/>
      <c r="F90" s="39"/>
      <c r="G90" s="39"/>
      <c r="H90" s="39"/>
      <c r="I90" s="39"/>
      <c r="J90" s="251"/>
      <c r="K90" s="251"/>
      <c r="L90" s="251"/>
      <c r="M90" s="251"/>
      <c r="N90" s="251"/>
      <c r="O90" s="255"/>
      <c r="P90" s="255"/>
      <c r="Q90" s="255"/>
      <c r="R90" s="255"/>
    </row>
    <row r="91" spans="1:46" ht="27" customHeight="1" thickBot="1">
      <c r="A91" s="1"/>
      <c r="B91" s="1"/>
      <c r="D91" s="933" t="s">
        <v>2145</v>
      </c>
      <c r="E91" s="934"/>
      <c r="F91" s="934"/>
      <c r="G91" s="934"/>
      <c r="H91" s="934"/>
      <c r="I91" s="934"/>
      <c r="J91" s="934"/>
      <c r="K91" s="934"/>
      <c r="L91" s="934"/>
      <c r="M91" s="934"/>
      <c r="N91" s="934"/>
      <c r="O91" s="934"/>
      <c r="P91" s="934"/>
      <c r="Q91" s="934"/>
      <c r="R91" s="935"/>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row>
    <row r="92" spans="1:46" ht="40.9" customHeight="1" thickBot="1">
      <c r="A92" s="1"/>
      <c r="B92" s="1"/>
      <c r="D92" s="877" t="s">
        <v>2216</v>
      </c>
      <c r="E92" s="878"/>
      <c r="F92" s="878"/>
      <c r="G92" s="878"/>
      <c r="H92" s="878"/>
      <c r="I92" s="878"/>
      <c r="J92" s="878"/>
      <c r="K92" s="878"/>
      <c r="L92" s="878"/>
      <c r="M92" s="878"/>
      <c r="N92" s="878"/>
      <c r="O92" s="878"/>
      <c r="P92" s="878"/>
      <c r="Q92" s="878"/>
      <c r="R92" s="879"/>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row>
    <row r="93" spans="1:46" ht="80.5" customHeight="1" thickBot="1">
      <c r="A93" s="1"/>
      <c r="B93" s="1"/>
      <c r="D93" s="859" t="s">
        <v>2217</v>
      </c>
      <c r="E93" s="860"/>
      <c r="F93" s="860"/>
      <c r="G93" s="860"/>
      <c r="H93" s="860"/>
      <c r="I93" s="860"/>
      <c r="J93" s="860"/>
      <c r="K93" s="860"/>
      <c r="L93" s="860"/>
      <c r="M93" s="860"/>
      <c r="N93" s="860"/>
      <c r="O93" s="860"/>
      <c r="P93" s="860"/>
      <c r="Q93" s="860"/>
      <c r="R93" s="86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row>
    <row r="94" spans="1:46" ht="15" customHeight="1" thickBot="1">
      <c r="A94" s="1"/>
      <c r="B94" s="1"/>
      <c r="C94" s="32"/>
      <c r="D94" s="936" t="s">
        <v>2146</v>
      </c>
      <c r="E94" s="937"/>
      <c r="F94" s="937"/>
      <c r="G94" s="937"/>
      <c r="H94" s="937"/>
      <c r="I94" s="937"/>
      <c r="J94" s="937"/>
      <c r="K94" s="937"/>
      <c r="L94" s="937"/>
      <c r="M94" s="937"/>
      <c r="N94" s="937"/>
      <c r="O94" s="937"/>
      <c r="P94" s="937"/>
      <c r="Q94" s="937"/>
      <c r="R94" s="938"/>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row>
    <row r="95" spans="1:46" ht="14.5" customHeight="1">
      <c r="A95" s="1"/>
      <c r="B95" s="1"/>
      <c r="C95" s="32"/>
      <c r="D95" s="220"/>
      <c r="E95" s="223"/>
      <c r="F95" s="221"/>
      <c r="G95" s="221"/>
      <c r="H95" s="221"/>
      <c r="I95" s="221"/>
      <c r="J95" s="230"/>
      <c r="K95" s="230"/>
      <c r="L95" s="230"/>
      <c r="M95" s="230"/>
      <c r="N95" s="230"/>
      <c r="O95" s="231"/>
      <c r="P95" s="231"/>
      <c r="Q95" s="231"/>
      <c r="R95" s="23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row>
    <row r="96" spans="1:46" ht="14.5" customHeight="1">
      <c r="A96" s="1"/>
      <c r="B96" s="1"/>
      <c r="C96" s="32"/>
      <c r="D96" s="256"/>
      <c r="E96" s="230"/>
      <c r="F96" s="230"/>
      <c r="G96" s="888" t="s">
        <v>2090</v>
      </c>
      <c r="H96" s="888"/>
      <c r="I96" s="888"/>
      <c r="J96" s="888"/>
      <c r="K96" s="888"/>
      <c r="L96" s="888"/>
      <c r="M96" s="888"/>
      <c r="N96" s="888"/>
      <c r="O96" s="888"/>
      <c r="P96" s="223"/>
      <c r="Q96" s="223"/>
      <c r="R96" s="224"/>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row>
    <row r="97" spans="1:46" ht="34.5" customHeight="1">
      <c r="A97" s="1"/>
      <c r="B97" s="1"/>
      <c r="C97" s="32"/>
      <c r="D97" s="257"/>
      <c r="E97" s="230"/>
      <c r="F97" s="230"/>
      <c r="G97" s="233"/>
      <c r="H97" s="233"/>
      <c r="I97" s="233"/>
      <c r="J97" s="233"/>
      <c r="K97" s="233"/>
      <c r="L97" s="233"/>
      <c r="M97" s="233"/>
      <c r="N97" s="234"/>
      <c r="O97" s="235"/>
      <c r="P97" s="223"/>
      <c r="Q97" s="223"/>
      <c r="R97" s="224"/>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row>
    <row r="98" spans="1:46" ht="9" customHeight="1" thickBot="1">
      <c r="A98" s="1"/>
      <c r="B98" s="1"/>
      <c r="C98" s="32"/>
      <c r="D98" s="247"/>
      <c r="E98" s="236"/>
      <c r="F98" s="236"/>
      <c r="G98" s="236"/>
      <c r="H98" s="236"/>
      <c r="I98" s="236"/>
      <c r="J98" s="237"/>
      <c r="K98" s="237"/>
      <c r="L98" s="237"/>
      <c r="M98" s="237"/>
      <c r="N98" s="237"/>
      <c r="O98" s="238"/>
      <c r="P98" s="238"/>
      <c r="Q98" s="238"/>
      <c r="R98" s="239"/>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row>
    <row r="99" spans="1:46" s="1" customFormat="1" ht="16.5" customHeight="1" thickBot="1">
      <c r="D99" s="39"/>
      <c r="E99" s="39"/>
      <c r="F99" s="39"/>
      <c r="G99" s="39"/>
      <c r="H99" s="39"/>
      <c r="I99" s="39"/>
      <c r="J99" s="251"/>
      <c r="K99" s="251"/>
      <c r="L99" s="251"/>
      <c r="M99" s="251"/>
      <c r="N99" s="251"/>
      <c r="O99" s="255"/>
      <c r="P99" s="255"/>
      <c r="Q99" s="255"/>
      <c r="R99" s="255"/>
    </row>
    <row r="100" spans="1:46" ht="26.25" customHeight="1" thickBot="1">
      <c r="A100" s="1"/>
      <c r="B100" s="1"/>
      <c r="D100" s="856" t="s">
        <v>2006</v>
      </c>
      <c r="E100" s="857"/>
      <c r="F100" s="857"/>
      <c r="G100" s="857"/>
      <c r="H100" s="857"/>
      <c r="I100" s="857"/>
      <c r="J100" s="857"/>
      <c r="K100" s="857"/>
      <c r="L100" s="857"/>
      <c r="M100" s="857"/>
      <c r="N100" s="857"/>
      <c r="O100" s="857"/>
      <c r="P100" s="857"/>
      <c r="Q100" s="857"/>
      <c r="R100" s="858"/>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row>
    <row r="101" spans="1:46" ht="75" customHeight="1" thickBot="1">
      <c r="A101" s="1"/>
      <c r="B101" s="1"/>
      <c r="D101" s="877" t="s">
        <v>1944</v>
      </c>
      <c r="E101" s="878"/>
      <c r="F101" s="878"/>
      <c r="G101" s="878"/>
      <c r="H101" s="878"/>
      <c r="I101" s="878"/>
      <c r="J101" s="878"/>
      <c r="K101" s="878"/>
      <c r="L101" s="878"/>
      <c r="M101" s="878"/>
      <c r="N101" s="878"/>
      <c r="O101" s="878"/>
      <c r="P101" s="878"/>
      <c r="Q101" s="878"/>
      <c r="R101" s="879"/>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row>
    <row r="102" spans="1:46" ht="153.75" customHeight="1" thickBot="1">
      <c r="A102" s="1"/>
      <c r="B102" s="1"/>
      <c r="D102" s="859" t="s">
        <v>3161</v>
      </c>
      <c r="E102" s="860"/>
      <c r="F102" s="860"/>
      <c r="G102" s="860"/>
      <c r="H102" s="860"/>
      <c r="I102" s="860"/>
      <c r="J102" s="860"/>
      <c r="K102" s="860"/>
      <c r="L102" s="860"/>
      <c r="M102" s="860"/>
      <c r="N102" s="860"/>
      <c r="O102" s="860"/>
      <c r="P102" s="860"/>
      <c r="Q102" s="860"/>
      <c r="R102" s="86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row>
    <row r="103" spans="1:46" ht="12.75" customHeight="1" thickBot="1">
      <c r="A103" s="1"/>
      <c r="B103" s="1"/>
      <c r="D103" s="915" t="s">
        <v>1928</v>
      </c>
      <c r="E103" s="916"/>
      <c r="F103" s="916"/>
      <c r="G103" s="916"/>
      <c r="H103" s="916"/>
      <c r="I103" s="916"/>
      <c r="J103" s="916"/>
      <c r="K103" s="916"/>
      <c r="L103" s="916"/>
      <c r="M103" s="916"/>
      <c r="N103" s="916"/>
      <c r="O103" s="916"/>
      <c r="P103" s="916"/>
      <c r="Q103" s="916"/>
      <c r="R103" s="917"/>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row>
    <row r="104" spans="1:46" ht="14.5" customHeight="1">
      <c r="A104" s="1"/>
      <c r="B104" s="1"/>
      <c r="C104" s="32"/>
      <c r="D104" s="223"/>
      <c r="E104" s="221"/>
      <c r="F104" s="221"/>
      <c r="G104" s="221"/>
      <c r="H104" s="221"/>
      <c r="I104" s="221"/>
      <c r="J104" s="230"/>
      <c r="K104" s="230"/>
      <c r="L104" s="230"/>
      <c r="M104" s="230"/>
      <c r="N104" s="230"/>
      <c r="O104" s="231"/>
      <c r="P104" s="231"/>
      <c r="Q104" s="231"/>
      <c r="R104" s="23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row>
    <row r="105" spans="1:46" ht="14.5" customHeight="1">
      <c r="A105" s="1"/>
      <c r="B105" s="1"/>
      <c r="C105" s="32"/>
      <c r="D105" s="223"/>
      <c r="E105" s="230"/>
      <c r="F105" s="230"/>
      <c r="G105" s="888" t="s">
        <v>2090</v>
      </c>
      <c r="H105" s="889"/>
      <c r="I105" s="889"/>
      <c r="J105" s="889"/>
      <c r="K105" s="889"/>
      <c r="L105" s="889"/>
      <c r="M105" s="889"/>
      <c r="N105" s="889"/>
      <c r="O105" s="889"/>
      <c r="P105" s="223"/>
      <c r="Q105" s="223"/>
      <c r="R105" s="224"/>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row>
    <row r="106" spans="1:46" ht="34.5" customHeight="1">
      <c r="A106" s="1"/>
      <c r="B106" s="1"/>
      <c r="C106" s="32"/>
      <c r="D106" s="230"/>
      <c r="E106" s="230"/>
      <c r="F106" s="230"/>
      <c r="G106" s="233"/>
      <c r="H106" s="233"/>
      <c r="I106" s="233"/>
      <c r="J106" s="233"/>
      <c r="K106" s="233"/>
      <c r="L106" s="233"/>
      <c r="M106" s="233"/>
      <c r="N106" s="234"/>
      <c r="O106" s="246"/>
      <c r="P106" s="223"/>
      <c r="Q106" s="223"/>
      <c r="R106" s="224"/>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row>
    <row r="107" spans="1:46" ht="10.5" customHeight="1" thickBot="1">
      <c r="A107" s="1"/>
      <c r="B107" s="1"/>
      <c r="C107" s="32"/>
      <c r="D107" s="236"/>
      <c r="E107" s="236"/>
      <c r="F107" s="236"/>
      <c r="G107" s="236"/>
      <c r="H107" s="236"/>
      <c r="I107" s="236"/>
      <c r="J107" s="237"/>
      <c r="K107" s="237"/>
      <c r="L107" s="237"/>
      <c r="M107" s="237"/>
      <c r="N107" s="237"/>
      <c r="O107" s="238"/>
      <c r="P107" s="238"/>
      <c r="Q107" s="238"/>
      <c r="R107" s="239"/>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row>
    <row r="108" spans="1:46" s="1" customFormat="1" ht="12" customHeight="1">
      <c r="D108" s="36"/>
      <c r="E108" s="36"/>
      <c r="F108" s="36"/>
      <c r="G108" s="36"/>
      <c r="H108" s="36"/>
      <c r="I108" s="36"/>
      <c r="J108" s="258"/>
      <c r="K108" s="258"/>
      <c r="L108" s="258"/>
      <c r="M108" s="258"/>
      <c r="N108" s="258"/>
      <c r="O108" s="259"/>
      <c r="P108" s="259"/>
      <c r="Q108" s="259"/>
      <c r="R108" s="259"/>
    </row>
    <row r="109" spans="1:46" ht="23.25" customHeight="1" thickBot="1">
      <c r="A109" s="1"/>
      <c r="B109" s="1"/>
      <c r="D109" s="36"/>
      <c r="E109" s="36"/>
      <c r="F109" s="36"/>
      <c r="G109" s="36"/>
      <c r="H109" s="36"/>
      <c r="I109" s="36"/>
      <c r="J109" s="36"/>
      <c r="K109" s="36"/>
      <c r="L109" s="36"/>
      <c r="M109" s="36"/>
      <c r="N109" s="36"/>
      <c r="O109" s="36"/>
      <c r="P109" s="36"/>
      <c r="Q109" s="36"/>
      <c r="R109" s="36"/>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row>
    <row r="110" spans="1:46" ht="12" customHeight="1">
      <c r="A110" s="1"/>
      <c r="B110" s="1"/>
      <c r="D110" s="903" t="s">
        <v>3152</v>
      </c>
      <c r="E110" s="904"/>
      <c r="F110" s="904"/>
      <c r="G110" s="904"/>
      <c r="H110" s="904"/>
      <c r="I110" s="904"/>
      <c r="J110" s="904"/>
      <c r="K110" s="904"/>
      <c r="L110" s="904"/>
      <c r="M110" s="904"/>
      <c r="N110" s="904"/>
      <c r="O110" s="904"/>
      <c r="P110" s="904"/>
      <c r="Q110" s="904"/>
      <c r="R110" s="905"/>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row>
    <row r="111" spans="1:46" ht="35.25" customHeight="1">
      <c r="A111" s="1"/>
      <c r="B111" s="1"/>
      <c r="D111" s="906"/>
      <c r="E111" s="907"/>
      <c r="F111" s="907"/>
      <c r="G111" s="907"/>
      <c r="H111" s="907"/>
      <c r="I111" s="907"/>
      <c r="J111" s="907"/>
      <c r="K111" s="907"/>
      <c r="L111" s="907"/>
      <c r="M111" s="907"/>
      <c r="N111" s="907"/>
      <c r="O111" s="907"/>
      <c r="P111" s="907"/>
      <c r="Q111" s="907"/>
      <c r="R111" s="908"/>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row>
    <row r="112" spans="1:46" ht="32.25" customHeight="1">
      <c r="A112" s="1"/>
      <c r="B112" s="1"/>
      <c r="D112" s="909" t="s">
        <v>3153</v>
      </c>
      <c r="E112" s="910"/>
      <c r="F112" s="910"/>
      <c r="G112" s="910"/>
      <c r="H112" s="910"/>
      <c r="I112" s="910"/>
      <c r="J112" s="910"/>
      <c r="K112" s="910"/>
      <c r="L112" s="910"/>
      <c r="M112" s="910"/>
      <c r="N112" s="910"/>
      <c r="O112" s="910"/>
      <c r="P112" s="910"/>
      <c r="Q112" s="910"/>
      <c r="R112" s="91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row>
    <row r="113" spans="1:46" ht="12" customHeight="1">
      <c r="A113" s="1"/>
      <c r="B113" s="1"/>
      <c r="D113" s="909"/>
      <c r="E113" s="910"/>
      <c r="F113" s="910"/>
      <c r="G113" s="910"/>
      <c r="H113" s="910"/>
      <c r="I113" s="910"/>
      <c r="J113" s="910"/>
      <c r="K113" s="910"/>
      <c r="L113" s="910"/>
      <c r="M113" s="910"/>
      <c r="N113" s="910"/>
      <c r="O113" s="910"/>
      <c r="P113" s="910"/>
      <c r="Q113" s="910"/>
      <c r="R113" s="91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row>
    <row r="114" spans="1:46" ht="30.75" customHeight="1">
      <c r="A114" s="1"/>
      <c r="B114" s="1"/>
      <c r="D114" s="912" t="s">
        <v>3162</v>
      </c>
      <c r="E114" s="913"/>
      <c r="F114" s="913"/>
      <c r="G114" s="913"/>
      <c r="H114" s="913"/>
      <c r="I114" s="913"/>
      <c r="J114" s="913"/>
      <c r="K114" s="913"/>
      <c r="L114" s="913"/>
      <c r="M114" s="913"/>
      <c r="N114" s="913"/>
      <c r="O114" s="913"/>
      <c r="P114" s="913"/>
      <c r="Q114" s="913"/>
      <c r="R114" s="914"/>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row>
    <row r="115" spans="1:46" ht="12" customHeight="1">
      <c r="A115" s="1"/>
      <c r="B115" s="1"/>
      <c r="D115" s="216" t="s">
        <v>2144</v>
      </c>
      <c r="E115" s="217"/>
      <c r="F115" s="217"/>
      <c r="G115" s="217"/>
      <c r="H115" s="217"/>
      <c r="I115" s="217"/>
      <c r="J115" s="217"/>
      <c r="K115" s="217"/>
      <c r="L115" s="217"/>
      <c r="M115" s="217"/>
      <c r="N115" s="217"/>
      <c r="O115" s="217"/>
      <c r="P115" s="217"/>
      <c r="Q115" s="217"/>
      <c r="R115" s="218"/>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row>
    <row r="116" spans="1:46" ht="12" customHeight="1">
      <c r="A116" s="1"/>
      <c r="B116" s="1"/>
      <c r="D116" s="900" t="s">
        <v>2784</v>
      </c>
      <c r="E116" s="901"/>
      <c r="F116" s="901"/>
      <c r="G116" s="901"/>
      <c r="H116" s="901"/>
      <c r="I116" s="901"/>
      <c r="J116" s="901"/>
      <c r="K116" s="901"/>
      <c r="L116" s="901"/>
      <c r="M116" s="901"/>
      <c r="N116" s="901"/>
      <c r="O116" s="901"/>
      <c r="P116" s="901"/>
      <c r="Q116" s="901"/>
      <c r="R116" s="90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row>
    <row r="117" spans="1:46" ht="12" customHeight="1" thickBot="1">
      <c r="A117" s="1"/>
      <c r="B117" s="1"/>
      <c r="D117" s="918" t="s">
        <v>1547</v>
      </c>
      <c r="E117" s="919"/>
      <c r="F117" s="919"/>
      <c r="G117" s="919"/>
      <c r="H117" s="919"/>
      <c r="I117" s="919"/>
      <c r="J117" s="919"/>
      <c r="K117" s="919"/>
      <c r="L117" s="919"/>
      <c r="M117" s="919"/>
      <c r="N117" s="919"/>
      <c r="O117" s="919"/>
      <c r="P117" s="919"/>
      <c r="Q117" s="919"/>
      <c r="R117" s="920"/>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row>
    <row r="118" spans="1:46" ht="12" customHeight="1">
      <c r="A118" s="1"/>
      <c r="B118" s="1"/>
      <c r="D118" s="1"/>
      <c r="E118" s="1"/>
      <c r="F118" s="1"/>
      <c r="G118" s="1"/>
      <c r="H118" s="1"/>
      <c r="I118" s="1"/>
      <c r="J118" s="1"/>
      <c r="K118" s="1"/>
      <c r="L118" s="1"/>
      <c r="M118" s="1"/>
      <c r="N118" s="1"/>
      <c r="O118" s="1"/>
      <c r="P118" s="1"/>
      <c r="Q118" s="1"/>
      <c r="R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row>
    <row r="119" spans="1:46" ht="17.5">
      <c r="A119" s="1"/>
      <c r="B119" s="1"/>
      <c r="D119" s="1"/>
      <c r="E119" s="1"/>
      <c r="F119" s="1"/>
      <c r="G119" s="1"/>
      <c r="H119" s="1"/>
      <c r="I119" s="1"/>
      <c r="J119" s="1"/>
      <c r="K119" s="1"/>
      <c r="L119" s="1"/>
      <c r="M119" s="1"/>
      <c r="N119" s="1"/>
      <c r="O119" s="1"/>
      <c r="P119" s="36"/>
      <c r="Q119" s="1"/>
      <c r="R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row>
    <row r="120" spans="1:46" ht="42.75" hidden="1" customHeight="1">
      <c r="A120" s="1"/>
      <c r="B120" s="1"/>
      <c r="D120" s="1"/>
      <c r="E120" s="1"/>
      <c r="F120" s="1"/>
      <c r="G120" s="1"/>
      <c r="H120" s="1"/>
      <c r="I120" s="1"/>
      <c r="J120" s="1"/>
      <c r="K120" s="1"/>
      <c r="L120" s="1"/>
      <c r="M120" s="1"/>
      <c r="N120" s="1"/>
      <c r="O120" s="1"/>
      <c r="P120" s="1"/>
      <c r="Q120" s="1"/>
      <c r="R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row>
    <row r="121" spans="1:46" ht="21.75" hidden="1" customHeight="1">
      <c r="A121" s="1"/>
      <c r="B121" s="1"/>
      <c r="D121" s="1"/>
      <c r="E121" s="1"/>
      <c r="F121" s="1"/>
      <c r="G121" s="1"/>
      <c r="H121" s="1"/>
      <c r="I121" s="1"/>
      <c r="J121" s="1"/>
      <c r="K121" s="1"/>
      <c r="L121" s="1"/>
      <c r="M121" s="1"/>
      <c r="N121" s="1"/>
      <c r="O121" s="1"/>
      <c r="P121" s="1"/>
      <c r="Q121" s="1"/>
      <c r="R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row>
    <row r="122" spans="1:46" ht="12.75" hidden="1" customHeight="1">
      <c r="A122" s="1"/>
      <c r="B122" s="1"/>
      <c r="D122" s="1"/>
      <c r="E122" s="1"/>
      <c r="F122" s="1"/>
      <c r="G122" s="1"/>
      <c r="H122" s="1"/>
      <c r="I122" s="1"/>
      <c r="J122" s="1"/>
      <c r="K122" s="1"/>
      <c r="L122" s="1"/>
      <c r="M122" s="1"/>
      <c r="N122" s="1"/>
      <c r="O122" s="1"/>
      <c r="P122" s="1"/>
      <c r="Q122" s="1"/>
      <c r="R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row>
    <row r="123" spans="1:46" ht="18.75" hidden="1" customHeight="1">
      <c r="A123" s="1"/>
      <c r="B123" s="1"/>
      <c r="D123" s="1"/>
      <c r="E123" s="1"/>
      <c r="F123" s="1"/>
      <c r="G123" s="1"/>
      <c r="H123" s="1"/>
      <c r="I123" s="1"/>
      <c r="J123" s="1"/>
      <c r="K123" s="1"/>
      <c r="L123" s="1"/>
      <c r="M123" s="1"/>
      <c r="N123" s="1"/>
      <c r="O123" s="1"/>
      <c r="P123" s="1"/>
      <c r="Q123" s="1"/>
      <c r="R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row>
    <row r="124" spans="1:46" ht="15" hidden="1" customHeight="1">
      <c r="A124" s="1"/>
      <c r="B124" s="1"/>
      <c r="D124" s="1"/>
      <c r="E124" s="1"/>
      <c r="F124" s="1"/>
      <c r="G124" s="1"/>
      <c r="H124" s="1"/>
      <c r="I124" s="1"/>
      <c r="J124" s="1"/>
      <c r="K124" s="1"/>
      <c r="L124" s="1"/>
      <c r="M124" s="1"/>
      <c r="N124" s="1"/>
      <c r="O124" s="1"/>
      <c r="P124" s="1"/>
      <c r="Q124" s="1"/>
      <c r="R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row>
    <row r="125" spans="1:46" ht="11.25" hidden="1" customHeight="1">
      <c r="A125" s="1"/>
      <c r="B125" s="1"/>
      <c r="D125" s="1"/>
      <c r="E125" s="1"/>
      <c r="F125" s="1"/>
      <c r="G125" s="1"/>
      <c r="H125" s="1"/>
      <c r="I125" s="1"/>
      <c r="J125" s="1"/>
      <c r="K125" s="1"/>
      <c r="L125" s="1"/>
      <c r="M125" s="1"/>
      <c r="N125" s="1"/>
      <c r="O125" s="1"/>
      <c r="P125" s="1"/>
      <c r="Q125" s="1"/>
      <c r="R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row>
    <row r="126" spans="1:46" ht="16.5" hidden="1" customHeight="1">
      <c r="A126" s="1"/>
      <c r="B126" s="1"/>
      <c r="D126" s="1"/>
      <c r="E126" s="1"/>
      <c r="F126" s="1"/>
      <c r="G126" s="1"/>
      <c r="H126" s="1"/>
      <c r="I126" s="1"/>
      <c r="J126" s="1"/>
      <c r="K126" s="1"/>
      <c r="L126" s="1"/>
      <c r="M126" s="1"/>
      <c r="N126" s="1"/>
      <c r="O126" s="1"/>
      <c r="P126" s="1"/>
      <c r="Q126" s="1"/>
      <c r="R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row>
    <row r="127" spans="1:46" ht="15" hidden="1" customHeight="1">
      <c r="A127" s="1"/>
      <c r="B127" s="1"/>
      <c r="D127" s="1"/>
      <c r="E127" s="1"/>
      <c r="F127" s="1"/>
      <c r="G127" s="1"/>
      <c r="H127" s="1"/>
      <c r="I127" s="1"/>
      <c r="J127" s="1"/>
      <c r="K127" s="1"/>
      <c r="L127" s="1"/>
      <c r="M127" s="1"/>
      <c r="N127" s="1"/>
      <c r="O127" s="1"/>
      <c r="P127" s="1"/>
      <c r="Q127" s="1"/>
      <c r="R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row>
    <row r="128" spans="1:46" ht="15" hidden="1" customHeight="1">
      <c r="A128" s="1"/>
      <c r="B128" s="1"/>
      <c r="D128" s="1"/>
      <c r="E128" s="1"/>
      <c r="F128" s="1"/>
      <c r="G128" s="1"/>
      <c r="H128" s="1"/>
      <c r="I128" s="1"/>
      <c r="J128" s="1"/>
      <c r="K128" s="1"/>
      <c r="L128" s="1"/>
      <c r="M128" s="1"/>
      <c r="N128" s="1"/>
      <c r="O128" s="1"/>
      <c r="P128" s="1"/>
      <c r="Q128" s="1"/>
      <c r="R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row>
    <row r="129" spans="1:46" hidden="1">
      <c r="A129" s="1"/>
      <c r="B129" s="1"/>
      <c r="D129" s="1"/>
      <c r="E129" s="1"/>
      <c r="F129" s="1"/>
      <c r="G129" s="1"/>
      <c r="H129" s="1"/>
      <c r="I129" s="1"/>
      <c r="J129" s="1"/>
      <c r="K129" s="1"/>
      <c r="L129" s="1"/>
      <c r="M129" s="1"/>
      <c r="N129" s="1"/>
      <c r="O129" s="1"/>
      <c r="P129" s="1"/>
      <c r="Q129" s="1"/>
      <c r="R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row>
    <row r="130" spans="1:46" hidden="1">
      <c r="A130" s="1"/>
      <c r="B130" s="1"/>
      <c r="D130" s="1"/>
      <c r="E130" s="1"/>
      <c r="F130" s="1"/>
      <c r="G130" s="1"/>
      <c r="H130" s="1"/>
      <c r="I130" s="1"/>
      <c r="J130" s="1"/>
      <c r="K130" s="1"/>
      <c r="L130" s="1"/>
      <c r="M130" s="1"/>
      <c r="N130" s="1"/>
      <c r="O130" s="1"/>
      <c r="P130" s="1"/>
      <c r="Q130" s="1"/>
      <c r="R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row>
    <row r="131" spans="1:46" hidden="1">
      <c r="A131" s="1"/>
      <c r="B131" s="1"/>
      <c r="D131" s="1"/>
      <c r="E131" s="1"/>
      <c r="F131" s="1"/>
      <c r="G131" s="1"/>
      <c r="H131" s="1"/>
      <c r="I131" s="1"/>
      <c r="J131" s="1"/>
      <c r="K131" s="1"/>
      <c r="L131" s="1"/>
      <c r="M131" s="1"/>
      <c r="N131" s="1"/>
      <c r="O131" s="1"/>
      <c r="P131" s="1"/>
      <c r="Q131" s="1"/>
      <c r="R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row>
    <row r="132" spans="1:46" hidden="1">
      <c r="A132" s="1"/>
      <c r="B132" s="1"/>
      <c r="D132" s="1"/>
      <c r="E132" s="1"/>
      <c r="F132" s="1"/>
      <c r="G132" s="1"/>
      <c r="H132" s="1"/>
      <c r="I132" s="1"/>
      <c r="J132" s="1"/>
      <c r="K132" s="1"/>
      <c r="L132" s="1"/>
      <c r="M132" s="1"/>
      <c r="N132" s="1"/>
      <c r="O132" s="1"/>
      <c r="P132" s="1"/>
      <c r="Q132" s="1"/>
      <c r="R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row>
    <row r="133" spans="1:46" hidden="1">
      <c r="A133" s="1"/>
      <c r="B133" s="1"/>
      <c r="D133" s="1"/>
      <c r="E133" s="1"/>
      <c r="F133" s="1"/>
      <c r="G133" s="1"/>
      <c r="H133" s="1"/>
      <c r="I133" s="1"/>
      <c r="J133" s="1"/>
      <c r="K133" s="1"/>
      <c r="L133" s="1"/>
      <c r="M133" s="1"/>
      <c r="N133" s="1"/>
      <c r="O133" s="1"/>
      <c r="P133" s="1"/>
      <c r="Q133" s="1"/>
      <c r="R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row>
    <row r="134" spans="1:46" hidden="1">
      <c r="A134" s="1"/>
      <c r="B134" s="1"/>
      <c r="D134" s="1"/>
      <c r="E134" s="1"/>
      <c r="F134" s="1"/>
      <c r="G134" s="1"/>
      <c r="H134" s="1"/>
      <c r="I134" s="1"/>
      <c r="J134" s="1"/>
      <c r="K134" s="1"/>
      <c r="L134" s="1"/>
      <c r="M134" s="1"/>
      <c r="N134" s="1"/>
      <c r="O134" s="1"/>
      <c r="P134" s="1"/>
      <c r="Q134" s="1"/>
      <c r="R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row>
    <row r="135" spans="1:46" hidden="1">
      <c r="A135" s="1"/>
      <c r="B135" s="1"/>
      <c r="D135" s="1"/>
      <c r="E135" s="1"/>
      <c r="F135" s="1"/>
      <c r="G135" s="1"/>
      <c r="H135" s="1"/>
      <c r="I135" s="1"/>
      <c r="J135" s="1"/>
      <c r="K135" s="1"/>
      <c r="L135" s="1"/>
      <c r="M135" s="1"/>
      <c r="N135" s="1"/>
      <c r="O135" s="1"/>
      <c r="P135" s="1"/>
      <c r="Q135" s="1"/>
      <c r="R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row>
    <row r="136" spans="1:46" hidden="1">
      <c r="A136" s="1"/>
      <c r="B136" s="1"/>
      <c r="D136" s="1"/>
      <c r="E136" s="1"/>
      <c r="F136" s="1"/>
      <c r="G136" s="1"/>
      <c r="H136" s="1"/>
      <c r="I136" s="1"/>
      <c r="J136" s="1"/>
      <c r="K136" s="1"/>
      <c r="L136" s="1"/>
      <c r="M136" s="1"/>
      <c r="N136" s="1"/>
      <c r="O136" s="1"/>
      <c r="P136" s="1"/>
      <c r="Q136" s="1"/>
      <c r="R136" s="1"/>
      <c r="U136" s="1"/>
      <c r="V136" s="1"/>
      <c r="W136" s="1"/>
      <c r="X136" s="1"/>
      <c r="Y136" s="1"/>
      <c r="Z136" s="1"/>
      <c r="AA136" s="1"/>
      <c r="AB136" s="1"/>
      <c r="AC136" s="1"/>
      <c r="AD136" s="1"/>
      <c r="AE136" s="1"/>
    </row>
    <row r="137" spans="1:46" hidden="1">
      <c r="A137" s="1"/>
      <c r="B137" s="1"/>
      <c r="D137" s="1"/>
      <c r="E137" s="1"/>
      <c r="F137" s="1"/>
      <c r="G137" s="1"/>
      <c r="H137" s="1"/>
      <c r="I137" s="1"/>
      <c r="J137" s="1"/>
      <c r="K137" s="1"/>
      <c r="L137" s="1"/>
      <c r="M137" s="1"/>
      <c r="N137" s="1"/>
      <c r="O137" s="1"/>
      <c r="P137" s="1"/>
      <c r="Q137" s="1"/>
      <c r="R137" s="1"/>
      <c r="U137" s="1"/>
      <c r="V137" s="1"/>
      <c r="W137" s="1"/>
      <c r="X137" s="1"/>
      <c r="Y137" s="1"/>
      <c r="Z137" s="1"/>
      <c r="AA137" s="1"/>
      <c r="AB137" s="1"/>
      <c r="AC137" s="1"/>
      <c r="AD137" s="1"/>
      <c r="AE137" s="1"/>
    </row>
    <row r="138" spans="1:46" hidden="1">
      <c r="A138" s="1"/>
      <c r="B138" s="1"/>
      <c r="D138" s="1"/>
      <c r="E138" s="1"/>
      <c r="F138" s="1"/>
      <c r="G138" s="1"/>
      <c r="H138" s="1"/>
      <c r="I138" s="1"/>
      <c r="J138" s="1"/>
      <c r="K138" s="1"/>
      <c r="L138" s="1"/>
      <c r="M138" s="1"/>
      <c r="N138" s="1"/>
      <c r="O138" s="1"/>
      <c r="P138" s="1"/>
      <c r="Q138" s="1"/>
      <c r="R138" s="1"/>
      <c r="U138" s="1"/>
      <c r="V138" s="1"/>
      <c r="W138" s="1"/>
      <c r="X138" s="1"/>
      <c r="Y138" s="1"/>
      <c r="Z138" s="1"/>
      <c r="AA138" s="1"/>
      <c r="AB138" s="1"/>
      <c r="AC138" s="1"/>
      <c r="AD138" s="1"/>
      <c r="AE138" s="1"/>
    </row>
    <row r="139" spans="1:46" hidden="1">
      <c r="A139" s="1"/>
      <c r="B139" s="1"/>
      <c r="D139" s="1"/>
      <c r="E139" s="1"/>
      <c r="F139" s="1"/>
      <c r="G139" s="1"/>
      <c r="H139" s="1"/>
      <c r="I139" s="1"/>
      <c r="J139" s="1"/>
      <c r="K139" s="1"/>
      <c r="L139" s="1"/>
      <c r="M139" s="1"/>
      <c r="N139" s="1"/>
      <c r="O139" s="1"/>
      <c r="P139" s="1"/>
      <c r="Q139" s="1"/>
      <c r="R139" s="1"/>
      <c r="U139" s="1"/>
      <c r="V139" s="1"/>
      <c r="W139" s="1"/>
      <c r="X139" s="1"/>
      <c r="Y139" s="1"/>
      <c r="Z139" s="1"/>
      <c r="AA139" s="1"/>
      <c r="AB139" s="1"/>
      <c r="AC139" s="1"/>
      <c r="AD139" s="1"/>
      <c r="AE139" s="1"/>
    </row>
    <row r="140" spans="1:46" hidden="1">
      <c r="A140" s="1"/>
      <c r="B140" s="1"/>
      <c r="D140" s="1"/>
      <c r="E140" s="1"/>
      <c r="F140" s="1"/>
      <c r="G140" s="1"/>
      <c r="H140" s="1"/>
      <c r="I140" s="1"/>
      <c r="J140" s="1"/>
      <c r="K140" s="1"/>
      <c r="L140" s="1"/>
      <c r="M140" s="1"/>
      <c r="N140" s="1"/>
      <c r="O140" s="1"/>
      <c r="P140" s="1"/>
      <c r="Q140" s="1"/>
      <c r="R140" s="1"/>
      <c r="U140" s="1"/>
      <c r="V140" s="1"/>
      <c r="W140" s="1"/>
      <c r="X140" s="1"/>
      <c r="Y140" s="1"/>
      <c r="Z140" s="1"/>
      <c r="AA140" s="1"/>
      <c r="AB140" s="1"/>
      <c r="AC140" s="1"/>
      <c r="AD140" s="1"/>
      <c r="AE140" s="1"/>
    </row>
    <row r="141" spans="1:46" hidden="1">
      <c r="A141" s="1"/>
      <c r="B141" s="1"/>
      <c r="D141" s="1"/>
      <c r="E141" s="1"/>
      <c r="F141" s="1"/>
      <c r="G141" s="1"/>
      <c r="H141" s="1"/>
      <c r="I141" s="1"/>
      <c r="J141" s="1"/>
      <c r="K141" s="1"/>
      <c r="L141" s="1"/>
      <c r="M141" s="1"/>
      <c r="N141" s="1"/>
      <c r="O141" s="1"/>
      <c r="P141" s="1"/>
      <c r="Q141" s="1"/>
      <c r="R141" s="1"/>
      <c r="U141" s="1"/>
      <c r="V141" s="1"/>
      <c r="W141" s="1"/>
      <c r="X141" s="1"/>
      <c r="Y141" s="1"/>
      <c r="Z141" s="1"/>
      <c r="AA141" s="1"/>
      <c r="AB141" s="1"/>
      <c r="AC141" s="1"/>
      <c r="AD141" s="1"/>
      <c r="AE141" s="1"/>
    </row>
    <row r="142" spans="1:46" hidden="1">
      <c r="A142" s="1"/>
      <c r="B142" s="1"/>
      <c r="D142" s="1"/>
      <c r="E142" s="1"/>
      <c r="F142" s="1"/>
      <c r="G142" s="1"/>
      <c r="H142" s="1"/>
      <c r="I142" s="1"/>
      <c r="J142" s="1"/>
      <c r="K142" s="1"/>
      <c r="L142" s="1"/>
      <c r="M142" s="1"/>
      <c r="N142" s="1"/>
      <c r="O142" s="1"/>
      <c r="P142" s="1"/>
      <c r="Q142" s="1"/>
      <c r="R142" s="1"/>
      <c r="U142" s="1"/>
      <c r="V142" s="1"/>
      <c r="W142" s="1"/>
      <c r="X142" s="1"/>
      <c r="Y142" s="1"/>
      <c r="Z142" s="1"/>
      <c r="AA142" s="1"/>
      <c r="AB142" s="1"/>
      <c r="AC142" s="1"/>
      <c r="AD142" s="1"/>
      <c r="AE142" s="1"/>
    </row>
    <row r="143" spans="1:46" hidden="1">
      <c r="A143" s="1"/>
      <c r="B143" s="1"/>
      <c r="D143" s="1"/>
      <c r="E143" s="1"/>
      <c r="F143" s="1"/>
      <c r="G143" s="1"/>
      <c r="H143" s="1"/>
      <c r="I143" s="1"/>
      <c r="J143" s="1"/>
      <c r="K143" s="1"/>
      <c r="L143" s="1"/>
      <c r="M143" s="1"/>
      <c r="N143" s="1"/>
      <c r="O143" s="1"/>
      <c r="P143" s="1"/>
      <c r="Q143" s="1"/>
      <c r="R143" s="1"/>
      <c r="U143" s="1"/>
      <c r="V143" s="1"/>
      <c r="W143" s="1"/>
      <c r="X143" s="1"/>
      <c r="Y143" s="1"/>
      <c r="Z143" s="1"/>
      <c r="AA143" s="1"/>
      <c r="AB143" s="1"/>
      <c r="AC143" s="1"/>
      <c r="AD143" s="1"/>
      <c r="AE143" s="1"/>
    </row>
    <row r="144" spans="1:46" hidden="1">
      <c r="A144" s="1"/>
      <c r="B144" s="1"/>
      <c r="D144" s="1"/>
      <c r="E144" s="1"/>
      <c r="F144" s="1"/>
      <c r="G144" s="1"/>
      <c r="H144" s="1"/>
      <c r="I144" s="1"/>
      <c r="J144" s="1"/>
      <c r="K144" s="1"/>
      <c r="L144" s="1"/>
      <c r="M144" s="1"/>
      <c r="N144" s="1"/>
      <c r="O144" s="1"/>
      <c r="P144" s="1"/>
      <c r="Q144" s="1"/>
      <c r="R144" s="1"/>
      <c r="U144" s="1"/>
      <c r="V144" s="1"/>
      <c r="W144" s="1"/>
      <c r="X144" s="1"/>
      <c r="Y144" s="1"/>
      <c r="Z144" s="1"/>
      <c r="AA144" s="1"/>
      <c r="AB144" s="1"/>
      <c r="AC144" s="1"/>
      <c r="AD144" s="1"/>
      <c r="AE144" s="1"/>
    </row>
    <row r="145" spans="1:31" hidden="1">
      <c r="A145" s="1"/>
      <c r="B145" s="1"/>
      <c r="D145" s="1"/>
      <c r="E145" s="1"/>
      <c r="F145" s="1"/>
      <c r="G145" s="1"/>
      <c r="H145" s="1"/>
      <c r="I145" s="1"/>
      <c r="J145" s="1"/>
      <c r="K145" s="1"/>
      <c r="L145" s="1"/>
      <c r="M145" s="1"/>
      <c r="N145" s="1"/>
      <c r="O145" s="1"/>
      <c r="P145" s="1"/>
      <c r="Q145" s="1"/>
      <c r="R145" s="1"/>
      <c r="U145" s="1"/>
      <c r="V145" s="1"/>
      <c r="W145" s="1"/>
      <c r="X145" s="1"/>
      <c r="Y145" s="1"/>
      <c r="Z145" s="1"/>
      <c r="AA145" s="1"/>
      <c r="AB145" s="1"/>
      <c r="AC145" s="1"/>
      <c r="AD145" s="1"/>
      <c r="AE145" s="1"/>
    </row>
    <row r="146" spans="1:31" hidden="1">
      <c r="A146" s="1"/>
      <c r="B146" s="1"/>
      <c r="D146" s="1"/>
      <c r="E146" s="1"/>
      <c r="F146" s="1"/>
      <c r="G146" s="1"/>
      <c r="H146" s="1"/>
      <c r="I146" s="1"/>
      <c r="J146" s="1"/>
      <c r="K146" s="1"/>
      <c r="L146" s="1"/>
      <c r="M146" s="1"/>
      <c r="N146" s="1"/>
      <c r="O146" s="1"/>
      <c r="P146" s="1"/>
      <c r="Q146" s="1"/>
      <c r="R146" s="1"/>
      <c r="U146" s="1"/>
      <c r="V146" s="1"/>
      <c r="W146" s="1"/>
      <c r="X146" s="1"/>
      <c r="Y146" s="1"/>
      <c r="Z146" s="1"/>
      <c r="AA146" s="1"/>
      <c r="AB146" s="1"/>
      <c r="AC146" s="1"/>
      <c r="AD146" s="1"/>
      <c r="AE146" s="1"/>
    </row>
  </sheetData>
  <sheetProtection algorithmName="SHA-512" hashValue="dRIW9fV+C/9BZDLb3eqHD/w9lPMQnKPDbi9s4+NrIuUr5if/3eFMEeuPV1Zx9T0aeZA+EG5uhsJNu7N8w8zY2A==" saltValue="dOtBy6qrgPa2RYEqOcE3Fw==" spinCount="100000" sheet="1" objects="1" scenarios="1"/>
  <protectedRanges>
    <protectedRange algorithmName="SHA-512" hashValue="5ASH8Vx6xIoTLab7g4M0uCShfjxG/rj4dF0MKkuow3dXpeqHcLGu+Ewum6GQfXeRjvSpwPNGRu7ziSj2zS2Mtw==" saltValue="Ied+sINuZgoLBd7ew525Qg==" spinCount="100000" sqref="D73:R75" name="Range10"/>
    <protectedRange algorithmName="SHA-512" hashValue="Loe51tD1h7t2ZifHETOnz8Rk9RRI6Iu9pQO8i0BaExa4DnZa+cd3ZdgFXC5KcNmHou81hoc3eyljbbm0lFb8XA==" saltValue="iKy0jJPPPGnXdH+MALYyKg==" spinCount="100000" sqref="D44:R48" name="Range8"/>
    <protectedRange algorithmName="SHA-512" hashValue="HK4gxIxqva292Ee0sqp40STba8b05tPlCoGlxcVxjInka8//rg1uh22cz1pOri9hZNPIQHe72VtNqXMsdbHTgw==" saltValue="SV0ZlbDae+G+Sfi6nTI6mA==" spinCount="100000" sqref="D26:R30" name="Range6"/>
    <protectedRange algorithmName="SHA-512" hashValue="NW9wyRycVT0holdNSuwWdHfY3L+RLHj7Yp+KOQKfpGVyBmPXktdCZpMjFW69HxWhCj18CxOigmp9SCL7OAugSg==" saltValue="/8pRMhxPS3p1ghxhB9zd3A==" spinCount="100000" sqref="D1:R7" name="Range4"/>
    <protectedRange algorithmName="SHA-512" hashValue="U2Gj7DPrMgb0NaXshIaJMdUAeV0ktR8EkErwpiUghPk+eWiplb7O77pVMsJgtbk57yIF8/Py7v3vOlxBRr+AVg==" saltValue="/R7CYoAfmhOw4iwxUDV3jQ==" spinCount="100000" sqref="A1:C120" name="Range1"/>
    <protectedRange algorithmName="SHA-512" hashValue="ulbldz2ywLhWUD3O04VKV6QAz/ZeKDEYoEVR80ClMGuMKfy3ExObuPjjIurx3g7FiJFYaNxoLU9ZIZxzkhO+Ag==" saltValue="WQJlRD1SEGETXZS7XDIoRQ==" spinCount="100000" sqref="S43:AI109 O23:AE23 S1:AI22 L32:AB32 G24:W24 S25:AI31 O41:AE41 S34:AI40 L50:R50 L59:R59 L68:R68 L78:R78 L87:R87 L96:R96 L105:R105 P33:AB33 P42:AE42 P51:R51 P60 P69:R69 P79:R79 P88:R88 P97:R97 P106:R106 R60 U129:AI130 W110:AI128" name="Range3"/>
    <protectedRange algorithmName="SHA-512" hashValue="oE/SI8Z9ccABVvT60kNzwIg/psormO2ob9JXBbT7CGO0GfcNJ1r0xgK+b4k8WRqlDpa8ZrGAEdG5+6B9/UQyHQ==" saltValue="nCiMlEVx3NB4JrPD79mOQw==" spinCount="100000" sqref="D13:R21" name="Range5"/>
    <protectedRange algorithmName="SHA-512" hashValue="m9wWAgidhtzjGygnc/7xaLQnhivwgPzCwGXGdp98FBqG2pJegdNeh7mzuC1ZfCYWbxiYzQB/A5xwRI4wRHQjdQ==" saltValue="74GxRDHtk1xGQNNfzAM30Q==" spinCount="100000" sqref="D35:R39" name="Range7"/>
    <protectedRange algorithmName="SHA-512" hashValue="xAmAZOHbLupVym0eErJa5vfgbW3MOe1EN7EfANhyfeh88dLKy4SANJmQCMhR/ecUP30w1ilkimYU5OPAqJVnAA==" saltValue="cyZIGL2nkbaNop6TpzhB1g==" spinCount="100000" sqref="D53:R57 D63:R65" name="Range9"/>
    <protectedRange algorithmName="SHA-512" hashValue="bNs2pputTn71ck7yD8Yw30UWLoSGPm7AjTtTeLMXNrDDDzFoBrAgB3WETYB8R1qb8KXPg5vN9gl6S8ly1iQyGQ==" saltValue="SqsvkIKuz7HCWXZH6PDgYw==" spinCount="100000" sqref="D81:R85 D91:R92 D100:R103 D94:R94" name="Range11"/>
    <protectedRange algorithmName="SHA-512" hashValue="HRAvuTWMhIJoJn9L+Ove/kKCtARWGnqGmR7iaIVmLmMR9YWnJr7A6yjTCjzy6ZB67PvVX4ScVNe4HmsX3m4YnA==" saltValue="AqcHyZuJRKKMwcLLBmhscA==" spinCount="100000" sqref="D76:R76" name="Range1_4"/>
    <protectedRange algorithmName="SHA-512" hashValue="KkLl8ZbLRir7sadNiS8ygJooV4cwF5uhFNZILNdFBiVPuk99FrT4wvPQY6A5z/le3vo7Hi6THMbgTcDZWKWRuQ==" saltValue="IKNXPBUPhbyuB3QttTfiEg==" spinCount="100000" sqref="D110:V119" name="Range1_1"/>
    <protectedRange algorithmName="SHA-512" hashValue="bNs2pputTn71ck7yD8Yw30UWLoSGPm7AjTtTeLMXNrDDDzFoBrAgB3WETYB8R1qb8KXPg5vN9gl6S8ly1iQyGQ==" saltValue="SqsvkIKuz7HCWXZH6PDgYw==" spinCount="100000" sqref="D93:R93" name="Range11_1"/>
  </protectedRanges>
  <mergeCells count="69">
    <mergeCell ref="D117:R117"/>
    <mergeCell ref="D85:R85"/>
    <mergeCell ref="D73:R73"/>
    <mergeCell ref="D64:R64"/>
    <mergeCell ref="D65:R65"/>
    <mergeCell ref="D66:R66"/>
    <mergeCell ref="D76:R76"/>
    <mergeCell ref="D74:R74"/>
    <mergeCell ref="D75:R75"/>
    <mergeCell ref="D84:R84"/>
    <mergeCell ref="D83:R83"/>
    <mergeCell ref="D82:R82"/>
    <mergeCell ref="D91:R91"/>
    <mergeCell ref="D92:R92"/>
    <mergeCell ref="D93:R93"/>
    <mergeCell ref="D94:R94"/>
    <mergeCell ref="G11:M11"/>
    <mergeCell ref="D16:R16"/>
    <mergeCell ref="D20:R20"/>
    <mergeCell ref="D19:R19"/>
    <mergeCell ref="D116:R116"/>
    <mergeCell ref="D110:R111"/>
    <mergeCell ref="D112:R113"/>
    <mergeCell ref="D114:R114"/>
    <mergeCell ref="D100:R100"/>
    <mergeCell ref="D101:R101"/>
    <mergeCell ref="D102:R102"/>
    <mergeCell ref="D103:R103"/>
    <mergeCell ref="G87:O87"/>
    <mergeCell ref="G78:O78"/>
    <mergeCell ref="G105:O105"/>
    <mergeCell ref="G96:O96"/>
    <mergeCell ref="D55:R55"/>
    <mergeCell ref="D56:R56"/>
    <mergeCell ref="G68:O68"/>
    <mergeCell ref="G59:O59"/>
    <mergeCell ref="D63:R63"/>
    <mergeCell ref="D5:R5"/>
    <mergeCell ref="D57:R57"/>
    <mergeCell ref="D46:R46"/>
    <mergeCell ref="G41:O41"/>
    <mergeCell ref="G32:O32"/>
    <mergeCell ref="D38:R38"/>
    <mergeCell ref="D45:R45"/>
    <mergeCell ref="D37:R37"/>
    <mergeCell ref="D54:R54"/>
    <mergeCell ref="E18:R18"/>
    <mergeCell ref="D39:R39"/>
    <mergeCell ref="G50:O50"/>
    <mergeCell ref="D48:R48"/>
    <mergeCell ref="D28:R28"/>
    <mergeCell ref="D30:R30"/>
    <mergeCell ref="D47:R47"/>
    <mergeCell ref="D17:R17"/>
    <mergeCell ref="D29:R29"/>
    <mergeCell ref="O1:P1"/>
    <mergeCell ref="E36:R36"/>
    <mergeCell ref="G8:M8"/>
    <mergeCell ref="G10:M10"/>
    <mergeCell ref="G9:M9"/>
    <mergeCell ref="O8:R9"/>
    <mergeCell ref="O10:R10"/>
    <mergeCell ref="P12:R12"/>
    <mergeCell ref="P13:R13"/>
    <mergeCell ref="G12:M12"/>
    <mergeCell ref="D14:R14"/>
    <mergeCell ref="D21:R21"/>
    <mergeCell ref="E27:R27"/>
    <mergeCell ref="G23:O23"/>
  </mergeCells>
  <dataValidations count="1">
    <dataValidation allowBlank="1" showErrorMessage="1" prompt="REACH Compliant?" sqref="O69 O60 O51 O42 O33 O79 O88 O97 O106" xr:uid="{CC4A83A5-1001-4450-8876-B67B27A7A9AC}"/>
  </dataValidations>
  <hyperlinks>
    <hyperlink ref="D30:Q30" r:id="rId1" display="→ Click here for the current Registry of Intentions list" xr:uid="{00000000-0004-0000-0100-000000000000}"/>
    <hyperlink ref="D39:Q39" r:id="rId2" display="→  Click here for the latest REACH SVHC Candidate list (Annex XIV)" xr:uid="{00000000-0004-0000-0100-000001000000}"/>
    <hyperlink ref="D21:I21" r:id="rId3" display="→  Click here for Annex XVII" xr:uid="{00000000-0004-0000-0100-000002000000}"/>
    <hyperlink ref="D48:I48" r:id="rId4" display="→  Click here for Directive 2011/65/EU and 2015/863/EU" xr:uid="{00000000-0004-0000-0100-000003000000}"/>
    <hyperlink ref="D57:Q57" r:id="rId5" display="→  Click here for Minamata Convention on Mercury " xr:uid="{00000000-0004-0000-0100-000004000000}"/>
    <hyperlink ref="D85:Q85" r:id="rId6" display="→  Click here for Resolution MEPC.269(68) " xr:uid="{00000000-0004-0000-0100-000006000000}"/>
    <hyperlink ref="D66" r:id="rId7" display="Click here for requirement of PFOA and PFOS under EU POPs" xr:uid="{F030D34F-2CA1-4BE1-9094-004C74EE1A74}"/>
    <hyperlink ref="D57:R57" r:id="rId8" display="→  Click here for EU Mercury Regulation " xr:uid="{1F214841-4163-494E-8C14-C5F0FDEF4AB3}"/>
    <hyperlink ref="D103:Q103" r:id="rId9" display="→  Click here for Resolution MEPC.269(68) " xr:uid="{4388C425-6654-4ADD-91FB-7CA769B4F780}"/>
    <hyperlink ref="D76" r:id="rId10" display="→  Click here for the Minamata Convention" xr:uid="{BBCFA1F9-E767-4ED4-8A17-23FF9B8DB390}"/>
    <hyperlink ref="D76:R76" r:id="rId11" display="→ Click here for requirement of EU POPs Regulation" xr:uid="{AB4C955A-FDB3-4E43-8E52-0431EBF62B81}"/>
    <hyperlink ref="D85:R85" r:id="rId12" display="→ Click here for requirement of EU Substances Deplete Ozone Layer" xr:uid="{AE9B6614-12E2-4CE5-9A16-4FF1C03E2753}"/>
    <hyperlink ref="D103:R103" r:id="rId13" display="→ Click here for requirement of EU Packaging and Packaging Waste Directive " xr:uid="{976493EA-0504-43B1-99DF-713405805E86}"/>
    <hyperlink ref="D94:R94" r:id="rId14" location=":~:text=This%20Regulation%20also%20lays%20down,the%20Hong%20Kong%20Convention%27)." display="→ Click here for requirement of EU Ship Recycling Regulation" xr:uid="{E544CEB4-DF08-48FF-B94C-63FE4ABBDEB2}"/>
  </hyperlinks>
  <pageMargins left="0.7" right="0.7" top="0.75" bottom="0.75" header="0.3" footer="0.3"/>
  <pageSetup orientation="portrait" r:id="rId15"/>
  <drawing r:id="rId16"/>
  <legacyDrawing r:id="rId17"/>
  <mc:AlternateContent xmlns:mc="http://schemas.openxmlformats.org/markup-compatibility/2006">
    <mc:Choice Requires="x14">
      <controls>
        <mc:AlternateContent xmlns:mc="http://schemas.openxmlformats.org/markup-compatibility/2006">
          <mc:Choice Requires="x14">
            <control shapeId="143767" r:id="rId18" name="Group Box 407">
              <controlPr defaultSize="0" autoFill="0" autoPict="0">
                <anchor moveWithCells="1">
                  <from>
                    <xdr:col>5</xdr:col>
                    <xdr:colOff>381000</xdr:colOff>
                    <xdr:row>21</xdr:row>
                    <xdr:rowOff>152400</xdr:rowOff>
                  </from>
                  <to>
                    <xdr:col>14</xdr:col>
                    <xdr:colOff>495300</xdr:colOff>
                    <xdr:row>24</xdr:row>
                    <xdr:rowOff>95250</xdr:rowOff>
                  </to>
                </anchor>
              </controlPr>
            </control>
          </mc:Choice>
        </mc:AlternateContent>
        <mc:AlternateContent xmlns:mc="http://schemas.openxmlformats.org/markup-compatibility/2006">
          <mc:Choice Requires="x14">
            <control shapeId="143787" r:id="rId19" name="Drop Down 427">
              <controlPr defaultSize="0" autoLine="0" autoPict="0" altText="">
                <anchor moveWithCells="1">
                  <from>
                    <xdr:col>6</xdr:col>
                    <xdr:colOff>279400</xdr:colOff>
                    <xdr:row>23</xdr:row>
                    <xdr:rowOff>12700</xdr:rowOff>
                  </from>
                  <to>
                    <xdr:col>14</xdr:col>
                    <xdr:colOff>133350</xdr:colOff>
                    <xdr:row>24</xdr:row>
                    <xdr:rowOff>19050</xdr:rowOff>
                  </to>
                </anchor>
              </controlPr>
            </control>
          </mc:Choice>
        </mc:AlternateContent>
        <mc:AlternateContent xmlns:mc="http://schemas.openxmlformats.org/markup-compatibility/2006">
          <mc:Choice Requires="x14">
            <control shapeId="143790" r:id="rId20" name="Drop Down 430">
              <controlPr defaultSize="0" autoLine="0" autoPict="0" altText="">
                <anchor moveWithCells="1">
                  <from>
                    <xdr:col>6</xdr:col>
                    <xdr:colOff>279400</xdr:colOff>
                    <xdr:row>32</xdr:row>
                    <xdr:rowOff>31750</xdr:rowOff>
                  </from>
                  <to>
                    <xdr:col>14</xdr:col>
                    <xdr:colOff>133350</xdr:colOff>
                    <xdr:row>32</xdr:row>
                    <xdr:rowOff>355600</xdr:rowOff>
                  </to>
                </anchor>
              </controlPr>
            </control>
          </mc:Choice>
        </mc:AlternateContent>
        <mc:AlternateContent xmlns:mc="http://schemas.openxmlformats.org/markup-compatibility/2006">
          <mc:Choice Requires="x14">
            <control shapeId="143791" r:id="rId21" name="Group Box 431">
              <controlPr defaultSize="0" autoFill="0" autoPict="0">
                <anchor moveWithCells="1">
                  <from>
                    <xdr:col>5</xdr:col>
                    <xdr:colOff>393700</xdr:colOff>
                    <xdr:row>30</xdr:row>
                    <xdr:rowOff>165100</xdr:rowOff>
                  </from>
                  <to>
                    <xdr:col>14</xdr:col>
                    <xdr:colOff>546100</xdr:colOff>
                    <xdr:row>32</xdr:row>
                    <xdr:rowOff>412750</xdr:rowOff>
                  </to>
                </anchor>
              </controlPr>
            </control>
          </mc:Choice>
        </mc:AlternateContent>
        <mc:AlternateContent xmlns:mc="http://schemas.openxmlformats.org/markup-compatibility/2006">
          <mc:Choice Requires="x14">
            <control shapeId="143795" r:id="rId22" name="Drop Down 435">
              <controlPr defaultSize="0" autoLine="0" autoPict="0" altText="">
                <anchor moveWithCells="1">
                  <from>
                    <xdr:col>6</xdr:col>
                    <xdr:colOff>279400</xdr:colOff>
                    <xdr:row>41</xdr:row>
                    <xdr:rowOff>12700</xdr:rowOff>
                  </from>
                  <to>
                    <xdr:col>14</xdr:col>
                    <xdr:colOff>146050</xdr:colOff>
                    <xdr:row>41</xdr:row>
                    <xdr:rowOff>336550</xdr:rowOff>
                  </to>
                </anchor>
              </controlPr>
            </control>
          </mc:Choice>
        </mc:AlternateContent>
        <mc:AlternateContent xmlns:mc="http://schemas.openxmlformats.org/markup-compatibility/2006">
          <mc:Choice Requires="x14">
            <control shapeId="143796" r:id="rId23" name="Group Box 436">
              <controlPr defaultSize="0" autoFill="0" autoPict="0">
                <anchor moveWithCells="1">
                  <from>
                    <xdr:col>5</xdr:col>
                    <xdr:colOff>476250</xdr:colOff>
                    <xdr:row>39</xdr:row>
                    <xdr:rowOff>127000</xdr:rowOff>
                  </from>
                  <to>
                    <xdr:col>14</xdr:col>
                    <xdr:colOff>622300</xdr:colOff>
                    <xdr:row>42</xdr:row>
                    <xdr:rowOff>95250</xdr:rowOff>
                  </to>
                </anchor>
              </controlPr>
            </control>
          </mc:Choice>
        </mc:AlternateContent>
        <mc:AlternateContent xmlns:mc="http://schemas.openxmlformats.org/markup-compatibility/2006">
          <mc:Choice Requires="x14">
            <control shapeId="143797" r:id="rId24" name="Drop Down 437">
              <controlPr defaultSize="0" autoLine="0" autoPict="0" altText="">
                <anchor moveWithCells="1">
                  <from>
                    <xdr:col>6</xdr:col>
                    <xdr:colOff>266700</xdr:colOff>
                    <xdr:row>49</xdr:row>
                    <xdr:rowOff>184150</xdr:rowOff>
                  </from>
                  <to>
                    <xdr:col>14</xdr:col>
                    <xdr:colOff>133350</xdr:colOff>
                    <xdr:row>50</xdr:row>
                    <xdr:rowOff>323850</xdr:rowOff>
                  </to>
                </anchor>
              </controlPr>
            </control>
          </mc:Choice>
        </mc:AlternateContent>
        <mc:AlternateContent xmlns:mc="http://schemas.openxmlformats.org/markup-compatibility/2006">
          <mc:Choice Requires="x14">
            <control shapeId="143798" r:id="rId25" name="Group Box 438">
              <controlPr defaultSize="0" autoFill="0" autoPict="0">
                <anchor moveWithCells="1">
                  <from>
                    <xdr:col>5</xdr:col>
                    <xdr:colOff>412750</xdr:colOff>
                    <xdr:row>48</xdr:row>
                    <xdr:rowOff>146050</xdr:rowOff>
                  </from>
                  <to>
                    <xdr:col>14</xdr:col>
                    <xdr:colOff>622300</xdr:colOff>
                    <xdr:row>50</xdr:row>
                    <xdr:rowOff>419100</xdr:rowOff>
                  </to>
                </anchor>
              </controlPr>
            </control>
          </mc:Choice>
        </mc:AlternateContent>
        <mc:AlternateContent xmlns:mc="http://schemas.openxmlformats.org/markup-compatibility/2006">
          <mc:Choice Requires="x14">
            <control shapeId="143800" r:id="rId26" name="Drop Down 440">
              <controlPr defaultSize="0" autoLine="0" autoPict="0" altText="">
                <anchor moveWithCells="1">
                  <from>
                    <xdr:col>6</xdr:col>
                    <xdr:colOff>266700</xdr:colOff>
                    <xdr:row>59</xdr:row>
                    <xdr:rowOff>0</xdr:rowOff>
                  </from>
                  <to>
                    <xdr:col>14</xdr:col>
                    <xdr:colOff>133350</xdr:colOff>
                    <xdr:row>59</xdr:row>
                    <xdr:rowOff>323850</xdr:rowOff>
                  </to>
                </anchor>
              </controlPr>
            </control>
          </mc:Choice>
        </mc:AlternateContent>
        <mc:AlternateContent xmlns:mc="http://schemas.openxmlformats.org/markup-compatibility/2006">
          <mc:Choice Requires="x14">
            <control shapeId="143801" r:id="rId27" name="Drop Down 441">
              <controlPr defaultSize="0" autoLine="0" autoPict="0" altText="">
                <anchor moveWithCells="1">
                  <from>
                    <xdr:col>6</xdr:col>
                    <xdr:colOff>285750</xdr:colOff>
                    <xdr:row>68</xdr:row>
                    <xdr:rowOff>0</xdr:rowOff>
                  </from>
                  <to>
                    <xdr:col>14</xdr:col>
                    <xdr:colOff>165100</xdr:colOff>
                    <xdr:row>68</xdr:row>
                    <xdr:rowOff>323850</xdr:rowOff>
                  </to>
                </anchor>
              </controlPr>
            </control>
          </mc:Choice>
        </mc:AlternateContent>
        <mc:AlternateContent xmlns:mc="http://schemas.openxmlformats.org/markup-compatibility/2006">
          <mc:Choice Requires="x14">
            <control shapeId="143802" r:id="rId28" name="Group Box 442">
              <controlPr defaultSize="0" autoFill="0" autoPict="0">
                <anchor moveWithCells="1">
                  <from>
                    <xdr:col>5</xdr:col>
                    <xdr:colOff>323850</xdr:colOff>
                    <xdr:row>57</xdr:row>
                    <xdr:rowOff>152400</xdr:rowOff>
                  </from>
                  <to>
                    <xdr:col>14</xdr:col>
                    <xdr:colOff>698500</xdr:colOff>
                    <xdr:row>60</xdr:row>
                    <xdr:rowOff>19050</xdr:rowOff>
                  </to>
                </anchor>
              </controlPr>
            </control>
          </mc:Choice>
        </mc:AlternateContent>
        <mc:AlternateContent xmlns:mc="http://schemas.openxmlformats.org/markup-compatibility/2006">
          <mc:Choice Requires="x14">
            <control shapeId="143803" r:id="rId29" name="Group Box 443">
              <controlPr defaultSize="0" autoFill="0" autoPict="0">
                <anchor moveWithCells="1">
                  <from>
                    <xdr:col>5</xdr:col>
                    <xdr:colOff>279400</xdr:colOff>
                    <xdr:row>66</xdr:row>
                    <xdr:rowOff>152400</xdr:rowOff>
                  </from>
                  <to>
                    <xdr:col>14</xdr:col>
                    <xdr:colOff>641350</xdr:colOff>
                    <xdr:row>68</xdr:row>
                    <xdr:rowOff>419100</xdr:rowOff>
                  </to>
                </anchor>
              </controlPr>
            </control>
          </mc:Choice>
        </mc:AlternateContent>
        <mc:AlternateContent xmlns:mc="http://schemas.openxmlformats.org/markup-compatibility/2006">
          <mc:Choice Requires="x14">
            <control shapeId="143804" r:id="rId30" name="Drop Down 444">
              <controlPr defaultSize="0" autoLine="0" autoPict="0" altText="">
                <anchor moveWithCells="1">
                  <from>
                    <xdr:col>6</xdr:col>
                    <xdr:colOff>266700</xdr:colOff>
                    <xdr:row>78</xdr:row>
                    <xdr:rowOff>12700</xdr:rowOff>
                  </from>
                  <to>
                    <xdr:col>14</xdr:col>
                    <xdr:colOff>146050</xdr:colOff>
                    <xdr:row>79</xdr:row>
                    <xdr:rowOff>38100</xdr:rowOff>
                  </to>
                </anchor>
              </controlPr>
            </control>
          </mc:Choice>
        </mc:AlternateContent>
        <mc:AlternateContent xmlns:mc="http://schemas.openxmlformats.org/markup-compatibility/2006">
          <mc:Choice Requires="x14">
            <control shapeId="143805" r:id="rId31" name="Group Box 445">
              <controlPr defaultSize="0" autoFill="0" autoPict="0">
                <anchor moveWithCells="1">
                  <from>
                    <xdr:col>5</xdr:col>
                    <xdr:colOff>374650</xdr:colOff>
                    <xdr:row>76</xdr:row>
                    <xdr:rowOff>152400</xdr:rowOff>
                  </from>
                  <to>
                    <xdr:col>14</xdr:col>
                    <xdr:colOff>666750</xdr:colOff>
                    <xdr:row>79</xdr:row>
                    <xdr:rowOff>127000</xdr:rowOff>
                  </to>
                </anchor>
              </controlPr>
            </control>
          </mc:Choice>
        </mc:AlternateContent>
        <mc:AlternateContent xmlns:mc="http://schemas.openxmlformats.org/markup-compatibility/2006">
          <mc:Choice Requires="x14">
            <control shapeId="143806" r:id="rId32" name="Drop Down 446">
              <controlPr defaultSize="0" autoLine="0" autoPict="0" altText="">
                <anchor moveWithCells="1">
                  <from>
                    <xdr:col>6</xdr:col>
                    <xdr:colOff>260350</xdr:colOff>
                    <xdr:row>86</xdr:row>
                    <xdr:rowOff>184150</xdr:rowOff>
                  </from>
                  <to>
                    <xdr:col>14</xdr:col>
                    <xdr:colOff>133350</xdr:colOff>
                    <xdr:row>87</xdr:row>
                    <xdr:rowOff>336550</xdr:rowOff>
                  </to>
                </anchor>
              </controlPr>
            </control>
          </mc:Choice>
        </mc:AlternateContent>
        <mc:AlternateContent xmlns:mc="http://schemas.openxmlformats.org/markup-compatibility/2006">
          <mc:Choice Requires="x14">
            <control shapeId="143807" r:id="rId33" name="Group Box 447">
              <controlPr defaultSize="0" autoFill="0" autoPict="0">
                <anchor moveWithCells="1">
                  <from>
                    <xdr:col>5</xdr:col>
                    <xdr:colOff>438150</xdr:colOff>
                    <xdr:row>85</xdr:row>
                    <xdr:rowOff>152400</xdr:rowOff>
                  </from>
                  <to>
                    <xdr:col>14</xdr:col>
                    <xdr:colOff>603250</xdr:colOff>
                    <xdr:row>88</xdr:row>
                    <xdr:rowOff>31750</xdr:rowOff>
                  </to>
                </anchor>
              </controlPr>
            </control>
          </mc:Choice>
        </mc:AlternateContent>
        <mc:AlternateContent xmlns:mc="http://schemas.openxmlformats.org/markup-compatibility/2006">
          <mc:Choice Requires="x14">
            <control shapeId="143808" r:id="rId34" name="Drop Down 448">
              <controlPr defaultSize="0" autoLine="0" autoPict="0" macro="[0]!DropDown448_Change" altText="">
                <anchor moveWithCells="1">
                  <from>
                    <xdr:col>6</xdr:col>
                    <xdr:colOff>260350</xdr:colOff>
                    <xdr:row>96</xdr:row>
                    <xdr:rowOff>0</xdr:rowOff>
                  </from>
                  <to>
                    <xdr:col>14</xdr:col>
                    <xdr:colOff>133350</xdr:colOff>
                    <xdr:row>96</xdr:row>
                    <xdr:rowOff>336550</xdr:rowOff>
                  </to>
                </anchor>
              </controlPr>
            </control>
          </mc:Choice>
        </mc:AlternateContent>
        <mc:AlternateContent xmlns:mc="http://schemas.openxmlformats.org/markup-compatibility/2006">
          <mc:Choice Requires="x14">
            <control shapeId="143809" r:id="rId35" name="Group Box 449">
              <controlPr defaultSize="0" autoFill="0" autoPict="0">
                <anchor moveWithCells="1">
                  <from>
                    <xdr:col>5</xdr:col>
                    <xdr:colOff>514350</xdr:colOff>
                    <xdr:row>94</xdr:row>
                    <xdr:rowOff>146050</xdr:rowOff>
                  </from>
                  <to>
                    <xdr:col>14</xdr:col>
                    <xdr:colOff>641350</xdr:colOff>
                    <xdr:row>97</xdr:row>
                    <xdr:rowOff>31750</xdr:rowOff>
                  </to>
                </anchor>
              </controlPr>
            </control>
          </mc:Choice>
        </mc:AlternateContent>
        <mc:AlternateContent xmlns:mc="http://schemas.openxmlformats.org/markup-compatibility/2006">
          <mc:Choice Requires="x14">
            <control shapeId="143810" r:id="rId36" name="Drop Down 450">
              <controlPr defaultSize="0" autoLine="0" autoPict="0" altText="">
                <anchor moveWithCells="1">
                  <from>
                    <xdr:col>6</xdr:col>
                    <xdr:colOff>260350</xdr:colOff>
                    <xdr:row>105</xdr:row>
                    <xdr:rowOff>0</xdr:rowOff>
                  </from>
                  <to>
                    <xdr:col>14</xdr:col>
                    <xdr:colOff>133350</xdr:colOff>
                    <xdr:row>105</xdr:row>
                    <xdr:rowOff>323850</xdr:rowOff>
                  </to>
                </anchor>
              </controlPr>
            </control>
          </mc:Choice>
        </mc:AlternateContent>
        <mc:AlternateContent xmlns:mc="http://schemas.openxmlformats.org/markup-compatibility/2006">
          <mc:Choice Requires="x14">
            <control shapeId="143811" r:id="rId37" name="Group Box 451">
              <controlPr defaultSize="0" autoFill="0" autoPict="0">
                <anchor moveWithCells="1">
                  <from>
                    <xdr:col>5</xdr:col>
                    <xdr:colOff>533400</xdr:colOff>
                    <xdr:row>103</xdr:row>
                    <xdr:rowOff>152400</xdr:rowOff>
                  </from>
                  <to>
                    <xdr:col>14</xdr:col>
                    <xdr:colOff>641350</xdr:colOff>
                    <xdr:row>106</xdr:row>
                    <xdr:rowOff>50800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A2DCE-EAA0-41B0-941F-F706904222D5}">
  <sheetPr codeName="Sheet3"/>
  <dimension ref="A1:I4"/>
  <sheetViews>
    <sheetView zoomScale="85" zoomScaleNormal="85" workbookViewId="0">
      <selection activeCell="F62" sqref="F62"/>
    </sheetView>
  </sheetViews>
  <sheetFormatPr defaultRowHeight="14.5"/>
  <cols>
    <col min="1" max="1" width="15.81640625" customWidth="1"/>
    <col min="2" max="2" width="30.1796875" bestFit="1" customWidth="1"/>
    <col min="3" max="4" width="14.26953125" bestFit="1" customWidth="1"/>
    <col min="5" max="5" width="61.7265625" bestFit="1" customWidth="1"/>
    <col min="6" max="6" width="19.81640625" bestFit="1" customWidth="1"/>
    <col min="7" max="7" width="14.26953125" bestFit="1" customWidth="1"/>
    <col min="8" max="8" width="50.7265625" bestFit="1" customWidth="1"/>
    <col min="9" max="9" width="19.81640625" bestFit="1" customWidth="1"/>
  </cols>
  <sheetData>
    <row r="1" spans="1:9">
      <c r="A1" s="33" t="s">
        <v>2093</v>
      </c>
      <c r="B1" s="33" t="s">
        <v>2095</v>
      </c>
      <c r="C1" s="33" t="s">
        <v>2094</v>
      </c>
      <c r="D1" s="33" t="s">
        <v>2099</v>
      </c>
      <c r="E1" s="33" t="s">
        <v>2100</v>
      </c>
      <c r="F1" s="33" t="s">
        <v>2104</v>
      </c>
      <c r="G1" s="33" t="s">
        <v>2106</v>
      </c>
      <c r="H1" s="33" t="s">
        <v>2147</v>
      </c>
      <c r="I1" s="33" t="s">
        <v>2107</v>
      </c>
    </row>
    <row r="2" spans="1:9">
      <c r="A2" t="s">
        <v>2091</v>
      </c>
      <c r="B2" t="s">
        <v>2096</v>
      </c>
      <c r="C2" t="s">
        <v>2091</v>
      </c>
      <c r="D2" t="s">
        <v>2091</v>
      </c>
      <c r="E2" t="s">
        <v>2101</v>
      </c>
      <c r="F2" t="s">
        <v>2091</v>
      </c>
      <c r="G2" t="s">
        <v>2091</v>
      </c>
      <c r="H2" t="s">
        <v>2091</v>
      </c>
      <c r="I2" t="s">
        <v>2091</v>
      </c>
    </row>
    <row r="3" spans="1:9">
      <c r="A3" t="s">
        <v>2092</v>
      </c>
      <c r="B3" t="s">
        <v>2097</v>
      </c>
      <c r="C3" t="s">
        <v>2092</v>
      </c>
      <c r="D3" t="s">
        <v>2092</v>
      </c>
      <c r="E3" t="s">
        <v>2102</v>
      </c>
      <c r="F3" t="s">
        <v>2092</v>
      </c>
      <c r="G3" t="s">
        <v>2092</v>
      </c>
      <c r="H3" t="s">
        <v>2092</v>
      </c>
      <c r="I3" t="s">
        <v>2092</v>
      </c>
    </row>
    <row r="4" spans="1:9">
      <c r="B4" t="s">
        <v>2098</v>
      </c>
      <c r="E4" t="s">
        <v>2103</v>
      </c>
      <c r="F4" t="s">
        <v>2105</v>
      </c>
      <c r="I4" t="s">
        <v>2105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3" tint="0.59999389629810485"/>
  </sheetPr>
  <dimension ref="A1:CC1101"/>
  <sheetViews>
    <sheetView showGridLines="0" zoomScale="50" zoomScaleNormal="50" workbookViewId="0">
      <selection activeCell="B2" sqref="B2:U2"/>
    </sheetView>
  </sheetViews>
  <sheetFormatPr defaultColWidth="9.1796875" defaultRowHeight="18.75" customHeight="1"/>
  <cols>
    <col min="1" max="1" width="2.81640625" style="36" customWidth="1"/>
    <col min="2" max="2" width="15.81640625" style="38" customWidth="1"/>
    <col min="3" max="3" width="22.7265625" style="38" customWidth="1"/>
    <col min="4" max="4" width="16.26953125" style="38" customWidth="1"/>
    <col min="5" max="5" width="9.1796875" style="38"/>
    <col min="6" max="6" width="8.453125" style="38" customWidth="1"/>
    <col min="7" max="7" width="21.7265625" style="38" customWidth="1"/>
    <col min="8" max="8" width="26.7265625" style="38" customWidth="1"/>
    <col min="9" max="9" width="14.1796875" style="38" customWidth="1"/>
    <col min="10" max="10" width="9.1796875" style="38"/>
    <col min="11" max="11" width="15.81640625" style="282" customWidth="1"/>
    <col min="12" max="14" width="9.1796875" style="38"/>
    <col min="15" max="15" width="43" style="38" customWidth="1"/>
    <col min="16" max="16" width="15.81640625" style="38" customWidth="1"/>
    <col min="17" max="17" width="15.81640625" style="327" customWidth="1"/>
    <col min="18" max="18" width="10.453125" style="38" customWidth="1"/>
    <col min="19" max="19" width="9.1796875" style="38"/>
    <col min="20" max="20" width="20.54296875" style="38" customWidth="1"/>
    <col min="21" max="21" width="22.26953125" style="38" customWidth="1"/>
    <col min="22" max="22" width="41" style="38" customWidth="1"/>
    <col min="23" max="23" width="23.26953125" style="38" hidden="1" customWidth="1"/>
    <col min="24" max="24" width="23.81640625" style="646" hidden="1" customWidth="1"/>
    <col min="25" max="25" width="18" style="646" hidden="1" customWidth="1"/>
    <col min="26" max="26" width="9.1796875" style="646" hidden="1" customWidth="1"/>
    <col min="27" max="27" width="12.7265625" style="646" hidden="1" customWidth="1"/>
    <col min="28" max="30" width="9.1796875" style="646" hidden="1" customWidth="1"/>
    <col min="31" max="32" width="11" style="646" hidden="1" customWidth="1"/>
    <col min="33" max="33" width="34.54296875" style="646" hidden="1" customWidth="1"/>
    <col min="34" max="34" width="9.1796875" style="646" hidden="1" customWidth="1"/>
    <col min="35" max="35" width="42.453125" style="646" hidden="1" customWidth="1"/>
    <col min="36" max="36" width="21.81640625" style="646" hidden="1" customWidth="1"/>
    <col min="37" max="37" width="34.54296875" style="646" hidden="1" customWidth="1"/>
    <col min="38" max="38" width="19.26953125" style="282" hidden="1" customWidth="1"/>
    <col min="39" max="42" width="9.1796875" style="646" hidden="1" customWidth="1"/>
    <col min="43" max="43" width="27.7265625" style="646" hidden="1" customWidth="1"/>
    <col min="44" max="44" width="33" style="646" hidden="1" customWidth="1"/>
    <col min="45" max="45" width="26" style="646" hidden="1" customWidth="1"/>
    <col min="46" max="47" width="9.1796875" style="646" hidden="1" customWidth="1"/>
    <col min="48" max="48" width="16.54296875" style="646" hidden="1" customWidth="1"/>
    <col min="49" max="49" width="21.7265625" style="282" hidden="1" customWidth="1"/>
    <col min="50" max="50" width="19.26953125" style="646" hidden="1" customWidth="1"/>
    <col min="51" max="53" width="9.1796875" style="646" hidden="1" customWidth="1"/>
    <col min="54" max="54" width="8.81640625" style="646" customWidth="1"/>
    <col min="55" max="55" width="9.1796875" style="646" customWidth="1"/>
    <col min="56" max="57" width="9.1796875" style="100" customWidth="1"/>
    <col min="58" max="65" width="9.1796875" style="100"/>
    <col min="66" max="81" width="9.1796875" style="36"/>
    <col min="82" max="16384" width="9.1796875" style="38"/>
  </cols>
  <sheetData>
    <row r="1" spans="1:81" ht="48" customHeight="1">
      <c r="B1" s="36"/>
      <c r="C1" s="36"/>
      <c r="D1" s="36"/>
      <c r="E1" s="36"/>
      <c r="F1" s="36"/>
      <c r="G1" s="36"/>
      <c r="H1" s="36"/>
      <c r="I1" s="36"/>
      <c r="J1" s="36"/>
      <c r="K1" s="145"/>
      <c r="L1" s="36"/>
      <c r="M1" s="36"/>
      <c r="N1" s="36"/>
      <c r="O1" s="36"/>
      <c r="P1" s="36"/>
      <c r="Q1" s="260"/>
      <c r="R1" s="36"/>
      <c r="S1" s="36"/>
      <c r="T1" s="36"/>
      <c r="U1" s="36"/>
      <c r="V1" s="36"/>
      <c r="W1" s="36"/>
      <c r="X1" s="100"/>
      <c r="Y1" s="100"/>
      <c r="Z1" s="100"/>
      <c r="AA1" s="100"/>
      <c r="AB1" s="100"/>
      <c r="AC1" s="100"/>
      <c r="AD1" s="100"/>
      <c r="AL1" s="145"/>
      <c r="AV1" s="100"/>
      <c r="AW1" s="145"/>
    </row>
    <row r="2" spans="1:81" ht="36.75" customHeight="1">
      <c r="B2" s="940" t="s">
        <v>1530</v>
      </c>
      <c r="C2" s="940"/>
      <c r="D2" s="940"/>
      <c r="E2" s="940"/>
      <c r="F2" s="940"/>
      <c r="G2" s="940"/>
      <c r="H2" s="940"/>
      <c r="I2" s="940"/>
      <c r="J2" s="940"/>
      <c r="K2" s="940"/>
      <c r="L2" s="940"/>
      <c r="M2" s="940"/>
      <c r="N2" s="940"/>
      <c r="O2" s="940"/>
      <c r="P2" s="940"/>
      <c r="Q2" s="940"/>
      <c r="R2" s="940"/>
      <c r="S2" s="940"/>
      <c r="T2" s="940"/>
      <c r="U2" s="940"/>
      <c r="V2" s="36"/>
      <c r="W2" s="36"/>
      <c r="X2" s="100"/>
      <c r="Y2" s="100"/>
      <c r="Z2" s="100"/>
      <c r="AA2" s="100"/>
      <c r="AB2" s="100"/>
      <c r="AC2" s="100"/>
      <c r="AD2" s="100"/>
      <c r="AL2" s="145"/>
      <c r="AV2" s="100"/>
      <c r="AW2" s="145"/>
    </row>
    <row r="3" spans="1:81" ht="34.5" customHeight="1">
      <c r="B3" s="262" t="s">
        <v>1554</v>
      </c>
      <c r="C3" s="98"/>
      <c r="D3" s="99"/>
      <c r="E3" s="99"/>
      <c r="F3" s="99"/>
      <c r="G3" s="94"/>
      <c r="H3" s="94"/>
      <c r="I3" s="94"/>
      <c r="J3" s="94"/>
      <c r="K3" s="145"/>
      <c r="L3" s="36"/>
      <c r="M3" s="36"/>
      <c r="N3" s="36"/>
      <c r="O3" s="36"/>
      <c r="P3" s="94"/>
      <c r="Q3" s="159"/>
      <c r="R3" s="94"/>
      <c r="S3" s="36"/>
      <c r="T3" s="36"/>
      <c r="U3" s="36"/>
      <c r="V3" s="36"/>
      <c r="W3" s="36"/>
      <c r="X3" s="100"/>
      <c r="Y3" s="100"/>
      <c r="Z3" s="100"/>
      <c r="AA3" s="100"/>
      <c r="AB3" s="100"/>
      <c r="AC3" s="100"/>
      <c r="AD3" s="100"/>
      <c r="AL3" s="145"/>
      <c r="AV3" s="100"/>
      <c r="AW3" s="145"/>
    </row>
    <row r="4" spans="1:81" ht="19.5" customHeight="1">
      <c r="B4" s="263"/>
      <c r="C4" s="101" t="s">
        <v>1555</v>
      </c>
      <c r="D4" s="102"/>
      <c r="E4" s="103"/>
      <c r="F4" s="103"/>
      <c r="G4" s="102"/>
      <c r="H4" s="102"/>
      <c r="I4" s="102"/>
      <c r="J4" s="102"/>
      <c r="K4" s="203"/>
      <c r="L4" s="36"/>
      <c r="M4" s="36"/>
      <c r="N4" s="36"/>
      <c r="O4" s="264"/>
      <c r="P4" s="94"/>
      <c r="Q4" s="159"/>
      <c r="R4" s="94"/>
      <c r="S4" s="36"/>
      <c r="T4" s="36"/>
      <c r="U4" s="36"/>
      <c r="V4" s="36"/>
      <c r="W4" s="36"/>
      <c r="X4" s="100"/>
      <c r="Y4" s="100"/>
      <c r="Z4" s="100"/>
      <c r="AA4" s="100"/>
      <c r="AB4" s="100"/>
      <c r="AC4" s="100"/>
      <c r="AD4" s="100"/>
      <c r="AL4" s="145"/>
      <c r="AV4" s="100"/>
      <c r="AW4" s="145"/>
    </row>
    <row r="5" spans="1:81" ht="20.25" customHeight="1">
      <c r="B5" s="265"/>
      <c r="C5" s="101" t="s">
        <v>1556</v>
      </c>
      <c r="D5" s="102"/>
      <c r="E5" s="103"/>
      <c r="F5" s="103"/>
      <c r="G5" s="102"/>
      <c r="H5" s="102"/>
      <c r="I5" s="102"/>
      <c r="J5" s="102"/>
      <c r="K5" s="203"/>
      <c r="L5" s="36"/>
      <c r="M5" s="36"/>
      <c r="N5" s="36"/>
      <c r="O5" s="36"/>
      <c r="P5" s="94"/>
      <c r="Q5" s="159"/>
      <c r="R5" s="94"/>
      <c r="S5" s="36"/>
      <c r="T5" s="36"/>
      <c r="U5" s="36"/>
      <c r="V5" s="36"/>
      <c r="W5" s="36"/>
      <c r="X5" s="100"/>
      <c r="Y5" s="100"/>
      <c r="Z5" s="100"/>
      <c r="AA5" s="100"/>
      <c r="AB5" s="100"/>
      <c r="AC5" s="100"/>
      <c r="AD5" s="100"/>
      <c r="AL5" s="145"/>
      <c r="AV5" s="100"/>
      <c r="AW5" s="145"/>
    </row>
    <row r="6" spans="1:81" ht="21" customHeight="1">
      <c r="B6" s="266"/>
      <c r="C6" s="267" t="s">
        <v>1557</v>
      </c>
      <c r="D6" s="160"/>
      <c r="E6" s="103"/>
      <c r="F6" s="103"/>
      <c r="G6" s="102"/>
      <c r="H6" s="102"/>
      <c r="I6" s="102"/>
      <c r="J6" s="102"/>
      <c r="K6" s="203"/>
      <c r="L6" s="36"/>
      <c r="M6" s="36"/>
      <c r="N6" s="36"/>
      <c r="O6" s="36"/>
      <c r="P6" s="94"/>
      <c r="Q6" s="159"/>
      <c r="R6" s="94"/>
      <c r="S6" s="36"/>
      <c r="T6" s="36"/>
      <c r="U6" s="36"/>
      <c r="V6" s="36"/>
      <c r="W6" s="36"/>
      <c r="X6" s="100"/>
      <c r="Y6" s="100"/>
      <c r="Z6" s="100"/>
      <c r="AA6" s="100"/>
      <c r="AB6" s="100"/>
      <c r="AC6" s="100"/>
      <c r="AD6" s="100"/>
      <c r="AL6" s="145"/>
      <c r="AV6" s="100"/>
      <c r="AW6" s="145"/>
    </row>
    <row r="7" spans="1:81" ht="18" thickBot="1">
      <c r="B7" s="268"/>
      <c r="C7" s="269"/>
      <c r="D7" s="269"/>
      <c r="E7" s="269"/>
      <c r="F7" s="269"/>
      <c r="G7" s="269"/>
      <c r="H7" s="270"/>
      <c r="I7" s="271"/>
      <c r="J7" s="271"/>
      <c r="K7" s="272"/>
      <c r="L7" s="271"/>
      <c r="M7" s="271"/>
      <c r="N7" s="271"/>
      <c r="O7" s="271"/>
      <c r="P7" s="271"/>
      <c r="Q7" s="273"/>
      <c r="R7" s="274"/>
      <c r="S7" s="274"/>
      <c r="T7" s="275"/>
      <c r="U7" s="275"/>
      <c r="V7" s="275"/>
      <c r="W7" s="36" t="s">
        <v>977</v>
      </c>
      <c r="X7" s="100"/>
      <c r="Y7" s="100"/>
      <c r="Z7" s="100"/>
      <c r="AA7" s="100"/>
      <c r="AB7" s="100"/>
      <c r="AC7" s="100"/>
      <c r="AD7" s="100"/>
      <c r="AL7" s="145"/>
      <c r="AV7" s="100"/>
      <c r="AW7" s="145"/>
    </row>
    <row r="8" spans="1:81" ht="41.25" customHeight="1" thickBot="1">
      <c r="B8" s="276" t="s">
        <v>852</v>
      </c>
      <c r="C8" s="277" t="s">
        <v>226</v>
      </c>
      <c r="D8" s="277" t="s">
        <v>851</v>
      </c>
      <c r="E8" s="277" t="s">
        <v>601</v>
      </c>
      <c r="F8" s="277" t="s">
        <v>602</v>
      </c>
      <c r="G8" s="277" t="s">
        <v>603</v>
      </c>
      <c r="H8" s="278" t="s">
        <v>969</v>
      </c>
      <c r="I8" s="279" t="s">
        <v>1543</v>
      </c>
      <c r="J8" s="279" t="s">
        <v>428</v>
      </c>
      <c r="K8" s="279" t="s">
        <v>982</v>
      </c>
      <c r="L8" s="279" t="s">
        <v>853</v>
      </c>
      <c r="M8" s="279" t="s">
        <v>429</v>
      </c>
      <c r="N8" s="279" t="s">
        <v>428</v>
      </c>
      <c r="O8" s="279" t="s">
        <v>430</v>
      </c>
      <c r="P8" s="279" t="s">
        <v>981</v>
      </c>
      <c r="Q8" s="280" t="s">
        <v>1536</v>
      </c>
      <c r="R8" s="279" t="s">
        <v>429</v>
      </c>
      <c r="S8" s="279" t="s">
        <v>428</v>
      </c>
      <c r="T8" s="278" t="s">
        <v>1977</v>
      </c>
      <c r="U8" s="278" t="s">
        <v>980</v>
      </c>
      <c r="V8" s="281" t="s">
        <v>880</v>
      </c>
      <c r="W8" s="38" t="s">
        <v>978</v>
      </c>
      <c r="AC8" s="100"/>
      <c r="AD8" s="100"/>
      <c r="AE8" s="941" t="s">
        <v>1469</v>
      </c>
      <c r="AF8" s="941"/>
      <c r="AG8" s="646" t="s">
        <v>1470</v>
      </c>
      <c r="AI8" s="646" t="s">
        <v>1471</v>
      </c>
      <c r="AK8" s="646" t="s">
        <v>1472</v>
      </c>
      <c r="AM8" s="941" t="s">
        <v>1473</v>
      </c>
      <c r="AN8" s="941"/>
      <c r="AO8" s="941" t="s">
        <v>1474</v>
      </c>
      <c r="AP8" s="941"/>
      <c r="AQ8" s="941" t="s">
        <v>1948</v>
      </c>
      <c r="AR8" s="941"/>
      <c r="AS8" s="939" t="s">
        <v>1949</v>
      </c>
      <c r="AT8" s="939"/>
      <c r="AU8" s="649"/>
      <c r="AV8" s="646" t="s">
        <v>1950</v>
      </c>
      <c r="AW8" s="145"/>
      <c r="AX8" s="646" t="s">
        <v>2169</v>
      </c>
      <c r="AZ8" s="646" t="s">
        <v>1951</v>
      </c>
    </row>
    <row r="9" spans="1:81" s="294" customFormat="1" ht="18.75" customHeight="1">
      <c r="A9" s="152"/>
      <c r="B9" s="283"/>
      <c r="C9" s="284"/>
      <c r="D9" s="284"/>
      <c r="E9" s="285"/>
      <c r="F9" s="284"/>
      <c r="G9" s="284"/>
      <c r="H9" s="284" t="s">
        <v>1476</v>
      </c>
      <c r="I9" s="286"/>
      <c r="J9" s="287"/>
      <c r="K9" s="284"/>
      <c r="L9" s="287"/>
      <c r="M9" s="286"/>
      <c r="N9" s="287" t="str" cm="1">
        <f t="array" ref="N9">IF(ISBLANK(M9),"", (LOOKUP(2,1/(NOT(ISBLANK($J$9:J9))),$J$9:J9)))</f>
        <v/>
      </c>
      <c r="O9" s="284"/>
      <c r="P9" s="288" t="str">
        <f>IF(H9="Full Materials Declaration","",IF(H9="REACH Restriction Annex XVII",IF(ISERROR(VLOOKUP(O9,'Matl Declaration Form'!$AG$9:$AH$149,2,0)),"",(VLOOKUP(O9,'Matl Declaration Form'!$AG$9:$AH$149,2,0))),IF(H9="REACH Authorization Annex XIV",IF(ISERROR(VLOOKUP(O9,'Matl Declaration Form'!$AI$9:$AJ$137,2,0)),"",(VLOOKUP(O9,'Matl Declaration Form'!$AI$9:$AJ$137,2,0))),IF(H9="REACH SVHC",IF(ISERROR(VLOOKUP(O9,'Matl Declaration Form'!$AK$9:$AL$482,2,0)),"",(VLOOKUP(O9,'Matl Declaration Form'!$AK$9:$AL$482,2,0))),IF(H9="EU RoHS",IF(ISERROR(VLOOKUP(O9,'Matl Declaration Form'!$AM$9:$AN$18,2,0)),"",(VLOOKUP(O9,'Matl Declaration Form'!$AM$9:$AN$18,2,0))),IF(H9="EU Mercury",IF(ISERROR(VLOOKUP(O9,'Matl Declaration Form'!$AO$9:$AP$15,2,0)),"",(VLOOKUP(O9,'Matl Declaration Form'!$AO$9:$AP$15,2,0))),IF(H9="EU PIC",IF(ISERROR(VLOOKUP(O9,'Matl Declaration Form'!$AQ$9:$AR$71,2,0)),"",(VLOOKUP(O9,'Matl Declaration Form'!$AQ$9:$AR$71,2,0))),IF(H9="EU Ozone Depletion",IF(ISERROR(VLOOKUP(O9,'Matl Declaration Form'!$AS$9:$AT$41,2,0)),"",(VLOOKUP(O9,'Matl Declaration Form'!$AS$9:$AT$41,2,0))), IF(H9="EU Ship Recycling",IF(ISERROR(VLOOKUP(O9,'Matl Declaration Form'!$AX$9:$AY$30,2,0)),"",(VLOOKUP(O9,'Matl Declaration Form'!$AX$9:$AY$30,2,0))), IF(H9="EU Package",IF(ISERROR(VLOOKUP(O9,'Matl Declaration Form'!$AZ$9:$BA$12,2,0)),"",(VLOOKUP(O9,'Matl Declaration Form'!$AZ$9:$BA$12,2,0))),IF(H9="EU POPs",IF(ISERROR(VLOOKUP(O9,'Matl Declaration Form'!$AV$9:$AW$485,2,0)),"",(VLOOKUP(O9,'Matl Declaration Form'!$AV$9:$AW$485,2,0))))))))))))))</f>
        <v/>
      </c>
      <c r="Q9" s="289"/>
      <c r="R9" s="290" t="str" cm="1">
        <f t="array" ref="R9">IF(ISBLANK(Q9),"",Q9*(LOOKUP(2,1/(NOT(ISBLANK($M$9:M9))),$M$9:M9)))</f>
        <v/>
      </c>
      <c r="S9" s="291" t="str" cm="1">
        <f t="array" ref="S9">IF(ISBLANK(Q9),"", (LOOKUP(2,1/(NOT(ISBLANK($J$9:J9))),$J$9:J9)))</f>
        <v/>
      </c>
      <c r="T9" s="292"/>
      <c r="U9" s="287"/>
      <c r="V9" s="293"/>
      <c r="X9" s="656"/>
      <c r="Y9" s="656"/>
      <c r="Z9" s="656"/>
      <c r="AA9" s="656"/>
      <c r="AB9" s="656"/>
      <c r="AC9" s="672"/>
      <c r="AD9" s="672"/>
      <c r="AE9" s="650"/>
      <c r="AF9" s="650"/>
      <c r="AG9" s="651" t="s">
        <v>435</v>
      </c>
      <c r="AH9" s="659" t="s">
        <v>788</v>
      </c>
      <c r="AI9" s="651" t="s">
        <v>648</v>
      </c>
      <c r="AJ9" s="652" t="s">
        <v>12</v>
      </c>
      <c r="AK9" s="653" t="s">
        <v>1068</v>
      </c>
      <c r="AL9" s="296" t="s">
        <v>1317</v>
      </c>
      <c r="AM9" s="651" t="s">
        <v>311</v>
      </c>
      <c r="AN9" s="651" t="s">
        <v>245</v>
      </c>
      <c r="AO9" s="654" t="s">
        <v>929</v>
      </c>
      <c r="AP9" s="282" t="s">
        <v>192</v>
      </c>
      <c r="AQ9" s="655" t="s">
        <v>217</v>
      </c>
      <c r="AR9" s="656" t="s">
        <v>199</v>
      </c>
      <c r="AS9" s="282" t="s">
        <v>1860</v>
      </c>
      <c r="AT9" s="282" t="s">
        <v>1865</v>
      </c>
      <c r="AU9" s="296"/>
      <c r="AV9" s="657" t="s">
        <v>2760</v>
      </c>
      <c r="AW9" s="657" t="s">
        <v>1321</v>
      </c>
      <c r="AX9" s="658" t="s">
        <v>2152</v>
      </c>
      <c r="AY9" s="296" t="s">
        <v>2166</v>
      </c>
      <c r="AZ9" s="282" t="s">
        <v>311</v>
      </c>
      <c r="BA9" s="659" t="s">
        <v>245</v>
      </c>
      <c r="BB9" s="656"/>
      <c r="BC9" s="656"/>
      <c r="BD9" s="656"/>
      <c r="BE9" s="656"/>
      <c r="BF9" s="672"/>
      <c r="BG9" s="672"/>
      <c r="BH9" s="672"/>
      <c r="BI9" s="672"/>
      <c r="BJ9" s="672"/>
      <c r="BK9" s="672"/>
      <c r="BL9" s="672"/>
      <c r="BM9" s="672"/>
      <c r="BN9" s="152"/>
      <c r="BO9" s="152"/>
      <c r="BP9" s="152"/>
      <c r="BQ9" s="152"/>
      <c r="BR9" s="152"/>
      <c r="BS9" s="152"/>
      <c r="BT9" s="152"/>
      <c r="BU9" s="152"/>
      <c r="BV9" s="152"/>
      <c r="BW9" s="152"/>
      <c r="BX9" s="152"/>
      <c r="BY9" s="152"/>
      <c r="BZ9" s="152"/>
      <c r="CA9" s="152"/>
      <c r="CB9" s="152"/>
      <c r="CC9" s="152"/>
    </row>
    <row r="10" spans="1:81" ht="18.75" customHeight="1">
      <c r="B10" s="297"/>
      <c r="C10" s="298"/>
      <c r="D10" s="298"/>
      <c r="E10" s="299"/>
      <c r="F10" s="298"/>
      <c r="G10" s="300"/>
      <c r="H10" s="298" t="s">
        <v>1476</v>
      </c>
      <c r="I10" s="301"/>
      <c r="J10" s="302"/>
      <c r="K10" s="298"/>
      <c r="L10" s="303"/>
      <c r="M10" s="301"/>
      <c r="N10" s="302" t="str" cm="1">
        <f t="array" ref="N10">IF(ISBLANK(M10),"", (LOOKUP(2,1/(NOT(ISBLANK($J$9:J10))),$J$9:J10)))</f>
        <v/>
      </c>
      <c r="O10" s="298"/>
      <c r="P10" s="643" t="str">
        <f>IF(H10="Full Materials Declaration","",IF(H10="REACH Restriction Annex XVII",IF(ISERROR(VLOOKUP(O10,'Matl Declaration Form'!$AG$9:$AH$149,2,0)),"",(VLOOKUP(O10,'Matl Declaration Form'!$AG$9:$AH$149,2,0))),IF(H10="REACH Authorization Annex XIV",IF(ISERROR(VLOOKUP(O10,'Matl Declaration Form'!$AI$9:$AJ$137,2,0)),"",(VLOOKUP(O10,'Matl Declaration Form'!$AI$9:$AJ$137,2,0))),IF(H10="REACH SVHC",IF(ISERROR(VLOOKUP(O10,'Matl Declaration Form'!$AK$9:$AL$482,2,0)),"",(VLOOKUP(O10,'Matl Declaration Form'!$AK$9:$AL$482,2,0))),IF(H10="EU RoHS",IF(ISERROR(VLOOKUP(O10,'Matl Declaration Form'!$AM$9:$AN$18,2,0)),"",(VLOOKUP(O10,'Matl Declaration Form'!$AM$9:$AN$18,2,0))),IF(H10="EU Mercury",IF(ISERROR(VLOOKUP(O10,'Matl Declaration Form'!$AO$9:$AP$15,2,0)),"",(VLOOKUP(O10,'Matl Declaration Form'!$AO$9:$AP$15,2,0))),IF(H10="EU PIC",IF(ISERROR(VLOOKUP(O10,'Matl Declaration Form'!$AQ$9:$AR$71,2,0)),"",(VLOOKUP(O10,'Matl Declaration Form'!$AQ$9:$AR$71,2,0))),IF(H10="EU Ozone Depletion",IF(ISERROR(VLOOKUP(O10,'Matl Declaration Form'!$AS$9:$AT$41,2,0)),"",(VLOOKUP(O10,'Matl Declaration Form'!$AS$9:$AT$41,2,0))), IF(H10="EU Ship Recycling",IF(ISERROR(VLOOKUP(O10,'Matl Declaration Form'!$AX$9:$AY$30,2,0)),"",(VLOOKUP(O10,'Matl Declaration Form'!$AX$9:$AY$30,2,0))), IF(H10="EU Package",IF(ISERROR(VLOOKUP(O10,'Matl Declaration Form'!$AZ$9:$BA$12,2,0)),"",(VLOOKUP(O10,'Matl Declaration Form'!$AZ$9:$BA$12,2,0))),IF(H10="EU POPs",IF(ISERROR(VLOOKUP(O10,'Matl Declaration Form'!$AV$9:$AW$485,2,0)),"",(VLOOKUP(O10,'Matl Declaration Form'!$AV$9:$AW$485,2,0))))))))))))))</f>
        <v/>
      </c>
      <c r="Q10" s="304"/>
      <c r="R10" s="305" t="str" cm="1">
        <f t="array" ref="R10">IF(ISBLANK(Q10),"",Q10*(LOOKUP(2,1/(NOT(ISBLANK($M$9:M10))),$M$9:M10)))</f>
        <v/>
      </c>
      <c r="S10" s="306" t="str" cm="1">
        <f t="array" ref="S10">IF(ISBLANK(Q10),"", (LOOKUP(2,1/(NOT(ISBLANK($J$9:J10))),$J$9:J10)))</f>
        <v/>
      </c>
      <c r="T10" s="307"/>
      <c r="U10" s="302"/>
      <c r="V10" s="308"/>
      <c r="W10" s="38" t="s">
        <v>979</v>
      </c>
      <c r="AC10" s="100"/>
      <c r="AD10" s="100"/>
      <c r="AE10" s="650"/>
      <c r="AF10" s="650"/>
      <c r="AG10" s="651" t="s">
        <v>132</v>
      </c>
      <c r="AH10" s="659" t="s">
        <v>103</v>
      </c>
      <c r="AI10" s="651" t="s">
        <v>647</v>
      </c>
      <c r="AJ10" s="652" t="s">
        <v>8</v>
      </c>
      <c r="AK10" s="653" t="s">
        <v>1067</v>
      </c>
      <c r="AL10" s="296" t="s">
        <v>1316</v>
      </c>
      <c r="AM10" s="651" t="s">
        <v>463</v>
      </c>
      <c r="AN10" s="659" t="s">
        <v>192</v>
      </c>
      <c r="AO10" s="654" t="s">
        <v>930</v>
      </c>
      <c r="AP10" s="282" t="s">
        <v>937</v>
      </c>
      <c r="AQ10" s="655" t="s">
        <v>1802</v>
      </c>
      <c r="AR10" s="656" t="s">
        <v>959</v>
      </c>
      <c r="AS10" s="282" t="s">
        <v>1861</v>
      </c>
      <c r="AT10" s="282" t="s">
        <v>1866</v>
      </c>
      <c r="AU10" s="659"/>
      <c r="AV10" s="657" t="s">
        <v>1083</v>
      </c>
      <c r="AW10" s="657" t="s">
        <v>1330</v>
      </c>
      <c r="AX10" s="658" t="s">
        <v>2153</v>
      </c>
      <c r="AY10" s="659" t="s">
        <v>33</v>
      </c>
      <c r="AZ10" s="282" t="s">
        <v>236</v>
      </c>
      <c r="BA10" s="659" t="s">
        <v>191</v>
      </c>
    </row>
    <row r="11" spans="1:81" ht="18.75" customHeight="1">
      <c r="B11" s="309"/>
      <c r="C11" s="298"/>
      <c r="D11" s="298"/>
      <c r="E11" s="299"/>
      <c r="F11" s="298"/>
      <c r="G11" s="298"/>
      <c r="H11" s="298" t="s">
        <v>1476</v>
      </c>
      <c r="I11" s="301"/>
      <c r="J11" s="302"/>
      <c r="K11" s="298"/>
      <c r="L11" s="310"/>
      <c r="M11" s="301"/>
      <c r="N11" s="302" t="str" cm="1">
        <f t="array" ref="N11">IF(ISBLANK(M11),"", (LOOKUP(2,1/(NOT(ISBLANK($J$9:J11))),$J$9:J11)))</f>
        <v/>
      </c>
      <c r="O11" s="298"/>
      <c r="P11" s="643" t="str">
        <f>IF(H11="Full Materials Declaration","",IF(H11="REACH Restriction Annex XVII",IF(ISERROR(VLOOKUP(O11,'Matl Declaration Form'!$AG$9:$AH$149,2,0)),"",(VLOOKUP(O11,'Matl Declaration Form'!$AG$9:$AH$149,2,0))),IF(H11="REACH Authorization Annex XIV",IF(ISERROR(VLOOKUP(O11,'Matl Declaration Form'!$AI$9:$AJ$137,2,0)),"",(VLOOKUP(O11,'Matl Declaration Form'!$AI$9:$AJ$137,2,0))),IF(H11="REACH SVHC",IF(ISERROR(VLOOKUP(O11,'Matl Declaration Form'!$AK$9:$AL$482,2,0)),"",(VLOOKUP(O11,'Matl Declaration Form'!$AK$9:$AL$482,2,0))),IF(H11="EU RoHS",IF(ISERROR(VLOOKUP(O11,'Matl Declaration Form'!$AM$9:$AN$18,2,0)),"",(VLOOKUP(O11,'Matl Declaration Form'!$AM$9:$AN$18,2,0))),IF(H11="EU Mercury",IF(ISERROR(VLOOKUP(O11,'Matl Declaration Form'!$AO$9:$AP$15,2,0)),"",(VLOOKUP(O11,'Matl Declaration Form'!$AO$9:$AP$15,2,0))),IF(H11="EU PIC",IF(ISERROR(VLOOKUP(O11,'Matl Declaration Form'!$AQ$9:$AR$71,2,0)),"",(VLOOKUP(O11,'Matl Declaration Form'!$AQ$9:$AR$71,2,0))),IF(H11="EU Ozone Depletion",IF(ISERROR(VLOOKUP(O11,'Matl Declaration Form'!$AS$9:$AT$41,2,0)),"",(VLOOKUP(O11,'Matl Declaration Form'!$AS$9:$AT$41,2,0))), IF(H11="EU Ship Recycling",IF(ISERROR(VLOOKUP(O11,'Matl Declaration Form'!$AX$9:$AY$30,2,0)),"",(VLOOKUP(O11,'Matl Declaration Form'!$AX$9:$AY$30,2,0))), IF(H11="EU Package",IF(ISERROR(VLOOKUP(O11,'Matl Declaration Form'!$AZ$9:$BA$12,2,0)),"",(VLOOKUP(O11,'Matl Declaration Form'!$AZ$9:$BA$12,2,0))),IF(H11="EU POPs",IF(ISERROR(VLOOKUP(O11,'Matl Declaration Form'!$AV$9:$AW$485,2,0)),"",(VLOOKUP(O11,'Matl Declaration Form'!$AV$9:$AW$485,2,0))))))))))))))</f>
        <v/>
      </c>
      <c r="Q11" s="304"/>
      <c r="R11" s="305" t="str" cm="1">
        <f t="array" ref="R11">IF(ISBLANK(Q11),"",Q11*(LOOKUP(2,1/(NOT(ISBLANK($M$9:M11))),$M$9:M11)))</f>
        <v/>
      </c>
      <c r="S11" s="306" t="str" cm="1">
        <f t="array" ref="S11">IF(ISBLANK(Q11),"", (LOOKUP(2,1/(NOT(ISBLANK($J$9:J11))),$J$9:J11)))</f>
        <v/>
      </c>
      <c r="T11" s="311"/>
      <c r="U11" s="302"/>
      <c r="V11" s="308"/>
      <c r="AC11" s="100"/>
      <c r="AD11" s="100"/>
      <c r="AE11" s="650"/>
      <c r="AF11" s="650"/>
      <c r="AG11" s="651" t="s">
        <v>501</v>
      </c>
      <c r="AH11" s="659"/>
      <c r="AI11" s="651" t="s">
        <v>646</v>
      </c>
      <c r="AJ11" s="652" t="s">
        <v>134</v>
      </c>
      <c r="AK11" s="653" t="s">
        <v>756</v>
      </c>
      <c r="AL11" s="296" t="s">
        <v>757</v>
      </c>
      <c r="AM11" s="651" t="s">
        <v>236</v>
      </c>
      <c r="AN11" s="651" t="s">
        <v>191</v>
      </c>
      <c r="AO11" s="654" t="s">
        <v>931</v>
      </c>
      <c r="AP11" s="282" t="s">
        <v>1752</v>
      </c>
      <c r="AQ11" s="655" t="s">
        <v>473</v>
      </c>
      <c r="AR11" s="656" t="s">
        <v>186</v>
      </c>
      <c r="AS11" s="282" t="s">
        <v>1867</v>
      </c>
      <c r="AT11" s="282" t="s">
        <v>1868</v>
      </c>
      <c r="AU11" s="659"/>
      <c r="AV11" s="657" t="s">
        <v>2761</v>
      </c>
      <c r="AW11" s="657" t="s">
        <v>1318</v>
      </c>
      <c r="AX11" s="658" t="s">
        <v>2154</v>
      </c>
      <c r="AY11" s="659" t="s">
        <v>33</v>
      </c>
      <c r="AZ11" s="282" t="s">
        <v>463</v>
      </c>
      <c r="BA11" s="659" t="s">
        <v>192</v>
      </c>
    </row>
    <row r="12" spans="1:81" ht="18.75" customHeight="1">
      <c r="B12" s="309"/>
      <c r="C12" s="298"/>
      <c r="D12" s="298"/>
      <c r="E12" s="299"/>
      <c r="F12" s="298"/>
      <c r="G12" s="298"/>
      <c r="H12" s="298" t="s">
        <v>1476</v>
      </c>
      <c r="I12" s="301"/>
      <c r="J12" s="302"/>
      <c r="K12" s="298"/>
      <c r="L12" s="302"/>
      <c r="M12" s="301"/>
      <c r="N12" s="302" t="str" cm="1">
        <f t="array" ref="N12">IF(ISBLANK(M12),"", (LOOKUP(2,1/(NOT(ISBLANK($J$9:J12))),$J$9:J12)))</f>
        <v/>
      </c>
      <c r="O12" s="298"/>
      <c r="P12" s="643" t="str">
        <f>IF(H12="Full Materials Declaration","",IF(H12="REACH Restriction Annex XVII",IF(ISERROR(VLOOKUP(O12,'Matl Declaration Form'!$AG$9:$AH$149,2,0)),"",(VLOOKUP(O12,'Matl Declaration Form'!$AG$9:$AH$149,2,0))),IF(H12="REACH Authorization Annex XIV",IF(ISERROR(VLOOKUP(O12,'Matl Declaration Form'!$AI$9:$AJ$137,2,0)),"",(VLOOKUP(O12,'Matl Declaration Form'!$AI$9:$AJ$137,2,0))),IF(H12="REACH SVHC",IF(ISERROR(VLOOKUP(O12,'Matl Declaration Form'!$AK$9:$AL$482,2,0)),"",(VLOOKUP(O12,'Matl Declaration Form'!$AK$9:$AL$482,2,0))),IF(H12="EU RoHS",IF(ISERROR(VLOOKUP(O12,'Matl Declaration Form'!$AM$9:$AN$18,2,0)),"",(VLOOKUP(O12,'Matl Declaration Form'!$AM$9:$AN$18,2,0))),IF(H12="EU Mercury",IF(ISERROR(VLOOKUP(O12,'Matl Declaration Form'!$AO$9:$AP$15,2,0)),"",(VLOOKUP(O12,'Matl Declaration Form'!$AO$9:$AP$15,2,0))),IF(H12="EU PIC",IF(ISERROR(VLOOKUP(O12,'Matl Declaration Form'!$AQ$9:$AR$71,2,0)),"",(VLOOKUP(O12,'Matl Declaration Form'!$AQ$9:$AR$71,2,0))),IF(H12="EU Ozone Depletion",IF(ISERROR(VLOOKUP(O12,'Matl Declaration Form'!$AS$9:$AT$41,2,0)),"",(VLOOKUP(O12,'Matl Declaration Form'!$AS$9:$AT$41,2,0))), IF(H12="EU Ship Recycling",IF(ISERROR(VLOOKUP(O12,'Matl Declaration Form'!$AX$9:$AY$30,2,0)),"",(VLOOKUP(O12,'Matl Declaration Form'!$AX$9:$AY$30,2,0))), IF(H12="EU Package",IF(ISERROR(VLOOKUP(O12,'Matl Declaration Form'!$AZ$9:$BA$12,2,0)),"",(VLOOKUP(O12,'Matl Declaration Form'!$AZ$9:$BA$12,2,0))),IF(H12="EU POPs",IF(ISERROR(VLOOKUP(O12,'Matl Declaration Form'!$AV$9:$AW$485,2,0)),"",(VLOOKUP(O12,'Matl Declaration Form'!$AV$9:$AW$485,2,0))))))))))))))</f>
        <v/>
      </c>
      <c r="Q12" s="304"/>
      <c r="R12" s="305" t="str" cm="1">
        <f t="array" ref="R12">IF(ISBLANK(Q12),"",Q12*(LOOKUP(2,1/(NOT(ISBLANK($M$9:M12))),$M$9:M12)))</f>
        <v/>
      </c>
      <c r="S12" s="306" t="str" cm="1">
        <f t="array" ref="S12">IF(ISBLANK(Q12),"", (LOOKUP(2,1/(NOT(ISBLANK($J$9:J12))),$J$9:J12)))</f>
        <v/>
      </c>
      <c r="T12" s="307"/>
      <c r="U12" s="302"/>
      <c r="V12" s="308"/>
      <c r="W12" s="38" t="s">
        <v>972</v>
      </c>
      <c r="X12" s="646" t="s">
        <v>970</v>
      </c>
      <c r="Y12" s="646" t="s">
        <v>971</v>
      </c>
      <c r="Z12" s="646" t="s">
        <v>2279</v>
      </c>
      <c r="AA12" s="646" t="s">
        <v>976</v>
      </c>
      <c r="AC12" s="646" t="s">
        <v>1703</v>
      </c>
      <c r="AD12" s="100"/>
      <c r="AE12" s="650"/>
      <c r="AF12" s="650"/>
      <c r="AG12" s="651" t="s">
        <v>218</v>
      </c>
      <c r="AH12" s="659" t="s">
        <v>213</v>
      </c>
      <c r="AI12" s="651" t="s">
        <v>574</v>
      </c>
      <c r="AJ12" s="652" t="s">
        <v>575</v>
      </c>
      <c r="AK12" s="653" t="s">
        <v>760</v>
      </c>
      <c r="AL12" s="296" t="s">
        <v>761</v>
      </c>
      <c r="AM12" s="651" t="s">
        <v>856</v>
      </c>
      <c r="AN12" s="651" t="s">
        <v>870</v>
      </c>
      <c r="AO12" s="654" t="s">
        <v>932</v>
      </c>
      <c r="AP12" s="282" t="s">
        <v>938</v>
      </c>
      <c r="AQ12" s="655" t="s">
        <v>472</v>
      </c>
      <c r="AR12" s="656" t="s">
        <v>187</v>
      </c>
      <c r="AS12" s="647" t="s">
        <v>1869</v>
      </c>
      <c r="AT12" s="282" t="s">
        <v>1870</v>
      </c>
      <c r="AU12" s="659"/>
      <c r="AV12" s="657" t="s">
        <v>2762</v>
      </c>
      <c r="AW12" s="657" t="s">
        <v>1352</v>
      </c>
      <c r="AX12" s="658" t="s">
        <v>2155</v>
      </c>
      <c r="AY12" s="659" t="s">
        <v>33</v>
      </c>
      <c r="AZ12" s="647" t="s">
        <v>1930</v>
      </c>
      <c r="BA12" s="282" t="s">
        <v>1931</v>
      </c>
    </row>
    <row r="13" spans="1:81" ht="18.75" customHeight="1">
      <c r="B13" s="309"/>
      <c r="C13" s="298"/>
      <c r="D13" s="298"/>
      <c r="E13" s="299"/>
      <c r="F13" s="298"/>
      <c r="G13" s="298"/>
      <c r="H13" s="298" t="s">
        <v>1476</v>
      </c>
      <c r="I13" s="301"/>
      <c r="J13" s="302"/>
      <c r="K13" s="298"/>
      <c r="L13" s="302"/>
      <c r="M13" s="301"/>
      <c r="N13" s="302" t="str" cm="1">
        <f t="array" ref="N13">IF(ISBLANK(M13),"", (LOOKUP(2,1/(NOT(ISBLANK($J$9:J13))),$J$9:J13)))</f>
        <v/>
      </c>
      <c r="O13" s="298"/>
      <c r="P13" s="643" t="str">
        <f>IF(H13="Full Materials Declaration","",IF(H13="REACH Restriction Annex XVII",IF(ISERROR(VLOOKUP(O13,'Matl Declaration Form'!$AG$9:$AH$149,2,0)),"",(VLOOKUP(O13,'Matl Declaration Form'!$AG$9:$AH$149,2,0))),IF(H13="REACH Authorization Annex XIV",IF(ISERROR(VLOOKUP(O13,'Matl Declaration Form'!$AI$9:$AJ$137,2,0)),"",(VLOOKUP(O13,'Matl Declaration Form'!$AI$9:$AJ$137,2,0))),IF(H13="REACH SVHC",IF(ISERROR(VLOOKUP(O13,'Matl Declaration Form'!$AK$9:$AL$482,2,0)),"",(VLOOKUP(O13,'Matl Declaration Form'!$AK$9:$AL$482,2,0))),IF(H13="EU RoHS",IF(ISERROR(VLOOKUP(O13,'Matl Declaration Form'!$AM$9:$AN$18,2,0)),"",(VLOOKUP(O13,'Matl Declaration Form'!$AM$9:$AN$18,2,0))),IF(H13="EU Mercury",IF(ISERROR(VLOOKUP(O13,'Matl Declaration Form'!$AO$9:$AP$15,2,0)),"",(VLOOKUP(O13,'Matl Declaration Form'!$AO$9:$AP$15,2,0))),IF(H13="EU PIC",IF(ISERROR(VLOOKUP(O13,'Matl Declaration Form'!$AQ$9:$AR$71,2,0)),"",(VLOOKUP(O13,'Matl Declaration Form'!$AQ$9:$AR$71,2,0))),IF(H13="EU Ozone Depletion",IF(ISERROR(VLOOKUP(O13,'Matl Declaration Form'!$AS$9:$AT$41,2,0)),"",(VLOOKUP(O13,'Matl Declaration Form'!$AS$9:$AT$41,2,0))), IF(H13="EU Ship Recycling",IF(ISERROR(VLOOKUP(O13,'Matl Declaration Form'!$AX$9:$AY$30,2,0)),"",(VLOOKUP(O13,'Matl Declaration Form'!$AX$9:$AY$30,2,0))), IF(H13="EU Package",IF(ISERROR(VLOOKUP(O13,'Matl Declaration Form'!$AZ$9:$BA$12,2,0)),"",(VLOOKUP(O13,'Matl Declaration Form'!$AZ$9:$BA$12,2,0))),IF(H13="EU POPs",IF(ISERROR(VLOOKUP(O13,'Matl Declaration Form'!$AV$9:$AW$485,2,0)),"",(VLOOKUP(O13,'Matl Declaration Form'!$AV$9:$AW$485,2,0))))))))))))))</f>
        <v/>
      </c>
      <c r="Q13" s="304"/>
      <c r="R13" s="305" t="str" cm="1">
        <f t="array" ref="R13">IF(ISBLANK(Q13),"",Q13*(LOOKUP(2,1/(NOT(ISBLANK($M$9:M13))),$M$9:M13)))</f>
        <v/>
      </c>
      <c r="S13" s="306" t="str" cm="1">
        <f t="array" ref="S13">IF(ISBLANK(Q13),"", (LOOKUP(2,1/(NOT(ISBLANK($J$9:J13))),$J$9:J13)))</f>
        <v/>
      </c>
      <c r="T13" s="307"/>
      <c r="U13" s="302"/>
      <c r="V13" s="308"/>
      <c r="W13" s="644" t="s">
        <v>905</v>
      </c>
      <c r="X13" s="659">
        <v>46</v>
      </c>
      <c r="Y13" s="659">
        <v>44</v>
      </c>
      <c r="Z13" s="151" t="s">
        <v>2259</v>
      </c>
      <c r="AA13" s="673" t="s">
        <v>964</v>
      </c>
      <c r="AB13" s="673"/>
      <c r="AC13" s="660" t="s">
        <v>1573</v>
      </c>
      <c r="AD13" s="100"/>
      <c r="AE13" s="650"/>
      <c r="AF13" s="650"/>
      <c r="AG13" s="651" t="s">
        <v>436</v>
      </c>
      <c r="AH13" s="659" t="s">
        <v>101</v>
      </c>
      <c r="AI13" s="651" t="s">
        <v>329</v>
      </c>
      <c r="AJ13" s="652" t="s">
        <v>140</v>
      </c>
      <c r="AK13" s="653" t="s">
        <v>1245</v>
      </c>
      <c r="AL13" s="296" t="s">
        <v>224</v>
      </c>
      <c r="AM13" s="651" t="s">
        <v>858</v>
      </c>
      <c r="AN13" s="651" t="s">
        <v>871</v>
      </c>
      <c r="AO13" s="654" t="s">
        <v>1753</v>
      </c>
      <c r="AP13" s="282" t="s">
        <v>939</v>
      </c>
      <c r="AQ13" s="655" t="s">
        <v>475</v>
      </c>
      <c r="AR13" s="656" t="s">
        <v>106</v>
      </c>
      <c r="AS13" s="282" t="s">
        <v>1862</v>
      </c>
      <c r="AT13" s="282" t="s">
        <v>1871</v>
      </c>
      <c r="AU13" s="659"/>
      <c r="AV13" s="657" t="s">
        <v>2763</v>
      </c>
      <c r="AW13" s="657" t="s">
        <v>1351</v>
      </c>
      <c r="AX13" s="658" t="s">
        <v>957</v>
      </c>
      <c r="AY13" s="659" t="s">
        <v>958</v>
      </c>
    </row>
    <row r="14" spans="1:81" ht="18.75" customHeight="1">
      <c r="B14" s="309"/>
      <c r="C14" s="298"/>
      <c r="D14" s="298"/>
      <c r="E14" s="299"/>
      <c r="F14" s="298"/>
      <c r="G14" s="298"/>
      <c r="H14" s="298" t="s">
        <v>1476</v>
      </c>
      <c r="I14" s="301"/>
      <c r="J14" s="302"/>
      <c r="K14" s="298"/>
      <c r="L14" s="302"/>
      <c r="M14" s="301"/>
      <c r="N14" s="302" t="str" cm="1">
        <f t="array" ref="N14">IF(ISBLANK(M14),"", (LOOKUP(2,1/(NOT(ISBLANK($J$9:J14))),$J$9:J14)))</f>
        <v/>
      </c>
      <c r="O14" s="298"/>
      <c r="P14" s="643" t="str">
        <f>IF(H14="Full Materials Declaration","",IF(H14="REACH Restriction Annex XVII",IF(ISERROR(VLOOKUP(O14,'Matl Declaration Form'!$AG$9:$AH$149,2,0)),"",(VLOOKUP(O14,'Matl Declaration Form'!$AG$9:$AH$149,2,0))),IF(H14="REACH Authorization Annex XIV",IF(ISERROR(VLOOKUP(O14,'Matl Declaration Form'!$AI$9:$AJ$137,2,0)),"",(VLOOKUP(O14,'Matl Declaration Form'!$AI$9:$AJ$137,2,0))),IF(H14="REACH SVHC",IF(ISERROR(VLOOKUP(O14,'Matl Declaration Form'!$AK$9:$AL$482,2,0)),"",(VLOOKUP(O14,'Matl Declaration Form'!$AK$9:$AL$482,2,0))),IF(H14="EU RoHS",IF(ISERROR(VLOOKUP(O14,'Matl Declaration Form'!$AM$9:$AN$18,2,0)),"",(VLOOKUP(O14,'Matl Declaration Form'!$AM$9:$AN$18,2,0))),IF(H14="EU Mercury",IF(ISERROR(VLOOKUP(O14,'Matl Declaration Form'!$AO$9:$AP$15,2,0)),"",(VLOOKUP(O14,'Matl Declaration Form'!$AO$9:$AP$15,2,0))),IF(H14="EU PIC",IF(ISERROR(VLOOKUP(O14,'Matl Declaration Form'!$AQ$9:$AR$71,2,0)),"",(VLOOKUP(O14,'Matl Declaration Form'!$AQ$9:$AR$71,2,0))),IF(H14="EU Ozone Depletion",IF(ISERROR(VLOOKUP(O14,'Matl Declaration Form'!$AS$9:$AT$41,2,0)),"",(VLOOKUP(O14,'Matl Declaration Form'!$AS$9:$AT$41,2,0))), IF(H14="EU Ship Recycling",IF(ISERROR(VLOOKUP(O14,'Matl Declaration Form'!$AX$9:$AY$30,2,0)),"",(VLOOKUP(O14,'Matl Declaration Form'!$AX$9:$AY$30,2,0))), IF(H14="EU Package",IF(ISERROR(VLOOKUP(O14,'Matl Declaration Form'!$AZ$9:$BA$12,2,0)),"",(VLOOKUP(O14,'Matl Declaration Form'!$AZ$9:$BA$12,2,0))),IF(H14="EU POPs",IF(ISERROR(VLOOKUP(O14,'Matl Declaration Form'!$AV$9:$AW$485,2,0)),"",(VLOOKUP(O14,'Matl Declaration Form'!$AV$9:$AW$485,2,0))))))))))))))</f>
        <v/>
      </c>
      <c r="Q14" s="304"/>
      <c r="R14" s="305" t="str" cm="1">
        <f t="array" ref="R14">IF(ISBLANK(Q14),"",Q14*(LOOKUP(2,1/(NOT(ISBLANK($M$9:M14))),$M$9:M14)))</f>
        <v/>
      </c>
      <c r="S14" s="306" t="str" cm="1">
        <f t="array" ref="S14">IF(ISBLANK(Q14),"", (LOOKUP(2,1/(NOT(ISBLANK($J$9:J14))),$J$9:J14)))</f>
        <v/>
      </c>
      <c r="T14" s="307"/>
      <c r="U14" s="302"/>
      <c r="V14" s="308"/>
      <c r="W14" s="644" t="s">
        <v>906</v>
      </c>
      <c r="X14" s="659" t="s">
        <v>2226</v>
      </c>
      <c r="Y14" s="659" t="s">
        <v>2243</v>
      </c>
      <c r="Z14" s="151" t="s">
        <v>2261</v>
      </c>
      <c r="AA14" s="673" t="s">
        <v>965</v>
      </c>
      <c r="AB14" s="673"/>
      <c r="AC14" s="660" t="s">
        <v>1574</v>
      </c>
      <c r="AD14" s="100"/>
      <c r="AE14" s="650"/>
      <c r="AF14" s="650"/>
      <c r="AG14" s="651" t="s">
        <v>437</v>
      </c>
      <c r="AH14" s="659" t="s">
        <v>80</v>
      </c>
      <c r="AI14" s="651" t="s">
        <v>572</v>
      </c>
      <c r="AJ14" s="652" t="s">
        <v>573</v>
      </c>
      <c r="AK14" s="653" t="s">
        <v>1246</v>
      </c>
      <c r="AL14" s="296" t="s">
        <v>223</v>
      </c>
      <c r="AM14" s="651" t="s">
        <v>860</v>
      </c>
      <c r="AN14" s="651" t="s">
        <v>872</v>
      </c>
      <c r="AO14" s="654" t="s">
        <v>934</v>
      </c>
      <c r="AP14" s="282" t="s">
        <v>940</v>
      </c>
      <c r="AQ14" s="655" t="s">
        <v>1159</v>
      </c>
      <c r="AR14" s="656" t="s">
        <v>33</v>
      </c>
      <c r="AS14" s="282" t="s">
        <v>1872</v>
      </c>
      <c r="AT14" s="282" t="s">
        <v>1882</v>
      </c>
      <c r="AU14" s="659"/>
      <c r="AV14" s="657" t="s">
        <v>1103</v>
      </c>
      <c r="AW14" s="657" t="s">
        <v>1350</v>
      </c>
      <c r="AX14" s="658" t="s">
        <v>2156</v>
      </c>
      <c r="AY14" s="659" t="s">
        <v>959</v>
      </c>
    </row>
    <row r="15" spans="1:81" ht="18.75" customHeight="1">
      <c r="B15" s="309"/>
      <c r="C15" s="298"/>
      <c r="D15" s="298"/>
      <c r="E15" s="299"/>
      <c r="F15" s="298"/>
      <c r="G15" s="298"/>
      <c r="H15" s="298" t="s">
        <v>1476</v>
      </c>
      <c r="I15" s="301"/>
      <c r="J15" s="302"/>
      <c r="K15" s="298"/>
      <c r="L15" s="302"/>
      <c r="M15" s="301"/>
      <c r="N15" s="302" t="str" cm="1">
        <f t="array" ref="N15">IF(ISBLANK(M15),"", (LOOKUP(2,1/(NOT(ISBLANK($J$9:J15))),$J$9:J15)))</f>
        <v/>
      </c>
      <c r="O15" s="298"/>
      <c r="P15" s="643" t="str">
        <f>IF(H15="Full Materials Declaration","",IF(H15="REACH Restriction Annex XVII",IF(ISERROR(VLOOKUP(O15,'Matl Declaration Form'!$AG$9:$AH$149,2,0)),"",(VLOOKUP(O15,'Matl Declaration Form'!$AG$9:$AH$149,2,0))),IF(H15="REACH Authorization Annex XIV",IF(ISERROR(VLOOKUP(O15,'Matl Declaration Form'!$AI$9:$AJ$137,2,0)),"",(VLOOKUP(O15,'Matl Declaration Form'!$AI$9:$AJ$137,2,0))),IF(H15="REACH SVHC",IF(ISERROR(VLOOKUP(O15,'Matl Declaration Form'!$AK$9:$AL$482,2,0)),"",(VLOOKUP(O15,'Matl Declaration Form'!$AK$9:$AL$482,2,0))),IF(H15="EU RoHS",IF(ISERROR(VLOOKUP(O15,'Matl Declaration Form'!$AM$9:$AN$18,2,0)),"",(VLOOKUP(O15,'Matl Declaration Form'!$AM$9:$AN$18,2,0))),IF(H15="EU Mercury",IF(ISERROR(VLOOKUP(O15,'Matl Declaration Form'!$AO$9:$AP$15,2,0)),"",(VLOOKUP(O15,'Matl Declaration Form'!$AO$9:$AP$15,2,0))),IF(H15="EU PIC",IF(ISERROR(VLOOKUP(O15,'Matl Declaration Form'!$AQ$9:$AR$71,2,0)),"",(VLOOKUP(O15,'Matl Declaration Form'!$AQ$9:$AR$71,2,0))),IF(H15="EU Ozone Depletion",IF(ISERROR(VLOOKUP(O15,'Matl Declaration Form'!$AS$9:$AT$41,2,0)),"",(VLOOKUP(O15,'Matl Declaration Form'!$AS$9:$AT$41,2,0))), IF(H15="EU Ship Recycling",IF(ISERROR(VLOOKUP(O15,'Matl Declaration Form'!$AX$9:$AY$30,2,0)),"",(VLOOKUP(O15,'Matl Declaration Form'!$AX$9:$AY$30,2,0))), IF(H15="EU Package",IF(ISERROR(VLOOKUP(O15,'Matl Declaration Form'!$AZ$9:$BA$12,2,0)),"",(VLOOKUP(O15,'Matl Declaration Form'!$AZ$9:$BA$12,2,0))),IF(H15="EU POPs",IF(ISERROR(VLOOKUP(O15,'Matl Declaration Form'!$AV$9:$AW$485,2,0)),"",(VLOOKUP(O15,'Matl Declaration Form'!$AV$9:$AW$485,2,0))))))))))))))</f>
        <v/>
      </c>
      <c r="Q15" s="304"/>
      <c r="R15" s="305" t="str" cm="1">
        <f t="array" ref="R15">IF(ISBLANK(Q15),"",Q15*(LOOKUP(2,1/(NOT(ISBLANK($M$9:M15))),$M$9:M15)))</f>
        <v/>
      </c>
      <c r="S15" s="306" t="str" cm="1">
        <f t="array" ref="S15">IF(ISBLANK(Q15),"", (LOOKUP(2,1/(NOT(ISBLANK($J$9:J15))),$J$9:J15)))</f>
        <v/>
      </c>
      <c r="T15" s="307"/>
      <c r="U15" s="302"/>
      <c r="V15" s="308"/>
      <c r="W15" s="644" t="s">
        <v>907</v>
      </c>
      <c r="X15" s="659">
        <v>46</v>
      </c>
      <c r="Y15" s="659">
        <v>39</v>
      </c>
      <c r="Z15" s="151" t="s">
        <v>2262</v>
      </c>
      <c r="AC15" s="660" t="s">
        <v>1575</v>
      </c>
      <c r="AD15" s="100"/>
      <c r="AE15" s="650"/>
      <c r="AF15" s="650"/>
      <c r="AG15" s="651" t="s">
        <v>438</v>
      </c>
      <c r="AH15" s="659" t="s">
        <v>84</v>
      </c>
      <c r="AI15" s="651" t="s">
        <v>585</v>
      </c>
      <c r="AJ15" s="652" t="s">
        <v>32</v>
      </c>
      <c r="AK15" s="653" t="s">
        <v>332</v>
      </c>
      <c r="AL15" s="296" t="s">
        <v>303</v>
      </c>
      <c r="AM15" s="651" t="s">
        <v>861</v>
      </c>
      <c r="AN15" s="651" t="s">
        <v>54</v>
      </c>
      <c r="AO15" s="654" t="s">
        <v>1760</v>
      </c>
      <c r="AP15" s="282" t="s">
        <v>33</v>
      </c>
      <c r="AQ15" s="655" t="s">
        <v>648</v>
      </c>
      <c r="AR15" s="656" t="s">
        <v>12</v>
      </c>
      <c r="AS15" s="282" t="s">
        <v>1873</v>
      </c>
      <c r="AT15" s="282" t="s">
        <v>1884</v>
      </c>
      <c r="AU15" s="659"/>
      <c r="AV15" s="657" t="s">
        <v>1075</v>
      </c>
      <c r="AW15" s="657" t="s">
        <v>1322</v>
      </c>
      <c r="AX15" s="658" t="s">
        <v>2157</v>
      </c>
      <c r="AY15" s="659" t="s">
        <v>33</v>
      </c>
    </row>
    <row r="16" spans="1:81" ht="18.75" customHeight="1">
      <c r="B16" s="309"/>
      <c r="C16" s="298"/>
      <c r="D16" s="298"/>
      <c r="E16" s="299"/>
      <c r="F16" s="298"/>
      <c r="G16" s="298"/>
      <c r="H16" s="298" t="s">
        <v>1476</v>
      </c>
      <c r="I16" s="301"/>
      <c r="J16" s="302"/>
      <c r="K16" s="298"/>
      <c r="L16" s="302"/>
      <c r="M16" s="301"/>
      <c r="N16" s="302" t="str" cm="1">
        <f t="array" ref="N16">IF(ISBLANK(M16),"", (LOOKUP(2,1/(NOT(ISBLANK($J$9:J16))),$J$9:J16)))</f>
        <v/>
      </c>
      <c r="O16" s="298"/>
      <c r="P16" s="643" t="str">
        <f>IF(H16="Full Materials Declaration","",IF(H16="REACH Restriction Annex XVII",IF(ISERROR(VLOOKUP(O16,'Matl Declaration Form'!$AG$9:$AH$149,2,0)),"",(VLOOKUP(O16,'Matl Declaration Form'!$AG$9:$AH$149,2,0))),IF(H16="REACH Authorization Annex XIV",IF(ISERROR(VLOOKUP(O16,'Matl Declaration Form'!$AI$9:$AJ$137,2,0)),"",(VLOOKUP(O16,'Matl Declaration Form'!$AI$9:$AJ$137,2,0))),IF(H16="REACH SVHC",IF(ISERROR(VLOOKUP(O16,'Matl Declaration Form'!$AK$9:$AL$482,2,0)),"",(VLOOKUP(O16,'Matl Declaration Form'!$AK$9:$AL$482,2,0))),IF(H16="EU RoHS",IF(ISERROR(VLOOKUP(O16,'Matl Declaration Form'!$AM$9:$AN$18,2,0)),"",(VLOOKUP(O16,'Matl Declaration Form'!$AM$9:$AN$18,2,0))),IF(H16="EU Mercury",IF(ISERROR(VLOOKUP(O16,'Matl Declaration Form'!$AO$9:$AP$15,2,0)),"",(VLOOKUP(O16,'Matl Declaration Form'!$AO$9:$AP$15,2,0))),IF(H16="EU PIC",IF(ISERROR(VLOOKUP(O16,'Matl Declaration Form'!$AQ$9:$AR$71,2,0)),"",(VLOOKUP(O16,'Matl Declaration Form'!$AQ$9:$AR$71,2,0))),IF(H16="EU Ozone Depletion",IF(ISERROR(VLOOKUP(O16,'Matl Declaration Form'!$AS$9:$AT$41,2,0)),"",(VLOOKUP(O16,'Matl Declaration Form'!$AS$9:$AT$41,2,0))), IF(H16="EU Ship Recycling",IF(ISERROR(VLOOKUP(O16,'Matl Declaration Form'!$AX$9:$AY$30,2,0)),"",(VLOOKUP(O16,'Matl Declaration Form'!$AX$9:$AY$30,2,0))), IF(H16="EU Package",IF(ISERROR(VLOOKUP(O16,'Matl Declaration Form'!$AZ$9:$BA$12,2,0)),"",(VLOOKUP(O16,'Matl Declaration Form'!$AZ$9:$BA$12,2,0))),IF(H16="EU POPs",IF(ISERROR(VLOOKUP(O16,'Matl Declaration Form'!$AV$9:$AW$485,2,0)),"",(VLOOKUP(O16,'Matl Declaration Form'!$AV$9:$AW$485,2,0))))))))))))))</f>
        <v/>
      </c>
      <c r="Q16" s="304"/>
      <c r="R16" s="305" t="str" cm="1">
        <f t="array" ref="R16">IF(ISBLANK(Q16),"",Q16*(LOOKUP(2,1/(NOT(ISBLANK($M$9:M16))),$M$9:M16)))</f>
        <v/>
      </c>
      <c r="S16" s="306" t="str" cm="1">
        <f t="array" ref="S16">IF(ISBLANK(Q16),"", (LOOKUP(2,1/(NOT(ISBLANK($J$9:J16))),$J$9:J16)))</f>
        <v/>
      </c>
      <c r="T16" s="307"/>
      <c r="U16" s="302"/>
      <c r="V16" s="308"/>
      <c r="W16" s="644" t="s">
        <v>908</v>
      </c>
      <c r="X16" s="659" t="s">
        <v>254</v>
      </c>
      <c r="Y16" s="659">
        <v>37</v>
      </c>
      <c r="Z16" s="151">
        <v>13</v>
      </c>
      <c r="AC16" s="660" t="s">
        <v>1576</v>
      </c>
      <c r="AD16" s="100"/>
      <c r="AE16" s="650"/>
      <c r="AF16" s="650"/>
      <c r="AG16" s="651" t="s">
        <v>439</v>
      </c>
      <c r="AH16" s="659" t="s">
        <v>108</v>
      </c>
      <c r="AI16" s="651" t="s">
        <v>323</v>
      </c>
      <c r="AJ16" s="652"/>
      <c r="AK16" s="653" t="s">
        <v>1032</v>
      </c>
      <c r="AL16" s="296" t="s">
        <v>33</v>
      </c>
      <c r="AM16" s="651" t="s">
        <v>862</v>
      </c>
      <c r="AN16" s="651" t="s">
        <v>53</v>
      </c>
      <c r="AO16" s="650"/>
      <c r="AP16" s="650"/>
      <c r="AQ16" s="655" t="s">
        <v>647</v>
      </c>
      <c r="AR16" s="656" t="s">
        <v>8</v>
      </c>
      <c r="AS16" s="282" t="s">
        <v>1874</v>
      </c>
      <c r="AT16" s="282" t="s">
        <v>1885</v>
      </c>
      <c r="AU16" s="659"/>
      <c r="AV16" s="657" t="s">
        <v>1076</v>
      </c>
      <c r="AW16" s="657" t="s">
        <v>1323</v>
      </c>
      <c r="AX16" s="649" t="s">
        <v>960</v>
      </c>
      <c r="AY16" s="659" t="s">
        <v>2167</v>
      </c>
    </row>
    <row r="17" spans="2:51" ht="18.75" customHeight="1">
      <c r="B17" s="309"/>
      <c r="C17" s="298"/>
      <c r="D17" s="298"/>
      <c r="E17" s="299"/>
      <c r="F17" s="298"/>
      <c r="G17" s="298"/>
      <c r="H17" s="298" t="s">
        <v>1476</v>
      </c>
      <c r="I17" s="301"/>
      <c r="J17" s="302"/>
      <c r="K17" s="298"/>
      <c r="L17" s="302"/>
      <c r="M17" s="301"/>
      <c r="N17" s="302" t="str" cm="1">
        <f t="array" ref="N17">IF(ISBLANK(M17),"", (LOOKUP(2,1/(NOT(ISBLANK($J$9:J17))),$J$9:J17)))</f>
        <v/>
      </c>
      <c r="O17" s="298"/>
      <c r="P17" s="643" t="str">
        <f>IF(H17="Full Materials Declaration","",IF(H17="REACH Restriction Annex XVII",IF(ISERROR(VLOOKUP(O17,'Matl Declaration Form'!$AG$9:$AH$149,2,0)),"",(VLOOKUP(O17,'Matl Declaration Form'!$AG$9:$AH$149,2,0))),IF(H17="REACH Authorization Annex XIV",IF(ISERROR(VLOOKUP(O17,'Matl Declaration Form'!$AI$9:$AJ$137,2,0)),"",(VLOOKUP(O17,'Matl Declaration Form'!$AI$9:$AJ$137,2,0))),IF(H17="REACH SVHC",IF(ISERROR(VLOOKUP(O17,'Matl Declaration Form'!$AK$9:$AL$482,2,0)),"",(VLOOKUP(O17,'Matl Declaration Form'!$AK$9:$AL$482,2,0))),IF(H17="EU RoHS",IF(ISERROR(VLOOKUP(O17,'Matl Declaration Form'!$AM$9:$AN$18,2,0)),"",(VLOOKUP(O17,'Matl Declaration Form'!$AM$9:$AN$18,2,0))),IF(H17="EU Mercury",IF(ISERROR(VLOOKUP(O17,'Matl Declaration Form'!$AO$9:$AP$15,2,0)),"",(VLOOKUP(O17,'Matl Declaration Form'!$AO$9:$AP$15,2,0))),IF(H17="EU PIC",IF(ISERROR(VLOOKUP(O17,'Matl Declaration Form'!$AQ$9:$AR$71,2,0)),"",(VLOOKUP(O17,'Matl Declaration Form'!$AQ$9:$AR$71,2,0))),IF(H17="EU Ozone Depletion",IF(ISERROR(VLOOKUP(O17,'Matl Declaration Form'!$AS$9:$AT$41,2,0)),"",(VLOOKUP(O17,'Matl Declaration Form'!$AS$9:$AT$41,2,0))), IF(H17="EU Ship Recycling",IF(ISERROR(VLOOKUP(O17,'Matl Declaration Form'!$AX$9:$AY$30,2,0)),"",(VLOOKUP(O17,'Matl Declaration Form'!$AX$9:$AY$30,2,0))), IF(H17="EU Package",IF(ISERROR(VLOOKUP(O17,'Matl Declaration Form'!$AZ$9:$BA$12,2,0)),"",(VLOOKUP(O17,'Matl Declaration Form'!$AZ$9:$BA$12,2,0))),IF(H17="EU POPs",IF(ISERROR(VLOOKUP(O17,'Matl Declaration Form'!$AV$9:$AW$485,2,0)),"",(VLOOKUP(O17,'Matl Declaration Form'!$AV$9:$AW$485,2,0))))))))))))))</f>
        <v/>
      </c>
      <c r="Q17" s="304"/>
      <c r="R17" s="305" t="str" cm="1">
        <f t="array" ref="R17">IF(ISBLANK(Q17),"",Q17*(LOOKUP(2,1/(NOT(ISBLANK($M$9:M17))),$M$9:M17)))</f>
        <v/>
      </c>
      <c r="S17" s="306" t="str" cm="1">
        <f t="array" ref="S17">IF(ISBLANK(Q17),"", (LOOKUP(2,1/(NOT(ISBLANK($J$9:J17))),$J$9:J17)))</f>
        <v/>
      </c>
      <c r="T17" s="307"/>
      <c r="U17" s="302"/>
      <c r="V17" s="308"/>
      <c r="W17" s="644" t="s">
        <v>909</v>
      </c>
      <c r="X17" s="659" t="s">
        <v>434</v>
      </c>
      <c r="Y17" s="659" t="s">
        <v>2246</v>
      </c>
      <c r="Z17" s="151">
        <v>27</v>
      </c>
      <c r="AC17" s="660" t="s">
        <v>1577</v>
      </c>
      <c r="AD17" s="100"/>
      <c r="AE17" s="650"/>
      <c r="AF17" s="650"/>
      <c r="AG17" s="651" t="s">
        <v>440</v>
      </c>
      <c r="AH17" s="659" t="s">
        <v>107</v>
      </c>
      <c r="AI17" s="651" t="s">
        <v>669</v>
      </c>
      <c r="AJ17" s="652" t="s">
        <v>47</v>
      </c>
      <c r="AK17" s="653" t="s">
        <v>1251</v>
      </c>
      <c r="AL17" s="296" t="s">
        <v>137</v>
      </c>
      <c r="AM17" s="651" t="s">
        <v>863</v>
      </c>
      <c r="AN17" s="651" t="s">
        <v>61</v>
      </c>
      <c r="AO17" s="650"/>
      <c r="AP17" s="650"/>
      <c r="AQ17" s="655" t="s">
        <v>1175</v>
      </c>
      <c r="AR17" s="656" t="s">
        <v>425</v>
      </c>
      <c r="AS17" s="282" t="s">
        <v>1875</v>
      </c>
      <c r="AT17" s="282" t="s">
        <v>1886</v>
      </c>
      <c r="AU17" s="649"/>
      <c r="AV17" s="657" t="s">
        <v>1077</v>
      </c>
      <c r="AW17" s="657" t="s">
        <v>1324</v>
      </c>
      <c r="AX17" s="658" t="s">
        <v>962</v>
      </c>
      <c r="AY17" s="649" t="s">
        <v>2168</v>
      </c>
    </row>
    <row r="18" spans="2:51" ht="18.75" customHeight="1">
      <c r="B18" s="309"/>
      <c r="C18" s="298"/>
      <c r="D18" s="298"/>
      <c r="E18" s="299"/>
      <c r="F18" s="298"/>
      <c r="G18" s="298"/>
      <c r="H18" s="298" t="s">
        <v>1476</v>
      </c>
      <c r="I18" s="301"/>
      <c r="J18" s="302"/>
      <c r="K18" s="298"/>
      <c r="L18" s="302"/>
      <c r="M18" s="301"/>
      <c r="N18" s="302" t="str" cm="1">
        <f t="array" ref="N18">IF(ISBLANK(M18),"", (LOOKUP(2,1/(NOT(ISBLANK($J$9:J18))),$J$9:J18)))</f>
        <v/>
      </c>
      <c r="O18" s="298"/>
      <c r="P18" s="643" t="str">
        <f>IF(H18="Full Materials Declaration","",IF(H18="REACH Restriction Annex XVII",IF(ISERROR(VLOOKUP(O18,'Matl Declaration Form'!$AG$9:$AH$149,2,0)),"",(VLOOKUP(O18,'Matl Declaration Form'!$AG$9:$AH$149,2,0))),IF(H18="REACH Authorization Annex XIV",IF(ISERROR(VLOOKUP(O18,'Matl Declaration Form'!$AI$9:$AJ$137,2,0)),"",(VLOOKUP(O18,'Matl Declaration Form'!$AI$9:$AJ$137,2,0))),IF(H18="REACH SVHC",IF(ISERROR(VLOOKUP(O18,'Matl Declaration Form'!$AK$9:$AL$482,2,0)),"",(VLOOKUP(O18,'Matl Declaration Form'!$AK$9:$AL$482,2,0))),IF(H18="EU RoHS",IF(ISERROR(VLOOKUP(O18,'Matl Declaration Form'!$AM$9:$AN$18,2,0)),"",(VLOOKUP(O18,'Matl Declaration Form'!$AM$9:$AN$18,2,0))),IF(H18="EU Mercury",IF(ISERROR(VLOOKUP(O18,'Matl Declaration Form'!$AO$9:$AP$15,2,0)),"",(VLOOKUP(O18,'Matl Declaration Form'!$AO$9:$AP$15,2,0))),IF(H18="EU PIC",IF(ISERROR(VLOOKUP(O18,'Matl Declaration Form'!$AQ$9:$AR$71,2,0)),"",(VLOOKUP(O18,'Matl Declaration Form'!$AQ$9:$AR$71,2,0))),IF(H18="EU Ozone Depletion",IF(ISERROR(VLOOKUP(O18,'Matl Declaration Form'!$AS$9:$AT$41,2,0)),"",(VLOOKUP(O18,'Matl Declaration Form'!$AS$9:$AT$41,2,0))), IF(H18="EU Ship Recycling",IF(ISERROR(VLOOKUP(O18,'Matl Declaration Form'!$AX$9:$AY$30,2,0)),"",(VLOOKUP(O18,'Matl Declaration Form'!$AX$9:$AY$30,2,0))), IF(H18="EU Package",IF(ISERROR(VLOOKUP(O18,'Matl Declaration Form'!$AZ$9:$BA$12,2,0)),"",(VLOOKUP(O18,'Matl Declaration Form'!$AZ$9:$BA$12,2,0))),IF(H18="EU POPs",IF(ISERROR(VLOOKUP(O18,'Matl Declaration Form'!$AV$9:$AW$485,2,0)),"",(VLOOKUP(O18,'Matl Declaration Form'!$AV$9:$AW$485,2,0))))))))))))))</f>
        <v/>
      </c>
      <c r="Q18" s="304"/>
      <c r="R18" s="305" t="str" cm="1">
        <f t="array" ref="R18">IF(ISBLANK(Q18),"",Q18*(LOOKUP(2,1/(NOT(ISBLANK($M$9:M18))),$M$9:M18)))</f>
        <v/>
      </c>
      <c r="S18" s="306" t="str" cm="1">
        <f t="array" ref="S18">IF(ISBLANK(Q18),"", (LOOKUP(2,1/(NOT(ISBLANK($J$9:J18))),$J$9:J18)))</f>
        <v/>
      </c>
      <c r="T18" s="307"/>
      <c r="U18" s="302"/>
      <c r="V18" s="308"/>
      <c r="W18" s="644" t="s">
        <v>910</v>
      </c>
      <c r="X18" s="659" t="s">
        <v>248</v>
      </c>
      <c r="Y18" s="659" t="s">
        <v>2249</v>
      </c>
      <c r="Z18" s="151" t="s">
        <v>2267</v>
      </c>
      <c r="AC18" s="660" t="s">
        <v>1578</v>
      </c>
      <c r="AD18" s="100"/>
      <c r="AE18" s="650"/>
      <c r="AF18" s="650"/>
      <c r="AG18" s="651" t="s">
        <v>441</v>
      </c>
      <c r="AH18" s="659" t="s">
        <v>109</v>
      </c>
      <c r="AI18" s="651" t="s">
        <v>177</v>
      </c>
      <c r="AJ18" s="652" t="s">
        <v>48</v>
      </c>
      <c r="AK18" s="653" t="s">
        <v>1034</v>
      </c>
      <c r="AL18" s="296" t="s">
        <v>1291</v>
      </c>
      <c r="AM18" s="651" t="s">
        <v>175</v>
      </c>
      <c r="AN18" s="651" t="s">
        <v>39</v>
      </c>
      <c r="AO18" s="650"/>
      <c r="AP18" s="650"/>
      <c r="AQ18" s="655" t="s">
        <v>646</v>
      </c>
      <c r="AR18" s="656" t="s">
        <v>134</v>
      </c>
      <c r="AS18" s="282" t="s">
        <v>1876</v>
      </c>
      <c r="AT18" s="282" t="s">
        <v>1887</v>
      </c>
      <c r="AU18" s="659"/>
      <c r="AV18" s="657" t="s">
        <v>1078</v>
      </c>
      <c r="AW18" s="657" t="s">
        <v>1325</v>
      </c>
      <c r="AX18" s="658" t="s">
        <v>2170</v>
      </c>
      <c r="AY18" s="100" t="s">
        <v>956</v>
      </c>
    </row>
    <row r="19" spans="2:51" ht="25.5" customHeight="1">
      <c r="B19" s="309"/>
      <c r="C19" s="298"/>
      <c r="D19" s="298"/>
      <c r="E19" s="299"/>
      <c r="F19" s="298"/>
      <c r="G19" s="298"/>
      <c r="H19" s="298" t="s">
        <v>1476</v>
      </c>
      <c r="I19" s="301"/>
      <c r="J19" s="302"/>
      <c r="K19" s="298"/>
      <c r="L19" s="302"/>
      <c r="M19" s="301"/>
      <c r="N19" s="302" t="str" cm="1">
        <f t="array" ref="N19">IF(ISBLANK(M19),"", (LOOKUP(2,1/(NOT(ISBLANK($J$9:J19))),$J$9:J19)))</f>
        <v/>
      </c>
      <c r="O19" s="298"/>
      <c r="P19" s="643" t="str">
        <f>IF(H19="Full Materials Declaration","",IF(H19="REACH Restriction Annex XVII",IF(ISERROR(VLOOKUP(O19,'Matl Declaration Form'!$AG$9:$AH$149,2,0)),"",(VLOOKUP(O19,'Matl Declaration Form'!$AG$9:$AH$149,2,0))),IF(H19="REACH Authorization Annex XIV",IF(ISERROR(VLOOKUP(O19,'Matl Declaration Form'!$AI$9:$AJ$137,2,0)),"",(VLOOKUP(O19,'Matl Declaration Form'!$AI$9:$AJ$137,2,0))),IF(H19="REACH SVHC",IF(ISERROR(VLOOKUP(O19,'Matl Declaration Form'!$AK$9:$AL$482,2,0)),"",(VLOOKUP(O19,'Matl Declaration Form'!$AK$9:$AL$482,2,0))),IF(H19="EU RoHS",IF(ISERROR(VLOOKUP(O19,'Matl Declaration Form'!$AM$9:$AN$18,2,0)),"",(VLOOKUP(O19,'Matl Declaration Form'!$AM$9:$AN$18,2,0))),IF(H19="EU Mercury",IF(ISERROR(VLOOKUP(O19,'Matl Declaration Form'!$AO$9:$AP$15,2,0)),"",(VLOOKUP(O19,'Matl Declaration Form'!$AO$9:$AP$15,2,0))),IF(H19="EU PIC",IF(ISERROR(VLOOKUP(O19,'Matl Declaration Form'!$AQ$9:$AR$71,2,0)),"",(VLOOKUP(O19,'Matl Declaration Form'!$AQ$9:$AR$71,2,0))),IF(H19="EU Ozone Depletion",IF(ISERROR(VLOOKUP(O19,'Matl Declaration Form'!$AS$9:$AT$41,2,0)),"",(VLOOKUP(O19,'Matl Declaration Form'!$AS$9:$AT$41,2,0))), IF(H19="EU Ship Recycling",IF(ISERROR(VLOOKUP(O19,'Matl Declaration Form'!$AX$9:$AY$30,2,0)),"",(VLOOKUP(O19,'Matl Declaration Form'!$AX$9:$AY$30,2,0))), IF(H19="EU Package",IF(ISERROR(VLOOKUP(O19,'Matl Declaration Form'!$AZ$9:$BA$12,2,0)),"",(VLOOKUP(O19,'Matl Declaration Form'!$AZ$9:$BA$12,2,0))),IF(H19="EU POPs",IF(ISERROR(VLOOKUP(O19,'Matl Declaration Form'!$AV$9:$AW$485,2,0)),"",(VLOOKUP(O19,'Matl Declaration Form'!$AV$9:$AW$485,2,0))))))))))))))</f>
        <v/>
      </c>
      <c r="Q19" s="304"/>
      <c r="R19" s="305" t="str" cm="1">
        <f t="array" ref="R19">IF(ISBLANK(Q19),"",Q19*(LOOKUP(2,1/(NOT(ISBLANK($M$9:M19))),$M$9:M19)))</f>
        <v/>
      </c>
      <c r="S19" s="306" t="str" cm="1">
        <f t="array" ref="S19">IF(ISBLANK(Q19),"", (LOOKUP(2,1/(NOT(ISBLANK($J$9:J19))),$J$9:J19)))</f>
        <v/>
      </c>
      <c r="T19" s="307"/>
      <c r="U19" s="302"/>
      <c r="V19" s="308"/>
      <c r="W19" s="644" t="s">
        <v>911</v>
      </c>
      <c r="X19" s="659">
        <v>44</v>
      </c>
      <c r="Y19" s="659" t="s">
        <v>2251</v>
      </c>
      <c r="Z19" s="151" t="s">
        <v>2270</v>
      </c>
      <c r="AC19" s="660" t="s">
        <v>1579</v>
      </c>
      <c r="AD19" s="100"/>
      <c r="AE19" s="650"/>
      <c r="AF19" s="650"/>
      <c r="AG19" s="651" t="s">
        <v>442</v>
      </c>
      <c r="AH19" s="659" t="s">
        <v>81</v>
      </c>
      <c r="AI19" s="651" t="s">
        <v>576</v>
      </c>
      <c r="AJ19" s="652" t="s">
        <v>577</v>
      </c>
      <c r="AK19" s="653" t="s">
        <v>239</v>
      </c>
      <c r="AL19" s="296" t="s">
        <v>11</v>
      </c>
      <c r="AO19" s="650"/>
      <c r="AP19" s="650"/>
      <c r="AQ19" s="655" t="s">
        <v>329</v>
      </c>
      <c r="AR19" s="656" t="s">
        <v>140</v>
      </c>
      <c r="AS19" s="282" t="s">
        <v>1877</v>
      </c>
      <c r="AT19" s="282" t="s">
        <v>33</v>
      </c>
      <c r="AU19" s="659"/>
      <c r="AV19" s="657" t="s">
        <v>1079</v>
      </c>
      <c r="AW19" s="657" t="s">
        <v>1326</v>
      </c>
      <c r="AX19" s="658" t="s">
        <v>2171</v>
      </c>
      <c r="AY19" s="100" t="s">
        <v>1559</v>
      </c>
    </row>
    <row r="20" spans="2:51" ht="18.75" customHeight="1">
      <c r="B20" s="309"/>
      <c r="C20" s="298"/>
      <c r="D20" s="298"/>
      <c r="E20" s="299"/>
      <c r="F20" s="298"/>
      <c r="G20" s="298"/>
      <c r="H20" s="298" t="s">
        <v>1476</v>
      </c>
      <c r="I20" s="301"/>
      <c r="J20" s="302"/>
      <c r="K20" s="298"/>
      <c r="L20" s="302"/>
      <c r="M20" s="301"/>
      <c r="N20" s="302" t="str" cm="1">
        <f t="array" ref="N20">IF(ISBLANK(M20),"", (LOOKUP(2,1/(NOT(ISBLANK($J$9:J20))),$J$9:J20)))</f>
        <v/>
      </c>
      <c r="O20" s="298"/>
      <c r="P20" s="643" t="str">
        <f>IF(H20="Full Materials Declaration","",IF(H20="REACH Restriction Annex XVII",IF(ISERROR(VLOOKUP(O20,'Matl Declaration Form'!$AG$9:$AH$149,2,0)),"",(VLOOKUP(O20,'Matl Declaration Form'!$AG$9:$AH$149,2,0))),IF(H20="REACH Authorization Annex XIV",IF(ISERROR(VLOOKUP(O20,'Matl Declaration Form'!$AI$9:$AJ$137,2,0)),"",(VLOOKUP(O20,'Matl Declaration Form'!$AI$9:$AJ$137,2,0))),IF(H20="REACH SVHC",IF(ISERROR(VLOOKUP(O20,'Matl Declaration Form'!$AK$9:$AL$482,2,0)),"",(VLOOKUP(O20,'Matl Declaration Form'!$AK$9:$AL$482,2,0))),IF(H20="EU RoHS",IF(ISERROR(VLOOKUP(O20,'Matl Declaration Form'!$AM$9:$AN$18,2,0)),"",(VLOOKUP(O20,'Matl Declaration Form'!$AM$9:$AN$18,2,0))),IF(H20="EU Mercury",IF(ISERROR(VLOOKUP(O20,'Matl Declaration Form'!$AO$9:$AP$15,2,0)),"",(VLOOKUP(O20,'Matl Declaration Form'!$AO$9:$AP$15,2,0))),IF(H20="EU PIC",IF(ISERROR(VLOOKUP(O20,'Matl Declaration Form'!$AQ$9:$AR$71,2,0)),"",(VLOOKUP(O20,'Matl Declaration Form'!$AQ$9:$AR$71,2,0))),IF(H20="EU Ozone Depletion",IF(ISERROR(VLOOKUP(O20,'Matl Declaration Form'!$AS$9:$AT$41,2,0)),"",(VLOOKUP(O20,'Matl Declaration Form'!$AS$9:$AT$41,2,0))), IF(H20="EU Ship Recycling",IF(ISERROR(VLOOKUP(O20,'Matl Declaration Form'!$AX$9:$AY$30,2,0)),"",(VLOOKUP(O20,'Matl Declaration Form'!$AX$9:$AY$30,2,0))), IF(H20="EU Package",IF(ISERROR(VLOOKUP(O20,'Matl Declaration Form'!$AZ$9:$BA$12,2,0)),"",(VLOOKUP(O20,'Matl Declaration Form'!$AZ$9:$BA$12,2,0))),IF(H20="EU POPs",IF(ISERROR(VLOOKUP(O20,'Matl Declaration Form'!$AV$9:$AW$485,2,0)),"",(VLOOKUP(O20,'Matl Declaration Form'!$AV$9:$AW$485,2,0))))))))))))))</f>
        <v/>
      </c>
      <c r="Q20" s="304"/>
      <c r="R20" s="305" t="str" cm="1">
        <f t="array" ref="R20">IF(ISBLANK(Q20),"",Q20*(LOOKUP(2,1/(NOT(ISBLANK($M$9:M20))),$M$9:M20)))</f>
        <v/>
      </c>
      <c r="S20" s="306" t="str" cm="1">
        <f t="array" ref="S20">IF(ISBLANK(Q20),"", (LOOKUP(2,1/(NOT(ISBLANK($J$9:J20))),$J$9:J20)))</f>
        <v/>
      </c>
      <c r="T20" s="307"/>
      <c r="U20" s="302"/>
      <c r="V20" s="308"/>
      <c r="W20" s="644" t="s">
        <v>912</v>
      </c>
      <c r="X20" s="659" t="s">
        <v>247</v>
      </c>
      <c r="Y20" s="659" t="s">
        <v>2243</v>
      </c>
      <c r="Z20" s="151" t="s">
        <v>2272</v>
      </c>
      <c r="AC20" s="660" t="s">
        <v>1582</v>
      </c>
      <c r="AD20" s="100"/>
      <c r="AE20" s="650"/>
      <c r="AF20" s="650"/>
      <c r="AG20" s="651" t="s">
        <v>442</v>
      </c>
      <c r="AH20" s="659" t="s">
        <v>88</v>
      </c>
      <c r="AI20" s="651" t="s">
        <v>28</v>
      </c>
      <c r="AJ20" s="652" t="s">
        <v>172</v>
      </c>
      <c r="AK20" s="653" t="s">
        <v>1279</v>
      </c>
      <c r="AL20" s="296" t="s">
        <v>1465</v>
      </c>
      <c r="AO20" s="650"/>
      <c r="AP20" s="650"/>
      <c r="AQ20" s="655" t="s">
        <v>1803</v>
      </c>
      <c r="AR20" s="656" t="s">
        <v>32</v>
      </c>
      <c r="AS20" s="282" t="s">
        <v>1878</v>
      </c>
      <c r="AT20" s="282" t="s">
        <v>1888</v>
      </c>
      <c r="AU20" s="659"/>
      <c r="AV20" s="657" t="s">
        <v>1092</v>
      </c>
      <c r="AW20" s="657" t="s">
        <v>1339</v>
      </c>
      <c r="AX20" s="658" t="s">
        <v>2159</v>
      </c>
      <c r="AY20" s="659" t="s">
        <v>33</v>
      </c>
    </row>
    <row r="21" spans="2:51" ht="18.75" customHeight="1">
      <c r="B21" s="309"/>
      <c r="C21" s="298"/>
      <c r="D21" s="298"/>
      <c r="E21" s="299"/>
      <c r="F21" s="298"/>
      <c r="G21" s="298"/>
      <c r="H21" s="298" t="s">
        <v>1476</v>
      </c>
      <c r="I21" s="301"/>
      <c r="J21" s="302"/>
      <c r="K21" s="298"/>
      <c r="L21" s="302"/>
      <c r="M21" s="301"/>
      <c r="N21" s="302" t="str" cm="1">
        <f t="array" ref="N21">IF(ISBLANK(M21),"", (LOOKUP(2,1/(NOT(ISBLANK($J$9:J21))),$J$9:J21)))</f>
        <v/>
      </c>
      <c r="O21" s="298"/>
      <c r="P21" s="643" t="str">
        <f>IF(H21="Full Materials Declaration","",IF(H21="REACH Restriction Annex XVII",IF(ISERROR(VLOOKUP(O21,'Matl Declaration Form'!$AG$9:$AH$149,2,0)),"",(VLOOKUP(O21,'Matl Declaration Form'!$AG$9:$AH$149,2,0))),IF(H21="REACH Authorization Annex XIV",IF(ISERROR(VLOOKUP(O21,'Matl Declaration Form'!$AI$9:$AJ$137,2,0)),"",(VLOOKUP(O21,'Matl Declaration Form'!$AI$9:$AJ$137,2,0))),IF(H21="REACH SVHC",IF(ISERROR(VLOOKUP(O21,'Matl Declaration Form'!$AK$9:$AL$482,2,0)),"",(VLOOKUP(O21,'Matl Declaration Form'!$AK$9:$AL$482,2,0))),IF(H21="EU RoHS",IF(ISERROR(VLOOKUP(O21,'Matl Declaration Form'!$AM$9:$AN$18,2,0)),"",(VLOOKUP(O21,'Matl Declaration Form'!$AM$9:$AN$18,2,0))),IF(H21="EU Mercury",IF(ISERROR(VLOOKUP(O21,'Matl Declaration Form'!$AO$9:$AP$15,2,0)),"",(VLOOKUP(O21,'Matl Declaration Form'!$AO$9:$AP$15,2,0))),IF(H21="EU PIC",IF(ISERROR(VLOOKUP(O21,'Matl Declaration Form'!$AQ$9:$AR$71,2,0)),"",(VLOOKUP(O21,'Matl Declaration Form'!$AQ$9:$AR$71,2,0))),IF(H21="EU Ozone Depletion",IF(ISERROR(VLOOKUP(O21,'Matl Declaration Form'!$AS$9:$AT$41,2,0)),"",(VLOOKUP(O21,'Matl Declaration Form'!$AS$9:$AT$41,2,0))), IF(H21="EU Ship Recycling",IF(ISERROR(VLOOKUP(O21,'Matl Declaration Form'!$AX$9:$AY$30,2,0)),"",(VLOOKUP(O21,'Matl Declaration Form'!$AX$9:$AY$30,2,0))), IF(H21="EU Package",IF(ISERROR(VLOOKUP(O21,'Matl Declaration Form'!$AZ$9:$BA$12,2,0)),"",(VLOOKUP(O21,'Matl Declaration Form'!$AZ$9:$BA$12,2,0))),IF(H21="EU POPs",IF(ISERROR(VLOOKUP(O21,'Matl Declaration Form'!$AV$9:$AW$485,2,0)),"",(VLOOKUP(O21,'Matl Declaration Form'!$AV$9:$AW$485,2,0))))))))))))))</f>
        <v/>
      </c>
      <c r="Q21" s="304"/>
      <c r="R21" s="305" t="str" cm="1">
        <f t="array" ref="R21">IF(ISBLANK(Q21),"",Q21*(LOOKUP(2,1/(NOT(ISBLANK($M$9:M21))),$M$9:M21)))</f>
        <v/>
      </c>
      <c r="S21" s="306" t="str" cm="1">
        <f t="array" ref="S21">IF(ISBLANK(Q21),"", (LOOKUP(2,1/(NOT(ISBLANK($J$9:J21))),$J$9:J21)))</f>
        <v/>
      </c>
      <c r="T21" s="307"/>
      <c r="U21" s="302"/>
      <c r="V21" s="308"/>
      <c r="W21" s="644" t="s">
        <v>913</v>
      </c>
      <c r="X21" s="659" t="s">
        <v>251</v>
      </c>
      <c r="Y21" s="674"/>
      <c r="Z21" s="656"/>
      <c r="AC21" s="660" t="s">
        <v>1603</v>
      </c>
      <c r="AD21" s="100"/>
      <c r="AE21" s="650"/>
      <c r="AF21" s="650"/>
      <c r="AG21" s="651" t="s">
        <v>443</v>
      </c>
      <c r="AH21" s="659" t="s">
        <v>203</v>
      </c>
      <c r="AI21" s="651" t="s">
        <v>579</v>
      </c>
      <c r="AJ21" s="652" t="s">
        <v>580</v>
      </c>
      <c r="AK21" s="653" t="s">
        <v>1161</v>
      </c>
      <c r="AL21" s="296" t="s">
        <v>1400</v>
      </c>
      <c r="AO21" s="650"/>
      <c r="AP21" s="650"/>
      <c r="AQ21" s="655" t="s">
        <v>1805</v>
      </c>
      <c r="AR21" s="656" t="s">
        <v>33</v>
      </c>
      <c r="AS21" s="282" t="s">
        <v>1879</v>
      </c>
      <c r="AT21" s="661" t="s">
        <v>1889</v>
      </c>
      <c r="AU21" s="659"/>
      <c r="AV21" s="657" t="s">
        <v>1093</v>
      </c>
      <c r="AW21" s="657" t="s">
        <v>1340</v>
      </c>
      <c r="AX21" s="658" t="s">
        <v>2160</v>
      </c>
      <c r="AY21" s="659" t="s">
        <v>191</v>
      </c>
    </row>
    <row r="22" spans="2:51" ht="18.75" customHeight="1">
      <c r="B22" s="309"/>
      <c r="C22" s="298"/>
      <c r="D22" s="298"/>
      <c r="E22" s="299"/>
      <c r="F22" s="298"/>
      <c r="G22" s="298"/>
      <c r="H22" s="298" t="s">
        <v>1476</v>
      </c>
      <c r="I22" s="301"/>
      <c r="J22" s="302"/>
      <c r="K22" s="298"/>
      <c r="L22" s="302"/>
      <c r="M22" s="301"/>
      <c r="N22" s="302" t="str" cm="1">
        <f t="array" ref="N22">IF(ISBLANK(M22),"", (LOOKUP(2,1/(NOT(ISBLANK($J$9:J22))),$J$9:J22)))</f>
        <v/>
      </c>
      <c r="O22" s="298"/>
      <c r="P22" s="643" t="str">
        <f>IF(H22="Full Materials Declaration","",IF(H22="REACH Restriction Annex XVII",IF(ISERROR(VLOOKUP(O22,'Matl Declaration Form'!$AG$9:$AH$149,2,0)),"",(VLOOKUP(O22,'Matl Declaration Form'!$AG$9:$AH$149,2,0))),IF(H22="REACH Authorization Annex XIV",IF(ISERROR(VLOOKUP(O22,'Matl Declaration Form'!$AI$9:$AJ$137,2,0)),"",(VLOOKUP(O22,'Matl Declaration Form'!$AI$9:$AJ$137,2,0))),IF(H22="REACH SVHC",IF(ISERROR(VLOOKUP(O22,'Matl Declaration Form'!$AK$9:$AL$482,2,0)),"",(VLOOKUP(O22,'Matl Declaration Form'!$AK$9:$AL$482,2,0))),IF(H22="EU RoHS",IF(ISERROR(VLOOKUP(O22,'Matl Declaration Form'!$AM$9:$AN$18,2,0)),"",(VLOOKUP(O22,'Matl Declaration Form'!$AM$9:$AN$18,2,0))),IF(H22="EU Mercury",IF(ISERROR(VLOOKUP(O22,'Matl Declaration Form'!$AO$9:$AP$15,2,0)),"",(VLOOKUP(O22,'Matl Declaration Form'!$AO$9:$AP$15,2,0))),IF(H22="EU PIC",IF(ISERROR(VLOOKUP(O22,'Matl Declaration Form'!$AQ$9:$AR$71,2,0)),"",(VLOOKUP(O22,'Matl Declaration Form'!$AQ$9:$AR$71,2,0))),IF(H22="EU Ozone Depletion",IF(ISERROR(VLOOKUP(O22,'Matl Declaration Form'!$AS$9:$AT$41,2,0)),"",(VLOOKUP(O22,'Matl Declaration Form'!$AS$9:$AT$41,2,0))), IF(H22="EU Ship Recycling",IF(ISERROR(VLOOKUP(O22,'Matl Declaration Form'!$AX$9:$AY$30,2,0)),"",(VLOOKUP(O22,'Matl Declaration Form'!$AX$9:$AY$30,2,0))), IF(H22="EU Package",IF(ISERROR(VLOOKUP(O22,'Matl Declaration Form'!$AZ$9:$BA$12,2,0)),"",(VLOOKUP(O22,'Matl Declaration Form'!$AZ$9:$BA$12,2,0))),IF(H22="EU POPs",IF(ISERROR(VLOOKUP(O22,'Matl Declaration Form'!$AV$9:$AW$485,2,0)),"",(VLOOKUP(O22,'Matl Declaration Form'!$AV$9:$AW$485,2,0))))))))))))))</f>
        <v/>
      </c>
      <c r="Q22" s="304"/>
      <c r="R22" s="305" t="str" cm="1">
        <f t="array" ref="R22">IF(ISBLANK(Q22),"",Q22*(LOOKUP(2,1/(NOT(ISBLANK($M$9:M22))),$M$9:M22)))</f>
        <v/>
      </c>
      <c r="S22" s="306" t="str" cm="1">
        <f t="array" ref="S22">IF(ISBLANK(Q22),"", (LOOKUP(2,1/(NOT(ISBLANK($J$9:J22))),$J$9:J22)))</f>
        <v/>
      </c>
      <c r="T22" s="307"/>
      <c r="U22" s="302"/>
      <c r="V22" s="308"/>
      <c r="W22" s="644" t="s">
        <v>914</v>
      </c>
      <c r="X22" s="659" t="s">
        <v>249</v>
      </c>
      <c r="Y22" s="674"/>
      <c r="Z22" s="656"/>
      <c r="AC22" s="100"/>
      <c r="AD22" s="100"/>
      <c r="AE22" s="650"/>
      <c r="AF22" s="650"/>
      <c r="AG22" s="651" t="s">
        <v>502</v>
      </c>
      <c r="AH22" s="659" t="s">
        <v>201</v>
      </c>
      <c r="AI22" s="651" t="s">
        <v>52</v>
      </c>
      <c r="AJ22" s="652" t="s">
        <v>53</v>
      </c>
      <c r="AK22" s="653" t="s">
        <v>1159</v>
      </c>
      <c r="AL22" s="296" t="s">
        <v>33</v>
      </c>
      <c r="AO22" s="650"/>
      <c r="AP22" s="650"/>
      <c r="AQ22" s="655" t="s">
        <v>1806</v>
      </c>
      <c r="AR22" s="656" t="s">
        <v>47</v>
      </c>
      <c r="AS22" s="282" t="s">
        <v>1880</v>
      </c>
      <c r="AT22" s="282" t="s">
        <v>1890</v>
      </c>
      <c r="AU22" s="659"/>
      <c r="AV22" s="657" t="s">
        <v>1094</v>
      </c>
      <c r="AW22" s="657" t="s">
        <v>1341</v>
      </c>
      <c r="AX22" s="655" t="s">
        <v>2161</v>
      </c>
      <c r="AY22" s="659" t="s">
        <v>870</v>
      </c>
    </row>
    <row r="23" spans="2:51" ht="18.75" customHeight="1">
      <c r="B23" s="309"/>
      <c r="C23" s="298"/>
      <c r="D23" s="298"/>
      <c r="E23" s="299"/>
      <c r="F23" s="298"/>
      <c r="G23" s="298"/>
      <c r="H23" s="298" t="s">
        <v>1476</v>
      </c>
      <c r="I23" s="301"/>
      <c r="J23" s="302"/>
      <c r="K23" s="298"/>
      <c r="L23" s="302"/>
      <c r="M23" s="301"/>
      <c r="N23" s="302" t="str" cm="1">
        <f t="array" ref="N23">IF(ISBLANK(M23),"", (LOOKUP(2,1/(NOT(ISBLANK($J$9:J23))),$J$9:J23)))</f>
        <v/>
      </c>
      <c r="O23" s="298"/>
      <c r="P23" s="643" t="str">
        <f>IF(H23="Full Materials Declaration","",IF(H23="REACH Restriction Annex XVII",IF(ISERROR(VLOOKUP(O23,'Matl Declaration Form'!$AG$9:$AH$149,2,0)),"",(VLOOKUP(O23,'Matl Declaration Form'!$AG$9:$AH$149,2,0))),IF(H23="REACH Authorization Annex XIV",IF(ISERROR(VLOOKUP(O23,'Matl Declaration Form'!$AI$9:$AJ$137,2,0)),"",(VLOOKUP(O23,'Matl Declaration Form'!$AI$9:$AJ$137,2,0))),IF(H23="REACH SVHC",IF(ISERROR(VLOOKUP(O23,'Matl Declaration Form'!$AK$9:$AL$482,2,0)),"",(VLOOKUP(O23,'Matl Declaration Form'!$AK$9:$AL$482,2,0))),IF(H23="EU RoHS",IF(ISERROR(VLOOKUP(O23,'Matl Declaration Form'!$AM$9:$AN$18,2,0)),"",(VLOOKUP(O23,'Matl Declaration Form'!$AM$9:$AN$18,2,0))),IF(H23="EU Mercury",IF(ISERROR(VLOOKUP(O23,'Matl Declaration Form'!$AO$9:$AP$15,2,0)),"",(VLOOKUP(O23,'Matl Declaration Form'!$AO$9:$AP$15,2,0))),IF(H23="EU PIC",IF(ISERROR(VLOOKUP(O23,'Matl Declaration Form'!$AQ$9:$AR$71,2,0)),"",(VLOOKUP(O23,'Matl Declaration Form'!$AQ$9:$AR$71,2,0))),IF(H23="EU Ozone Depletion",IF(ISERROR(VLOOKUP(O23,'Matl Declaration Form'!$AS$9:$AT$41,2,0)),"",(VLOOKUP(O23,'Matl Declaration Form'!$AS$9:$AT$41,2,0))), IF(H23="EU Ship Recycling",IF(ISERROR(VLOOKUP(O23,'Matl Declaration Form'!$AX$9:$AY$30,2,0)),"",(VLOOKUP(O23,'Matl Declaration Form'!$AX$9:$AY$30,2,0))), IF(H23="EU Package",IF(ISERROR(VLOOKUP(O23,'Matl Declaration Form'!$AZ$9:$BA$12,2,0)),"",(VLOOKUP(O23,'Matl Declaration Form'!$AZ$9:$BA$12,2,0))),IF(H23="EU POPs",IF(ISERROR(VLOOKUP(O23,'Matl Declaration Form'!$AV$9:$AW$485,2,0)),"",(VLOOKUP(O23,'Matl Declaration Form'!$AV$9:$AW$485,2,0))))))))))))))</f>
        <v/>
      </c>
      <c r="Q23" s="304"/>
      <c r="R23" s="305" t="str" cm="1">
        <f t="array" ref="R23">IF(ISBLANK(Q23),"",Q23*(LOOKUP(2,1/(NOT(ISBLANK($M$9:M23))),$M$9:M23)))</f>
        <v/>
      </c>
      <c r="S23" s="306" t="str" cm="1">
        <f t="array" ref="S23">IF(ISBLANK(Q23),"", (LOOKUP(2,1/(NOT(ISBLANK($J$9:J23))),$J$9:J23)))</f>
        <v/>
      </c>
      <c r="T23" s="307"/>
      <c r="U23" s="302"/>
      <c r="V23" s="308"/>
      <c r="W23" s="644" t="s">
        <v>915</v>
      </c>
      <c r="X23" s="659">
        <v>15</v>
      </c>
      <c r="Y23" s="674"/>
      <c r="Z23" s="656"/>
      <c r="AC23" s="100"/>
      <c r="AD23" s="100"/>
      <c r="AE23" s="650"/>
      <c r="AF23" s="650"/>
      <c r="AG23" s="651" t="s">
        <v>503</v>
      </c>
      <c r="AH23" s="659" t="s">
        <v>193</v>
      </c>
      <c r="AI23" s="651" t="s">
        <v>176</v>
      </c>
      <c r="AJ23" s="652" t="s">
        <v>54</v>
      </c>
      <c r="AK23" s="653" t="s">
        <v>648</v>
      </c>
      <c r="AL23" s="296" t="s">
        <v>12</v>
      </c>
      <c r="AO23" s="650"/>
      <c r="AP23" s="650"/>
      <c r="AQ23" s="655" t="s">
        <v>1807</v>
      </c>
      <c r="AR23" s="656" t="s">
        <v>33</v>
      </c>
      <c r="AS23" s="296" t="s">
        <v>1881</v>
      </c>
      <c r="AT23" s="282" t="s">
        <v>1891</v>
      </c>
      <c r="AU23" s="659"/>
      <c r="AV23" s="657" t="s">
        <v>1095</v>
      </c>
      <c r="AW23" s="657" t="s">
        <v>1342</v>
      </c>
      <c r="AX23" s="658" t="s">
        <v>2162</v>
      </c>
      <c r="AY23" s="659" t="s">
        <v>245</v>
      </c>
    </row>
    <row r="24" spans="2:51" ht="18.75" customHeight="1">
      <c r="B24" s="309"/>
      <c r="C24" s="298"/>
      <c r="D24" s="298"/>
      <c r="E24" s="299"/>
      <c r="F24" s="298"/>
      <c r="G24" s="298"/>
      <c r="H24" s="298" t="s">
        <v>1476</v>
      </c>
      <c r="I24" s="301"/>
      <c r="J24" s="302"/>
      <c r="K24" s="298"/>
      <c r="L24" s="302"/>
      <c r="M24" s="301"/>
      <c r="N24" s="302" t="str" cm="1">
        <f t="array" ref="N24">IF(ISBLANK(M24),"", (LOOKUP(2,1/(NOT(ISBLANK($J$9:J24))),$J$9:J24)))</f>
        <v/>
      </c>
      <c r="O24" s="298"/>
      <c r="P24" s="643" t="str">
        <f>IF(H24="Full Materials Declaration","",IF(H24="REACH Restriction Annex XVII",IF(ISERROR(VLOOKUP(O24,'Matl Declaration Form'!$AG$9:$AH$149,2,0)),"",(VLOOKUP(O24,'Matl Declaration Form'!$AG$9:$AH$149,2,0))),IF(H24="REACH Authorization Annex XIV",IF(ISERROR(VLOOKUP(O24,'Matl Declaration Form'!$AI$9:$AJ$137,2,0)),"",(VLOOKUP(O24,'Matl Declaration Form'!$AI$9:$AJ$137,2,0))),IF(H24="REACH SVHC",IF(ISERROR(VLOOKUP(O24,'Matl Declaration Form'!$AK$9:$AL$482,2,0)),"",(VLOOKUP(O24,'Matl Declaration Form'!$AK$9:$AL$482,2,0))),IF(H24="EU RoHS",IF(ISERROR(VLOOKUP(O24,'Matl Declaration Form'!$AM$9:$AN$18,2,0)),"",(VLOOKUP(O24,'Matl Declaration Form'!$AM$9:$AN$18,2,0))),IF(H24="EU Mercury",IF(ISERROR(VLOOKUP(O24,'Matl Declaration Form'!$AO$9:$AP$15,2,0)),"",(VLOOKUP(O24,'Matl Declaration Form'!$AO$9:$AP$15,2,0))),IF(H24="EU PIC",IF(ISERROR(VLOOKUP(O24,'Matl Declaration Form'!$AQ$9:$AR$71,2,0)),"",(VLOOKUP(O24,'Matl Declaration Form'!$AQ$9:$AR$71,2,0))),IF(H24="EU Ozone Depletion",IF(ISERROR(VLOOKUP(O24,'Matl Declaration Form'!$AS$9:$AT$41,2,0)),"",(VLOOKUP(O24,'Matl Declaration Form'!$AS$9:$AT$41,2,0))), IF(H24="EU Ship Recycling",IF(ISERROR(VLOOKUP(O24,'Matl Declaration Form'!$AX$9:$AY$30,2,0)),"",(VLOOKUP(O24,'Matl Declaration Form'!$AX$9:$AY$30,2,0))), IF(H24="EU Package",IF(ISERROR(VLOOKUP(O24,'Matl Declaration Form'!$AZ$9:$BA$12,2,0)),"",(VLOOKUP(O24,'Matl Declaration Form'!$AZ$9:$BA$12,2,0))),IF(H24="EU POPs",IF(ISERROR(VLOOKUP(O24,'Matl Declaration Form'!$AV$9:$AW$485,2,0)),"",(VLOOKUP(O24,'Matl Declaration Form'!$AV$9:$AW$485,2,0))))))))))))))</f>
        <v/>
      </c>
      <c r="Q24" s="304"/>
      <c r="R24" s="305" t="str" cm="1">
        <f t="array" ref="R24">IF(ISBLANK(Q24),"",Q24*(LOOKUP(2,1/(NOT(ISBLANK($M$9:M24))),$M$9:M24)))</f>
        <v/>
      </c>
      <c r="S24" s="306" t="str" cm="1">
        <f t="array" ref="S24">IF(ISBLANK(Q24),"", (LOOKUP(2,1/(NOT(ISBLANK($J$9:J24))),$J$9:J24)))</f>
        <v/>
      </c>
      <c r="T24" s="307"/>
      <c r="U24" s="302"/>
      <c r="V24" s="308"/>
      <c r="W24" s="644" t="s">
        <v>916</v>
      </c>
      <c r="X24" s="656"/>
      <c r="Y24" s="656"/>
      <c r="Z24" s="656"/>
      <c r="AC24" s="100"/>
      <c r="AD24" s="100"/>
      <c r="AE24" s="650"/>
      <c r="AF24" s="650"/>
      <c r="AG24" s="651" t="s">
        <v>444</v>
      </c>
      <c r="AH24" s="659"/>
      <c r="AI24" s="651" t="s">
        <v>583</v>
      </c>
      <c r="AJ24" s="652" t="s">
        <v>123</v>
      </c>
      <c r="AK24" s="653" t="s">
        <v>647</v>
      </c>
      <c r="AL24" s="296" t="s">
        <v>8</v>
      </c>
      <c r="AO24" s="650"/>
      <c r="AP24" s="650"/>
      <c r="AQ24" s="655" t="s">
        <v>1808</v>
      </c>
      <c r="AR24" s="656" t="s">
        <v>116</v>
      </c>
      <c r="AS24" s="282" t="s">
        <v>1892</v>
      </c>
      <c r="AT24" s="282" t="s">
        <v>1895</v>
      </c>
      <c r="AU24" s="659"/>
      <c r="AV24" s="657" t="s">
        <v>1096</v>
      </c>
      <c r="AW24" s="657" t="s">
        <v>1343</v>
      </c>
      <c r="AX24" s="658" t="s">
        <v>2163</v>
      </c>
      <c r="AY24" s="659" t="s">
        <v>192</v>
      </c>
    </row>
    <row r="25" spans="2:51" ht="18.75" customHeight="1">
      <c r="B25" s="309"/>
      <c r="C25" s="298"/>
      <c r="D25" s="298"/>
      <c r="E25" s="299"/>
      <c r="F25" s="298"/>
      <c r="G25" s="298"/>
      <c r="H25" s="298" t="s">
        <v>1476</v>
      </c>
      <c r="I25" s="301"/>
      <c r="J25" s="302"/>
      <c r="K25" s="298"/>
      <c r="L25" s="302"/>
      <c r="M25" s="301"/>
      <c r="N25" s="302" t="str" cm="1">
        <f t="array" ref="N25">IF(ISBLANK(M25),"", (LOOKUP(2,1/(NOT(ISBLANK($J$9:J25))),$J$9:J25)))</f>
        <v/>
      </c>
      <c r="O25" s="298"/>
      <c r="P25" s="643" t="str">
        <f>IF(H25="Full Materials Declaration","",IF(H25="REACH Restriction Annex XVII",IF(ISERROR(VLOOKUP(O25,'Matl Declaration Form'!$AG$9:$AH$149,2,0)),"",(VLOOKUP(O25,'Matl Declaration Form'!$AG$9:$AH$149,2,0))),IF(H25="REACH Authorization Annex XIV",IF(ISERROR(VLOOKUP(O25,'Matl Declaration Form'!$AI$9:$AJ$137,2,0)),"",(VLOOKUP(O25,'Matl Declaration Form'!$AI$9:$AJ$137,2,0))),IF(H25="REACH SVHC",IF(ISERROR(VLOOKUP(O25,'Matl Declaration Form'!$AK$9:$AL$482,2,0)),"",(VLOOKUP(O25,'Matl Declaration Form'!$AK$9:$AL$482,2,0))),IF(H25="EU RoHS",IF(ISERROR(VLOOKUP(O25,'Matl Declaration Form'!$AM$9:$AN$18,2,0)),"",(VLOOKUP(O25,'Matl Declaration Form'!$AM$9:$AN$18,2,0))),IF(H25="EU Mercury",IF(ISERROR(VLOOKUP(O25,'Matl Declaration Form'!$AO$9:$AP$15,2,0)),"",(VLOOKUP(O25,'Matl Declaration Form'!$AO$9:$AP$15,2,0))),IF(H25="EU PIC",IF(ISERROR(VLOOKUP(O25,'Matl Declaration Form'!$AQ$9:$AR$71,2,0)),"",(VLOOKUP(O25,'Matl Declaration Form'!$AQ$9:$AR$71,2,0))),IF(H25="EU Ozone Depletion",IF(ISERROR(VLOOKUP(O25,'Matl Declaration Form'!$AS$9:$AT$41,2,0)),"",(VLOOKUP(O25,'Matl Declaration Form'!$AS$9:$AT$41,2,0))), IF(H25="EU Ship Recycling",IF(ISERROR(VLOOKUP(O25,'Matl Declaration Form'!$AX$9:$AY$30,2,0)),"",(VLOOKUP(O25,'Matl Declaration Form'!$AX$9:$AY$30,2,0))), IF(H25="EU Package",IF(ISERROR(VLOOKUP(O25,'Matl Declaration Form'!$AZ$9:$BA$12,2,0)),"",(VLOOKUP(O25,'Matl Declaration Form'!$AZ$9:$BA$12,2,0))),IF(H25="EU POPs",IF(ISERROR(VLOOKUP(O25,'Matl Declaration Form'!$AV$9:$AW$485,2,0)),"",(VLOOKUP(O25,'Matl Declaration Form'!$AV$9:$AW$485,2,0))))))))))))))</f>
        <v/>
      </c>
      <c r="Q25" s="304"/>
      <c r="R25" s="305" t="str" cm="1">
        <f t="array" ref="R25">IF(ISBLANK(Q25),"",Q25*(LOOKUP(2,1/(NOT(ISBLANK($M$9:M25))),$M$9:M25)))</f>
        <v/>
      </c>
      <c r="S25" s="306" t="str" cm="1">
        <f t="array" ref="S25">IF(ISBLANK(Q25),"", (LOOKUP(2,1/(NOT(ISBLANK($J$9:J25))),$J$9:J25)))</f>
        <v/>
      </c>
      <c r="T25" s="307"/>
      <c r="U25" s="302"/>
      <c r="V25" s="308"/>
      <c r="W25" s="644" t="s">
        <v>917</v>
      </c>
      <c r="X25" s="656"/>
      <c r="Y25" s="656"/>
      <c r="Z25" s="656"/>
      <c r="AC25" s="100"/>
      <c r="AD25" s="100"/>
      <c r="AE25" s="650"/>
      <c r="AF25" s="650"/>
      <c r="AG25" s="651" t="s">
        <v>445</v>
      </c>
      <c r="AH25" s="659"/>
      <c r="AI25" s="651" t="s">
        <v>72</v>
      </c>
      <c r="AJ25" s="652" t="s">
        <v>227</v>
      </c>
      <c r="AK25" s="653" t="s">
        <v>1175</v>
      </c>
      <c r="AL25" s="296" t="s">
        <v>425</v>
      </c>
      <c r="AO25" s="650"/>
      <c r="AP25" s="650"/>
      <c r="AQ25" s="655" t="s">
        <v>1809</v>
      </c>
      <c r="AR25" s="656" t="s">
        <v>48</v>
      </c>
      <c r="AS25" s="282" t="s">
        <v>1893</v>
      </c>
      <c r="AT25" s="282" t="s">
        <v>1896</v>
      </c>
      <c r="AU25" s="296"/>
      <c r="AV25" s="657" t="s">
        <v>1097</v>
      </c>
      <c r="AW25" s="657" t="s">
        <v>1344</v>
      </c>
      <c r="AX25" s="658" t="s">
        <v>2164</v>
      </c>
      <c r="AY25" s="659" t="s">
        <v>871</v>
      </c>
    </row>
    <row r="26" spans="2:51" ht="18.75" customHeight="1">
      <c r="B26" s="309"/>
      <c r="C26" s="298"/>
      <c r="D26" s="298"/>
      <c r="E26" s="299"/>
      <c r="F26" s="298"/>
      <c r="G26" s="298"/>
      <c r="H26" s="298" t="s">
        <v>1476</v>
      </c>
      <c r="I26" s="301"/>
      <c r="J26" s="302"/>
      <c r="K26" s="298"/>
      <c r="L26" s="302"/>
      <c r="M26" s="301"/>
      <c r="N26" s="302" t="str" cm="1">
        <f t="array" ref="N26">IF(ISBLANK(M26),"", (LOOKUP(2,1/(NOT(ISBLANK($J$9:J26))),$J$9:J26)))</f>
        <v/>
      </c>
      <c r="O26" s="298"/>
      <c r="P26" s="643" t="str">
        <f>IF(H26="Full Materials Declaration","",IF(H26="REACH Restriction Annex XVII",IF(ISERROR(VLOOKUP(O26,'Matl Declaration Form'!$AG$9:$AH$149,2,0)),"",(VLOOKUP(O26,'Matl Declaration Form'!$AG$9:$AH$149,2,0))),IF(H26="REACH Authorization Annex XIV",IF(ISERROR(VLOOKUP(O26,'Matl Declaration Form'!$AI$9:$AJ$137,2,0)),"",(VLOOKUP(O26,'Matl Declaration Form'!$AI$9:$AJ$137,2,0))),IF(H26="REACH SVHC",IF(ISERROR(VLOOKUP(O26,'Matl Declaration Form'!$AK$9:$AL$482,2,0)),"",(VLOOKUP(O26,'Matl Declaration Form'!$AK$9:$AL$482,2,0))),IF(H26="EU RoHS",IF(ISERROR(VLOOKUP(O26,'Matl Declaration Form'!$AM$9:$AN$18,2,0)),"",(VLOOKUP(O26,'Matl Declaration Form'!$AM$9:$AN$18,2,0))),IF(H26="EU Mercury",IF(ISERROR(VLOOKUP(O26,'Matl Declaration Form'!$AO$9:$AP$15,2,0)),"",(VLOOKUP(O26,'Matl Declaration Form'!$AO$9:$AP$15,2,0))),IF(H26="EU PIC",IF(ISERROR(VLOOKUP(O26,'Matl Declaration Form'!$AQ$9:$AR$71,2,0)),"",(VLOOKUP(O26,'Matl Declaration Form'!$AQ$9:$AR$71,2,0))),IF(H26="EU Ozone Depletion",IF(ISERROR(VLOOKUP(O26,'Matl Declaration Form'!$AS$9:$AT$41,2,0)),"",(VLOOKUP(O26,'Matl Declaration Form'!$AS$9:$AT$41,2,0))), IF(H26="EU Ship Recycling",IF(ISERROR(VLOOKUP(O26,'Matl Declaration Form'!$AX$9:$AY$30,2,0)),"",(VLOOKUP(O26,'Matl Declaration Form'!$AX$9:$AY$30,2,0))), IF(H26="EU Package",IF(ISERROR(VLOOKUP(O26,'Matl Declaration Form'!$AZ$9:$BA$12,2,0)),"",(VLOOKUP(O26,'Matl Declaration Form'!$AZ$9:$BA$12,2,0))),IF(H26="EU POPs",IF(ISERROR(VLOOKUP(O26,'Matl Declaration Form'!$AV$9:$AW$485,2,0)),"",(VLOOKUP(O26,'Matl Declaration Form'!$AV$9:$AW$485,2,0))))))))))))))</f>
        <v/>
      </c>
      <c r="Q26" s="304"/>
      <c r="R26" s="305" t="str" cm="1">
        <f t="array" ref="R26">IF(ISBLANK(Q26),"",Q26*(LOOKUP(2,1/(NOT(ISBLANK($M$9:M26))),$M$9:M26)))</f>
        <v/>
      </c>
      <c r="S26" s="306" t="str" cm="1">
        <f t="array" ref="S26">IF(ISBLANK(Q26),"", (LOOKUP(2,1/(NOT(ISBLANK($J$9:J26))),$J$9:J26)))</f>
        <v/>
      </c>
      <c r="T26" s="307"/>
      <c r="U26" s="302"/>
      <c r="V26" s="308"/>
      <c r="W26" s="644" t="s">
        <v>918</v>
      </c>
      <c r="X26" s="656"/>
      <c r="Y26" s="656"/>
      <c r="Z26" s="656"/>
      <c r="AC26" s="100"/>
      <c r="AD26" s="100"/>
      <c r="AE26" s="650"/>
      <c r="AF26" s="650"/>
      <c r="AG26" s="651" t="s">
        <v>446</v>
      </c>
      <c r="AH26" s="659" t="s">
        <v>115</v>
      </c>
      <c r="AI26" s="651" t="s">
        <v>412</v>
      </c>
      <c r="AJ26" s="652" t="s">
        <v>20</v>
      </c>
      <c r="AK26" s="653" t="s">
        <v>646</v>
      </c>
      <c r="AL26" s="296" t="s">
        <v>134</v>
      </c>
      <c r="AO26" s="650"/>
      <c r="AP26" s="650"/>
      <c r="AQ26" s="655" t="s">
        <v>1810</v>
      </c>
      <c r="AR26" s="656" t="s">
        <v>33</v>
      </c>
      <c r="AS26" s="282" t="s">
        <v>1894</v>
      </c>
      <c r="AT26" s="282" t="s">
        <v>1897</v>
      </c>
      <c r="AU26" s="296"/>
      <c r="AV26" s="657" t="s">
        <v>1098</v>
      </c>
      <c r="AW26" s="657" t="s">
        <v>1345</v>
      </c>
      <c r="AX26" s="658" t="s">
        <v>2201</v>
      </c>
      <c r="AY26" s="659" t="s">
        <v>872</v>
      </c>
    </row>
    <row r="27" spans="2:51" ht="18.75" customHeight="1">
      <c r="B27" s="309"/>
      <c r="C27" s="298"/>
      <c r="D27" s="298"/>
      <c r="E27" s="299"/>
      <c r="F27" s="298"/>
      <c r="G27" s="298"/>
      <c r="H27" s="298" t="s">
        <v>1476</v>
      </c>
      <c r="I27" s="301"/>
      <c r="J27" s="302"/>
      <c r="K27" s="298"/>
      <c r="L27" s="302"/>
      <c r="M27" s="301"/>
      <c r="N27" s="302" t="str" cm="1">
        <f t="array" ref="N27">IF(ISBLANK(M27),"", (LOOKUP(2,1/(NOT(ISBLANK($J$9:J27))),$J$9:J27)))</f>
        <v/>
      </c>
      <c r="O27" s="298"/>
      <c r="P27" s="643" t="str">
        <f>IF(H27="Full Materials Declaration","",IF(H27="REACH Restriction Annex XVII",IF(ISERROR(VLOOKUP(O27,'Matl Declaration Form'!$AG$9:$AH$149,2,0)),"",(VLOOKUP(O27,'Matl Declaration Form'!$AG$9:$AH$149,2,0))),IF(H27="REACH Authorization Annex XIV",IF(ISERROR(VLOOKUP(O27,'Matl Declaration Form'!$AI$9:$AJ$137,2,0)),"",(VLOOKUP(O27,'Matl Declaration Form'!$AI$9:$AJ$137,2,0))),IF(H27="REACH SVHC",IF(ISERROR(VLOOKUP(O27,'Matl Declaration Form'!$AK$9:$AL$482,2,0)),"",(VLOOKUP(O27,'Matl Declaration Form'!$AK$9:$AL$482,2,0))),IF(H27="EU RoHS",IF(ISERROR(VLOOKUP(O27,'Matl Declaration Form'!$AM$9:$AN$18,2,0)),"",(VLOOKUP(O27,'Matl Declaration Form'!$AM$9:$AN$18,2,0))),IF(H27="EU Mercury",IF(ISERROR(VLOOKUP(O27,'Matl Declaration Form'!$AO$9:$AP$15,2,0)),"",(VLOOKUP(O27,'Matl Declaration Form'!$AO$9:$AP$15,2,0))),IF(H27="EU PIC",IF(ISERROR(VLOOKUP(O27,'Matl Declaration Form'!$AQ$9:$AR$71,2,0)),"",(VLOOKUP(O27,'Matl Declaration Form'!$AQ$9:$AR$71,2,0))),IF(H27="EU Ozone Depletion",IF(ISERROR(VLOOKUP(O27,'Matl Declaration Form'!$AS$9:$AT$41,2,0)),"",(VLOOKUP(O27,'Matl Declaration Form'!$AS$9:$AT$41,2,0))), IF(H27="EU Ship Recycling",IF(ISERROR(VLOOKUP(O27,'Matl Declaration Form'!$AX$9:$AY$30,2,0)),"",(VLOOKUP(O27,'Matl Declaration Form'!$AX$9:$AY$30,2,0))), IF(H27="EU Package",IF(ISERROR(VLOOKUP(O27,'Matl Declaration Form'!$AZ$9:$BA$12,2,0)),"",(VLOOKUP(O27,'Matl Declaration Form'!$AZ$9:$BA$12,2,0))),IF(H27="EU POPs",IF(ISERROR(VLOOKUP(O27,'Matl Declaration Form'!$AV$9:$AW$485,2,0)),"",(VLOOKUP(O27,'Matl Declaration Form'!$AV$9:$AW$485,2,0))))))))))))))</f>
        <v/>
      </c>
      <c r="Q27" s="304"/>
      <c r="R27" s="305" t="str" cm="1">
        <f t="array" ref="R27">IF(ISBLANK(Q27),"",Q27*(LOOKUP(2,1/(NOT(ISBLANK($M$9:M27))),$M$9:M27)))</f>
        <v/>
      </c>
      <c r="S27" s="306" t="str" cm="1">
        <f t="array" ref="S27">IF(ISBLANK(Q27),"", (LOOKUP(2,1/(NOT(ISBLANK($J$9:J27))),$J$9:J27)))</f>
        <v/>
      </c>
      <c r="T27" s="307"/>
      <c r="U27" s="302"/>
      <c r="V27" s="308"/>
      <c r="W27" s="644" t="s">
        <v>919</v>
      </c>
      <c r="X27" s="656"/>
      <c r="Y27" s="656"/>
      <c r="Z27" s="656"/>
      <c r="AC27" s="100"/>
      <c r="AD27" s="100"/>
      <c r="AE27" s="650"/>
      <c r="AF27" s="650"/>
      <c r="AG27" s="651" t="s">
        <v>447</v>
      </c>
      <c r="AH27" s="659" t="s">
        <v>202</v>
      </c>
      <c r="AI27" s="651" t="s">
        <v>56</v>
      </c>
      <c r="AJ27" s="652" t="s">
        <v>57</v>
      </c>
      <c r="AK27" s="653" t="s">
        <v>1160</v>
      </c>
      <c r="AL27" s="296" t="s">
        <v>1399</v>
      </c>
      <c r="AM27" s="650"/>
      <c r="AN27" s="650"/>
      <c r="AO27" s="650"/>
      <c r="AP27" s="650"/>
      <c r="AQ27" s="655" t="s">
        <v>1811</v>
      </c>
      <c r="AR27" s="656" t="s">
        <v>33</v>
      </c>
      <c r="AS27" s="282" t="s">
        <v>957</v>
      </c>
      <c r="AT27" s="282" t="s">
        <v>958</v>
      </c>
      <c r="AU27" s="296"/>
      <c r="AV27" s="657" t="s">
        <v>1099</v>
      </c>
      <c r="AW27" s="657" t="s">
        <v>1346</v>
      </c>
      <c r="AX27" s="658" t="s">
        <v>2200</v>
      </c>
      <c r="AY27" s="296" t="s">
        <v>33</v>
      </c>
    </row>
    <row r="28" spans="2:51" ht="18.75" customHeight="1">
      <c r="B28" s="309"/>
      <c r="C28" s="298"/>
      <c r="D28" s="298"/>
      <c r="E28" s="299"/>
      <c r="F28" s="298"/>
      <c r="G28" s="298"/>
      <c r="H28" s="298" t="s">
        <v>1476</v>
      </c>
      <c r="I28" s="301"/>
      <c r="J28" s="302"/>
      <c r="K28" s="298"/>
      <c r="L28" s="302"/>
      <c r="M28" s="301"/>
      <c r="N28" s="302" t="str" cm="1">
        <f t="array" ref="N28">IF(ISBLANK(M28),"", (LOOKUP(2,1/(NOT(ISBLANK($J$9:J28))),$J$9:J28)))</f>
        <v/>
      </c>
      <c r="O28" s="298"/>
      <c r="P28" s="643" t="str">
        <f>IF(H28="Full Materials Declaration","",IF(H28="REACH Restriction Annex XVII",IF(ISERROR(VLOOKUP(O28,'Matl Declaration Form'!$AG$9:$AH$149,2,0)),"",(VLOOKUP(O28,'Matl Declaration Form'!$AG$9:$AH$149,2,0))),IF(H28="REACH Authorization Annex XIV",IF(ISERROR(VLOOKUP(O28,'Matl Declaration Form'!$AI$9:$AJ$137,2,0)),"",(VLOOKUP(O28,'Matl Declaration Form'!$AI$9:$AJ$137,2,0))),IF(H28="REACH SVHC",IF(ISERROR(VLOOKUP(O28,'Matl Declaration Form'!$AK$9:$AL$482,2,0)),"",(VLOOKUP(O28,'Matl Declaration Form'!$AK$9:$AL$482,2,0))),IF(H28="EU RoHS",IF(ISERROR(VLOOKUP(O28,'Matl Declaration Form'!$AM$9:$AN$18,2,0)),"",(VLOOKUP(O28,'Matl Declaration Form'!$AM$9:$AN$18,2,0))),IF(H28="EU Mercury",IF(ISERROR(VLOOKUP(O28,'Matl Declaration Form'!$AO$9:$AP$15,2,0)),"",(VLOOKUP(O28,'Matl Declaration Form'!$AO$9:$AP$15,2,0))),IF(H28="EU PIC",IF(ISERROR(VLOOKUP(O28,'Matl Declaration Form'!$AQ$9:$AR$71,2,0)),"",(VLOOKUP(O28,'Matl Declaration Form'!$AQ$9:$AR$71,2,0))),IF(H28="EU Ozone Depletion",IF(ISERROR(VLOOKUP(O28,'Matl Declaration Form'!$AS$9:$AT$41,2,0)),"",(VLOOKUP(O28,'Matl Declaration Form'!$AS$9:$AT$41,2,0))), IF(H28="EU Ship Recycling",IF(ISERROR(VLOOKUP(O28,'Matl Declaration Form'!$AX$9:$AY$30,2,0)),"",(VLOOKUP(O28,'Matl Declaration Form'!$AX$9:$AY$30,2,0))), IF(H28="EU Package",IF(ISERROR(VLOOKUP(O28,'Matl Declaration Form'!$AZ$9:$BA$12,2,0)),"",(VLOOKUP(O28,'Matl Declaration Form'!$AZ$9:$BA$12,2,0))),IF(H28="EU POPs",IF(ISERROR(VLOOKUP(O28,'Matl Declaration Form'!$AV$9:$AW$485,2,0)),"",(VLOOKUP(O28,'Matl Declaration Form'!$AV$9:$AW$485,2,0))))))))))))))</f>
        <v/>
      </c>
      <c r="Q28" s="304"/>
      <c r="R28" s="305" t="str" cm="1">
        <f t="array" ref="R28">IF(ISBLANK(Q28),"",Q28*(LOOKUP(2,1/(NOT(ISBLANK($M$9:M28))),$M$9:M28)))</f>
        <v/>
      </c>
      <c r="S28" s="306" t="str" cm="1">
        <f t="array" ref="S28">IF(ISBLANK(Q28),"", (LOOKUP(2,1/(NOT(ISBLANK($J$9:J28))),$J$9:J28)))</f>
        <v/>
      </c>
      <c r="T28" s="307"/>
      <c r="U28" s="302"/>
      <c r="V28" s="308"/>
      <c r="W28" s="644" t="s">
        <v>920</v>
      </c>
      <c r="X28" s="656"/>
      <c r="Y28" s="656"/>
      <c r="Z28" s="656"/>
      <c r="AC28" s="100"/>
      <c r="AD28" s="100"/>
      <c r="AE28" s="650"/>
      <c r="AF28" s="650"/>
      <c r="AG28" s="651" t="s">
        <v>448</v>
      </c>
      <c r="AH28" s="659"/>
      <c r="AI28" s="651" t="s">
        <v>58</v>
      </c>
      <c r="AJ28" s="652" t="s">
        <v>59</v>
      </c>
      <c r="AK28" s="653" t="s">
        <v>341</v>
      </c>
      <c r="AL28" s="296" t="s">
        <v>135</v>
      </c>
      <c r="AM28" s="650"/>
      <c r="AN28" s="650"/>
      <c r="AO28" s="650"/>
      <c r="AP28" s="650"/>
      <c r="AQ28" s="655" t="s">
        <v>436</v>
      </c>
      <c r="AR28" s="656" t="s">
        <v>101</v>
      </c>
      <c r="AS28" s="282" t="s">
        <v>1802</v>
      </c>
      <c r="AT28" s="282" t="s">
        <v>959</v>
      </c>
      <c r="AV28" s="657" t="s">
        <v>1100</v>
      </c>
      <c r="AW28" s="657" t="s">
        <v>1347</v>
      </c>
      <c r="AX28" s="646" t="s">
        <v>2199</v>
      </c>
      <c r="AY28" s="659" t="s">
        <v>33</v>
      </c>
    </row>
    <row r="29" spans="2:51" ht="18.75" customHeight="1">
      <c r="B29" s="309"/>
      <c r="C29" s="298"/>
      <c r="D29" s="298"/>
      <c r="E29" s="299"/>
      <c r="F29" s="298"/>
      <c r="G29" s="298"/>
      <c r="H29" s="298" t="s">
        <v>1476</v>
      </c>
      <c r="I29" s="301"/>
      <c r="J29" s="302"/>
      <c r="K29" s="298"/>
      <c r="L29" s="302"/>
      <c r="M29" s="301"/>
      <c r="N29" s="302" t="str" cm="1">
        <f t="array" ref="N29">IF(ISBLANK(M29),"", (LOOKUP(2,1/(NOT(ISBLANK($J$9:J29))),$J$9:J29)))</f>
        <v/>
      </c>
      <c r="O29" s="298"/>
      <c r="P29" s="643" t="str">
        <f>IF(H29="Full Materials Declaration","",IF(H29="REACH Restriction Annex XVII",IF(ISERROR(VLOOKUP(O29,'Matl Declaration Form'!$AG$9:$AH$149,2,0)),"",(VLOOKUP(O29,'Matl Declaration Form'!$AG$9:$AH$149,2,0))),IF(H29="REACH Authorization Annex XIV",IF(ISERROR(VLOOKUP(O29,'Matl Declaration Form'!$AI$9:$AJ$137,2,0)),"",(VLOOKUP(O29,'Matl Declaration Form'!$AI$9:$AJ$137,2,0))),IF(H29="REACH SVHC",IF(ISERROR(VLOOKUP(O29,'Matl Declaration Form'!$AK$9:$AL$482,2,0)),"",(VLOOKUP(O29,'Matl Declaration Form'!$AK$9:$AL$482,2,0))),IF(H29="EU RoHS",IF(ISERROR(VLOOKUP(O29,'Matl Declaration Form'!$AM$9:$AN$18,2,0)),"",(VLOOKUP(O29,'Matl Declaration Form'!$AM$9:$AN$18,2,0))),IF(H29="EU Mercury",IF(ISERROR(VLOOKUP(O29,'Matl Declaration Form'!$AO$9:$AP$15,2,0)),"",(VLOOKUP(O29,'Matl Declaration Form'!$AO$9:$AP$15,2,0))),IF(H29="EU PIC",IF(ISERROR(VLOOKUP(O29,'Matl Declaration Form'!$AQ$9:$AR$71,2,0)),"",(VLOOKUP(O29,'Matl Declaration Form'!$AQ$9:$AR$71,2,0))),IF(H29="EU Ozone Depletion",IF(ISERROR(VLOOKUP(O29,'Matl Declaration Form'!$AS$9:$AT$41,2,0)),"",(VLOOKUP(O29,'Matl Declaration Form'!$AS$9:$AT$41,2,0))), IF(H29="EU Ship Recycling",IF(ISERROR(VLOOKUP(O29,'Matl Declaration Form'!$AX$9:$AY$30,2,0)),"",(VLOOKUP(O29,'Matl Declaration Form'!$AX$9:$AY$30,2,0))), IF(H29="EU Package",IF(ISERROR(VLOOKUP(O29,'Matl Declaration Form'!$AZ$9:$BA$12,2,0)),"",(VLOOKUP(O29,'Matl Declaration Form'!$AZ$9:$BA$12,2,0))),IF(H29="EU POPs",IF(ISERROR(VLOOKUP(O29,'Matl Declaration Form'!$AV$9:$AW$485,2,0)),"",(VLOOKUP(O29,'Matl Declaration Form'!$AV$9:$AW$485,2,0))))))))))))))</f>
        <v/>
      </c>
      <c r="Q29" s="304"/>
      <c r="R29" s="305" t="str" cm="1">
        <f t="array" ref="R29">IF(ISBLANK(Q29),"",Q29*(LOOKUP(2,1/(NOT(ISBLANK($M$9:M29))),$M$9:M29)))</f>
        <v/>
      </c>
      <c r="S29" s="306" t="str" cm="1">
        <f t="array" ref="S29">IF(ISBLANK(Q29),"", (LOOKUP(2,1/(NOT(ISBLANK($J$9:J29))),$J$9:J29)))</f>
        <v/>
      </c>
      <c r="T29" s="307"/>
      <c r="U29" s="302"/>
      <c r="V29" s="308"/>
      <c r="W29" s="644" t="s">
        <v>921</v>
      </c>
      <c r="X29" s="656"/>
      <c r="Y29" s="656"/>
      <c r="Z29" s="656"/>
      <c r="AC29" s="100"/>
      <c r="AD29" s="100"/>
      <c r="AE29" s="650"/>
      <c r="AF29" s="650"/>
      <c r="AG29" s="651" t="s">
        <v>449</v>
      </c>
      <c r="AH29" s="659" t="s">
        <v>211</v>
      </c>
      <c r="AI29" s="651" t="s">
        <v>60</v>
      </c>
      <c r="AJ29" s="652" t="s">
        <v>61</v>
      </c>
      <c r="AK29" s="653" t="s">
        <v>1261</v>
      </c>
      <c r="AL29" s="296" t="s">
        <v>229</v>
      </c>
      <c r="AM29" s="650"/>
      <c r="AN29" s="650"/>
      <c r="AO29" s="650"/>
      <c r="AP29" s="650"/>
      <c r="AQ29" s="655" t="s">
        <v>1812</v>
      </c>
      <c r="AR29" s="656" t="s">
        <v>33</v>
      </c>
      <c r="AS29" s="282" t="s">
        <v>960</v>
      </c>
      <c r="AT29" s="282" t="s">
        <v>961</v>
      </c>
      <c r="AV29" s="657" t="s">
        <v>1101</v>
      </c>
      <c r="AW29" s="657" t="s">
        <v>1348</v>
      </c>
      <c r="AX29" s="649" t="s">
        <v>2165</v>
      </c>
      <c r="AY29" s="659" t="s">
        <v>33</v>
      </c>
    </row>
    <row r="30" spans="2:51" ht="18.75" customHeight="1">
      <c r="B30" s="309"/>
      <c r="C30" s="298"/>
      <c r="D30" s="298"/>
      <c r="E30" s="299"/>
      <c r="F30" s="298"/>
      <c r="G30" s="298"/>
      <c r="H30" s="298" t="s">
        <v>1476</v>
      </c>
      <c r="I30" s="301"/>
      <c r="J30" s="302"/>
      <c r="K30" s="298"/>
      <c r="L30" s="302"/>
      <c r="M30" s="301"/>
      <c r="N30" s="302" t="str" cm="1">
        <f t="array" ref="N30">IF(ISBLANK(M30),"", (LOOKUP(2,1/(NOT(ISBLANK($J$9:J30))),$J$9:J30)))</f>
        <v/>
      </c>
      <c r="O30" s="298"/>
      <c r="P30" s="643" t="str">
        <f>IF(H30="Full Materials Declaration","",IF(H30="REACH Restriction Annex XVII",IF(ISERROR(VLOOKUP(O30,'Matl Declaration Form'!$AG$9:$AH$149,2,0)),"",(VLOOKUP(O30,'Matl Declaration Form'!$AG$9:$AH$149,2,0))),IF(H30="REACH Authorization Annex XIV",IF(ISERROR(VLOOKUP(O30,'Matl Declaration Form'!$AI$9:$AJ$137,2,0)),"",(VLOOKUP(O30,'Matl Declaration Form'!$AI$9:$AJ$137,2,0))),IF(H30="REACH SVHC",IF(ISERROR(VLOOKUP(O30,'Matl Declaration Form'!$AK$9:$AL$482,2,0)),"",(VLOOKUP(O30,'Matl Declaration Form'!$AK$9:$AL$482,2,0))),IF(H30="EU RoHS",IF(ISERROR(VLOOKUP(O30,'Matl Declaration Form'!$AM$9:$AN$18,2,0)),"",(VLOOKUP(O30,'Matl Declaration Form'!$AM$9:$AN$18,2,0))),IF(H30="EU Mercury",IF(ISERROR(VLOOKUP(O30,'Matl Declaration Form'!$AO$9:$AP$15,2,0)),"",(VLOOKUP(O30,'Matl Declaration Form'!$AO$9:$AP$15,2,0))),IF(H30="EU PIC",IF(ISERROR(VLOOKUP(O30,'Matl Declaration Form'!$AQ$9:$AR$71,2,0)),"",(VLOOKUP(O30,'Matl Declaration Form'!$AQ$9:$AR$71,2,0))),IF(H30="EU Ozone Depletion",IF(ISERROR(VLOOKUP(O30,'Matl Declaration Form'!$AS$9:$AT$41,2,0)),"",(VLOOKUP(O30,'Matl Declaration Form'!$AS$9:$AT$41,2,0))), IF(H30="EU Ship Recycling",IF(ISERROR(VLOOKUP(O30,'Matl Declaration Form'!$AX$9:$AY$30,2,0)),"",(VLOOKUP(O30,'Matl Declaration Form'!$AX$9:$AY$30,2,0))), IF(H30="EU Package",IF(ISERROR(VLOOKUP(O30,'Matl Declaration Form'!$AZ$9:$BA$12,2,0)),"",(VLOOKUP(O30,'Matl Declaration Form'!$AZ$9:$BA$12,2,0))),IF(H30="EU POPs",IF(ISERROR(VLOOKUP(O30,'Matl Declaration Form'!$AV$9:$AW$485,2,0)),"",(VLOOKUP(O30,'Matl Declaration Form'!$AV$9:$AW$485,2,0))))))))))))))</f>
        <v/>
      </c>
      <c r="Q30" s="304"/>
      <c r="R30" s="305" t="str" cm="1">
        <f t="array" ref="R30">IF(ISBLANK(Q30),"",Q30*(LOOKUP(2,1/(NOT(ISBLANK($M$9:M30))),$M$9:M30)))</f>
        <v/>
      </c>
      <c r="S30" s="306" t="str" cm="1">
        <f t="array" ref="S30">IF(ISBLANK(Q30),"", (LOOKUP(2,1/(NOT(ISBLANK($J$9:J30))),$J$9:J30)))</f>
        <v/>
      </c>
      <c r="T30" s="307"/>
      <c r="U30" s="302"/>
      <c r="V30" s="308"/>
      <c r="W30" s="644" t="s">
        <v>922</v>
      </c>
      <c r="X30" s="656"/>
      <c r="Y30" s="656"/>
      <c r="Z30" s="656"/>
      <c r="AC30" s="100"/>
      <c r="AD30" s="100"/>
      <c r="AE30" s="650"/>
      <c r="AF30" s="650"/>
      <c r="AG30" s="651" t="s">
        <v>450</v>
      </c>
      <c r="AH30" s="659" t="s">
        <v>210</v>
      </c>
      <c r="AI30" s="651" t="s">
        <v>568</v>
      </c>
      <c r="AJ30" s="652" t="s">
        <v>569</v>
      </c>
      <c r="AK30" s="653" t="s">
        <v>131</v>
      </c>
      <c r="AL30" s="296" t="s">
        <v>136</v>
      </c>
      <c r="AM30" s="650"/>
      <c r="AN30" s="650"/>
      <c r="AO30" s="650"/>
      <c r="AP30" s="650"/>
      <c r="AQ30" s="655" t="s">
        <v>1813</v>
      </c>
      <c r="AR30" s="656" t="s">
        <v>33</v>
      </c>
      <c r="AS30" s="282" t="s">
        <v>1899</v>
      </c>
      <c r="AT30" s="282" t="s">
        <v>1907</v>
      </c>
      <c r="AV30" s="657" t="s">
        <v>1102</v>
      </c>
      <c r="AW30" s="657" t="s">
        <v>1349</v>
      </c>
      <c r="AX30" s="646" t="s">
        <v>2172</v>
      </c>
      <c r="AY30" s="100" t="s">
        <v>1465</v>
      </c>
    </row>
    <row r="31" spans="2:51" ht="18.75" customHeight="1">
      <c r="B31" s="309"/>
      <c r="C31" s="298"/>
      <c r="D31" s="298"/>
      <c r="E31" s="299"/>
      <c r="F31" s="298"/>
      <c r="G31" s="298"/>
      <c r="H31" s="298" t="s">
        <v>1476</v>
      </c>
      <c r="I31" s="301"/>
      <c r="J31" s="302"/>
      <c r="K31" s="298"/>
      <c r="L31" s="302"/>
      <c r="M31" s="301"/>
      <c r="N31" s="302" t="str" cm="1">
        <f t="array" ref="N31">IF(ISBLANK(M31),"", (LOOKUP(2,1/(NOT(ISBLANK($J$9:J31))),$J$9:J31)))</f>
        <v/>
      </c>
      <c r="O31" s="298"/>
      <c r="P31" s="643" t="str">
        <f>IF(H31="Full Materials Declaration","",IF(H31="REACH Restriction Annex XVII",IF(ISERROR(VLOOKUP(O31,'Matl Declaration Form'!$AG$9:$AH$149,2,0)),"",(VLOOKUP(O31,'Matl Declaration Form'!$AG$9:$AH$149,2,0))),IF(H31="REACH Authorization Annex XIV",IF(ISERROR(VLOOKUP(O31,'Matl Declaration Form'!$AI$9:$AJ$137,2,0)),"",(VLOOKUP(O31,'Matl Declaration Form'!$AI$9:$AJ$137,2,0))),IF(H31="REACH SVHC",IF(ISERROR(VLOOKUP(O31,'Matl Declaration Form'!$AK$9:$AL$482,2,0)),"",(VLOOKUP(O31,'Matl Declaration Form'!$AK$9:$AL$482,2,0))),IF(H31="EU RoHS",IF(ISERROR(VLOOKUP(O31,'Matl Declaration Form'!$AM$9:$AN$18,2,0)),"",(VLOOKUP(O31,'Matl Declaration Form'!$AM$9:$AN$18,2,0))),IF(H31="EU Mercury",IF(ISERROR(VLOOKUP(O31,'Matl Declaration Form'!$AO$9:$AP$15,2,0)),"",(VLOOKUP(O31,'Matl Declaration Form'!$AO$9:$AP$15,2,0))),IF(H31="EU PIC",IF(ISERROR(VLOOKUP(O31,'Matl Declaration Form'!$AQ$9:$AR$71,2,0)),"",(VLOOKUP(O31,'Matl Declaration Form'!$AQ$9:$AR$71,2,0))),IF(H31="EU Ozone Depletion",IF(ISERROR(VLOOKUP(O31,'Matl Declaration Form'!$AS$9:$AT$41,2,0)),"",(VLOOKUP(O31,'Matl Declaration Form'!$AS$9:$AT$41,2,0))), IF(H31="EU Ship Recycling",IF(ISERROR(VLOOKUP(O31,'Matl Declaration Form'!$AX$9:$AY$30,2,0)),"",(VLOOKUP(O31,'Matl Declaration Form'!$AX$9:$AY$30,2,0))), IF(H31="EU Package",IF(ISERROR(VLOOKUP(O31,'Matl Declaration Form'!$AZ$9:$BA$12,2,0)),"",(VLOOKUP(O31,'Matl Declaration Form'!$AZ$9:$BA$12,2,0))),IF(H31="EU POPs",IF(ISERROR(VLOOKUP(O31,'Matl Declaration Form'!$AV$9:$AW$485,2,0)),"",(VLOOKUP(O31,'Matl Declaration Form'!$AV$9:$AW$485,2,0))))))))))))))</f>
        <v/>
      </c>
      <c r="Q31" s="304"/>
      <c r="R31" s="305" t="str" cm="1">
        <f t="array" ref="R31">IF(ISBLANK(Q31),"",Q31*(LOOKUP(2,1/(NOT(ISBLANK($M$9:M31))),$M$9:M31)))</f>
        <v/>
      </c>
      <c r="S31" s="306" t="str" cm="1">
        <f t="array" ref="S31">IF(ISBLANK(Q31),"", (LOOKUP(2,1/(NOT(ISBLANK($J$9:J31))),$J$9:J31)))</f>
        <v/>
      </c>
      <c r="T31" s="307"/>
      <c r="U31" s="302"/>
      <c r="V31" s="308"/>
      <c r="W31" s="644" t="s">
        <v>923</v>
      </c>
      <c r="AC31" s="100"/>
      <c r="AD31" s="100"/>
      <c r="AE31" s="650"/>
      <c r="AF31" s="650"/>
      <c r="AG31" s="651" t="s">
        <v>451</v>
      </c>
      <c r="AH31" s="659" t="s">
        <v>180</v>
      </c>
      <c r="AI31" s="651" t="s">
        <v>175</v>
      </c>
      <c r="AJ31" s="652" t="s">
        <v>39</v>
      </c>
      <c r="AK31" s="653" t="s">
        <v>1250</v>
      </c>
      <c r="AL31" s="296" t="s">
        <v>138</v>
      </c>
      <c r="AM31" s="650"/>
      <c r="AN31" s="650"/>
      <c r="AO31" s="650"/>
      <c r="AP31" s="650"/>
      <c r="AQ31" s="655" t="s">
        <v>406</v>
      </c>
      <c r="AR31" s="656" t="s">
        <v>53</v>
      </c>
      <c r="AS31" s="296" t="s">
        <v>1902</v>
      </c>
      <c r="AT31" s="282" t="s">
        <v>1908</v>
      </c>
      <c r="AV31" s="657" t="s">
        <v>1080</v>
      </c>
      <c r="AW31" s="657" t="s">
        <v>1327</v>
      </c>
    </row>
    <row r="32" spans="2:51" ht="18.75" customHeight="1">
      <c r="B32" s="309"/>
      <c r="C32" s="298"/>
      <c r="D32" s="298"/>
      <c r="E32" s="299"/>
      <c r="F32" s="298"/>
      <c r="G32" s="298"/>
      <c r="H32" s="298" t="s">
        <v>1476</v>
      </c>
      <c r="I32" s="301"/>
      <c r="J32" s="302"/>
      <c r="K32" s="298"/>
      <c r="L32" s="302"/>
      <c r="M32" s="301"/>
      <c r="N32" s="302" t="str" cm="1">
        <f t="array" ref="N32">IF(ISBLANK(M32),"", (LOOKUP(2,1/(NOT(ISBLANK($J$9:J32))),$J$9:J32)))</f>
        <v/>
      </c>
      <c r="O32" s="298"/>
      <c r="P32" s="643" t="str">
        <f>IF(H32="Full Materials Declaration","",IF(H32="REACH Restriction Annex XVII",IF(ISERROR(VLOOKUP(O32,'Matl Declaration Form'!$AG$9:$AH$149,2,0)),"",(VLOOKUP(O32,'Matl Declaration Form'!$AG$9:$AH$149,2,0))),IF(H32="REACH Authorization Annex XIV",IF(ISERROR(VLOOKUP(O32,'Matl Declaration Form'!$AI$9:$AJ$137,2,0)),"",(VLOOKUP(O32,'Matl Declaration Form'!$AI$9:$AJ$137,2,0))),IF(H32="REACH SVHC",IF(ISERROR(VLOOKUP(O32,'Matl Declaration Form'!$AK$9:$AL$482,2,0)),"",(VLOOKUP(O32,'Matl Declaration Form'!$AK$9:$AL$482,2,0))),IF(H32="EU RoHS",IF(ISERROR(VLOOKUP(O32,'Matl Declaration Form'!$AM$9:$AN$18,2,0)),"",(VLOOKUP(O32,'Matl Declaration Form'!$AM$9:$AN$18,2,0))),IF(H32="EU Mercury",IF(ISERROR(VLOOKUP(O32,'Matl Declaration Form'!$AO$9:$AP$15,2,0)),"",(VLOOKUP(O32,'Matl Declaration Form'!$AO$9:$AP$15,2,0))),IF(H32="EU PIC",IF(ISERROR(VLOOKUP(O32,'Matl Declaration Form'!$AQ$9:$AR$71,2,0)),"",(VLOOKUP(O32,'Matl Declaration Form'!$AQ$9:$AR$71,2,0))),IF(H32="EU Ozone Depletion",IF(ISERROR(VLOOKUP(O32,'Matl Declaration Form'!$AS$9:$AT$41,2,0)),"",(VLOOKUP(O32,'Matl Declaration Form'!$AS$9:$AT$41,2,0))), IF(H32="EU Ship Recycling",IF(ISERROR(VLOOKUP(O32,'Matl Declaration Form'!$AX$9:$AY$30,2,0)),"",(VLOOKUP(O32,'Matl Declaration Form'!$AX$9:$AY$30,2,0))), IF(H32="EU Package",IF(ISERROR(VLOOKUP(O32,'Matl Declaration Form'!$AZ$9:$BA$12,2,0)),"",(VLOOKUP(O32,'Matl Declaration Form'!$AZ$9:$BA$12,2,0))),IF(H32="EU POPs",IF(ISERROR(VLOOKUP(O32,'Matl Declaration Form'!$AV$9:$AW$485,2,0)),"",(VLOOKUP(O32,'Matl Declaration Form'!$AV$9:$AW$485,2,0))))))))))))))</f>
        <v/>
      </c>
      <c r="Q32" s="304"/>
      <c r="R32" s="305" t="str" cm="1">
        <f t="array" ref="R32">IF(ISBLANK(Q32),"",Q32*(LOOKUP(2,1/(NOT(ISBLANK($M$9:M32))),$M$9:M32)))</f>
        <v/>
      </c>
      <c r="S32" s="306" t="str" cm="1">
        <f t="array" ref="S32">IF(ISBLANK(Q32),"", (LOOKUP(2,1/(NOT(ISBLANK($J$9:J32))),$J$9:J32)))</f>
        <v/>
      </c>
      <c r="T32" s="307"/>
      <c r="U32" s="302"/>
      <c r="V32" s="308"/>
      <c r="W32" s="644" t="s">
        <v>924</v>
      </c>
      <c r="AC32" s="100"/>
      <c r="AD32" s="100"/>
      <c r="AE32" s="650"/>
      <c r="AF32" s="650"/>
      <c r="AG32" s="651" t="s">
        <v>452</v>
      </c>
      <c r="AH32" s="659" t="s">
        <v>179</v>
      </c>
      <c r="AI32" s="651" t="s">
        <v>649</v>
      </c>
      <c r="AJ32" s="652" t="s">
        <v>146</v>
      </c>
      <c r="AK32" s="653" t="s">
        <v>1249</v>
      </c>
      <c r="AL32" s="296" t="s">
        <v>139</v>
      </c>
      <c r="AM32" s="650"/>
      <c r="AN32" s="650"/>
      <c r="AO32" s="650"/>
      <c r="AP32" s="650"/>
      <c r="AQ32" s="655" t="s">
        <v>72</v>
      </c>
      <c r="AR32" s="656" t="s">
        <v>227</v>
      </c>
      <c r="AS32" s="296" t="s">
        <v>1903</v>
      </c>
      <c r="AT32" s="282" t="s">
        <v>1909</v>
      </c>
      <c r="AV32" s="657" t="s">
        <v>1081</v>
      </c>
      <c r="AW32" s="657" t="s">
        <v>1328</v>
      </c>
    </row>
    <row r="33" spans="2:50" ht="18.75" customHeight="1">
      <c r="B33" s="309"/>
      <c r="C33" s="298"/>
      <c r="D33" s="298"/>
      <c r="E33" s="299"/>
      <c r="F33" s="298"/>
      <c r="G33" s="298"/>
      <c r="H33" s="298" t="s">
        <v>1476</v>
      </c>
      <c r="I33" s="301"/>
      <c r="J33" s="302"/>
      <c r="K33" s="298"/>
      <c r="L33" s="302"/>
      <c r="M33" s="301"/>
      <c r="N33" s="302" t="str" cm="1">
        <f t="array" ref="N33">IF(ISBLANK(M33),"", (LOOKUP(2,1/(NOT(ISBLANK($J$9:J33))),$J$9:J33)))</f>
        <v/>
      </c>
      <c r="O33" s="298"/>
      <c r="P33" s="643" t="str">
        <f>IF(H33="Full Materials Declaration","",IF(H33="REACH Restriction Annex XVII",IF(ISERROR(VLOOKUP(O33,'Matl Declaration Form'!$AG$9:$AH$149,2,0)),"",(VLOOKUP(O33,'Matl Declaration Form'!$AG$9:$AH$149,2,0))),IF(H33="REACH Authorization Annex XIV",IF(ISERROR(VLOOKUP(O33,'Matl Declaration Form'!$AI$9:$AJ$137,2,0)),"",(VLOOKUP(O33,'Matl Declaration Form'!$AI$9:$AJ$137,2,0))),IF(H33="REACH SVHC",IF(ISERROR(VLOOKUP(O33,'Matl Declaration Form'!$AK$9:$AL$482,2,0)),"",(VLOOKUP(O33,'Matl Declaration Form'!$AK$9:$AL$482,2,0))),IF(H33="EU RoHS",IF(ISERROR(VLOOKUP(O33,'Matl Declaration Form'!$AM$9:$AN$18,2,0)),"",(VLOOKUP(O33,'Matl Declaration Form'!$AM$9:$AN$18,2,0))),IF(H33="EU Mercury",IF(ISERROR(VLOOKUP(O33,'Matl Declaration Form'!$AO$9:$AP$15,2,0)),"",(VLOOKUP(O33,'Matl Declaration Form'!$AO$9:$AP$15,2,0))),IF(H33="EU PIC",IF(ISERROR(VLOOKUP(O33,'Matl Declaration Form'!$AQ$9:$AR$71,2,0)),"",(VLOOKUP(O33,'Matl Declaration Form'!$AQ$9:$AR$71,2,0))),IF(H33="EU Ozone Depletion",IF(ISERROR(VLOOKUP(O33,'Matl Declaration Form'!$AS$9:$AT$41,2,0)),"",(VLOOKUP(O33,'Matl Declaration Form'!$AS$9:$AT$41,2,0))), IF(H33="EU Ship Recycling",IF(ISERROR(VLOOKUP(O33,'Matl Declaration Form'!$AX$9:$AY$30,2,0)),"",(VLOOKUP(O33,'Matl Declaration Form'!$AX$9:$AY$30,2,0))), IF(H33="EU Package",IF(ISERROR(VLOOKUP(O33,'Matl Declaration Form'!$AZ$9:$BA$12,2,0)),"",(VLOOKUP(O33,'Matl Declaration Form'!$AZ$9:$BA$12,2,0))),IF(H33="EU POPs",IF(ISERROR(VLOOKUP(O33,'Matl Declaration Form'!$AV$9:$AW$485,2,0)),"",(VLOOKUP(O33,'Matl Declaration Form'!$AV$9:$AW$485,2,0))))))))))))))</f>
        <v/>
      </c>
      <c r="Q33" s="304"/>
      <c r="R33" s="305" t="str" cm="1">
        <f t="array" ref="R33">IF(ISBLANK(Q33),"",Q33*(LOOKUP(2,1/(NOT(ISBLANK($M$9:M33))),$M$9:M33)))</f>
        <v/>
      </c>
      <c r="S33" s="306" t="str" cm="1">
        <f t="array" ref="S33">IF(ISBLANK(Q33),"", (LOOKUP(2,1/(NOT(ISBLANK($J$9:J33))),$J$9:J33)))</f>
        <v/>
      </c>
      <c r="T33" s="307"/>
      <c r="U33" s="302"/>
      <c r="V33" s="308"/>
      <c r="W33" s="644" t="s">
        <v>925</v>
      </c>
      <c r="AC33" s="100"/>
      <c r="AD33" s="100"/>
      <c r="AE33" s="650"/>
      <c r="AF33" s="650"/>
      <c r="AG33" s="651" t="s">
        <v>453</v>
      </c>
      <c r="AH33" s="659" t="s">
        <v>194</v>
      </c>
      <c r="AI33" s="651" t="s">
        <v>668</v>
      </c>
      <c r="AJ33" s="652" t="s">
        <v>149</v>
      </c>
      <c r="AK33" s="653" t="s">
        <v>1148</v>
      </c>
      <c r="AL33" s="296" t="s">
        <v>1389</v>
      </c>
      <c r="AM33" s="650"/>
      <c r="AN33" s="650"/>
      <c r="AO33" s="650"/>
      <c r="AP33" s="650"/>
      <c r="AQ33" s="655" t="s">
        <v>2131</v>
      </c>
      <c r="AR33" s="656" t="s">
        <v>241</v>
      </c>
      <c r="AS33" s="282" t="s">
        <v>1910</v>
      </c>
      <c r="AT33" s="282" t="s">
        <v>33</v>
      </c>
      <c r="AV33" s="657" t="s">
        <v>1106</v>
      </c>
      <c r="AW33" s="657" t="s">
        <v>1353</v>
      </c>
    </row>
    <row r="34" spans="2:50" ht="18.75" customHeight="1">
      <c r="B34" s="309"/>
      <c r="C34" s="298"/>
      <c r="D34" s="298"/>
      <c r="E34" s="299"/>
      <c r="F34" s="298"/>
      <c r="G34" s="298"/>
      <c r="H34" s="298" t="s">
        <v>1476</v>
      </c>
      <c r="I34" s="301"/>
      <c r="J34" s="302"/>
      <c r="K34" s="298"/>
      <c r="L34" s="302"/>
      <c r="M34" s="301"/>
      <c r="N34" s="302" t="str" cm="1">
        <f t="array" ref="N34">IF(ISBLANK(M34),"", (LOOKUP(2,1/(NOT(ISBLANK($J$9:J34))),$J$9:J34)))</f>
        <v/>
      </c>
      <c r="O34" s="298"/>
      <c r="P34" s="643" t="str">
        <f>IF(H34="Full Materials Declaration","",IF(H34="REACH Restriction Annex XVII",IF(ISERROR(VLOOKUP(O34,'Matl Declaration Form'!$AG$9:$AH$149,2,0)),"",(VLOOKUP(O34,'Matl Declaration Form'!$AG$9:$AH$149,2,0))),IF(H34="REACH Authorization Annex XIV",IF(ISERROR(VLOOKUP(O34,'Matl Declaration Form'!$AI$9:$AJ$137,2,0)),"",(VLOOKUP(O34,'Matl Declaration Form'!$AI$9:$AJ$137,2,0))),IF(H34="REACH SVHC",IF(ISERROR(VLOOKUP(O34,'Matl Declaration Form'!$AK$9:$AL$482,2,0)),"",(VLOOKUP(O34,'Matl Declaration Form'!$AK$9:$AL$482,2,0))),IF(H34="EU RoHS",IF(ISERROR(VLOOKUP(O34,'Matl Declaration Form'!$AM$9:$AN$18,2,0)),"",(VLOOKUP(O34,'Matl Declaration Form'!$AM$9:$AN$18,2,0))),IF(H34="EU Mercury",IF(ISERROR(VLOOKUP(O34,'Matl Declaration Form'!$AO$9:$AP$15,2,0)),"",(VLOOKUP(O34,'Matl Declaration Form'!$AO$9:$AP$15,2,0))),IF(H34="EU PIC",IF(ISERROR(VLOOKUP(O34,'Matl Declaration Form'!$AQ$9:$AR$71,2,0)),"",(VLOOKUP(O34,'Matl Declaration Form'!$AQ$9:$AR$71,2,0))),IF(H34="EU Ozone Depletion",IF(ISERROR(VLOOKUP(O34,'Matl Declaration Form'!$AS$9:$AT$41,2,0)),"",(VLOOKUP(O34,'Matl Declaration Form'!$AS$9:$AT$41,2,0))), IF(H34="EU Ship Recycling",IF(ISERROR(VLOOKUP(O34,'Matl Declaration Form'!$AX$9:$AY$30,2,0)),"",(VLOOKUP(O34,'Matl Declaration Form'!$AX$9:$AY$30,2,0))), IF(H34="EU Package",IF(ISERROR(VLOOKUP(O34,'Matl Declaration Form'!$AZ$9:$BA$12,2,0)),"",(VLOOKUP(O34,'Matl Declaration Form'!$AZ$9:$BA$12,2,0))),IF(H34="EU POPs",IF(ISERROR(VLOOKUP(O34,'Matl Declaration Form'!$AV$9:$AW$485,2,0)),"",(VLOOKUP(O34,'Matl Declaration Form'!$AV$9:$AW$485,2,0))))))))))))))</f>
        <v/>
      </c>
      <c r="Q34" s="304"/>
      <c r="R34" s="305" t="str" cm="1">
        <f t="array" ref="R34">IF(ISBLANK(Q34),"",Q34*(LOOKUP(2,1/(NOT(ISBLANK($M$9:M34))),$M$9:M34)))</f>
        <v/>
      </c>
      <c r="S34" s="306" t="str" cm="1">
        <f t="array" ref="S34">IF(ISBLANK(Q34),"", (LOOKUP(2,1/(NOT(ISBLANK($J$9:J34))),$J$9:J34)))</f>
        <v/>
      </c>
      <c r="T34" s="307"/>
      <c r="U34" s="302"/>
      <c r="V34" s="308"/>
      <c r="W34" s="644" t="s">
        <v>926</v>
      </c>
      <c r="AC34" s="100"/>
      <c r="AD34" s="100"/>
      <c r="AE34" s="650"/>
      <c r="AF34" s="650"/>
      <c r="AG34" s="651" t="s">
        <v>454</v>
      </c>
      <c r="AH34" s="659" t="s">
        <v>205</v>
      </c>
      <c r="AI34" s="651" t="s">
        <v>581</v>
      </c>
      <c r="AJ34" s="652" t="s">
        <v>582</v>
      </c>
      <c r="AK34" s="653" t="s">
        <v>1148</v>
      </c>
      <c r="AL34" s="296" t="s">
        <v>1387</v>
      </c>
      <c r="AM34" s="650"/>
      <c r="AN34" s="650"/>
      <c r="AO34" s="650"/>
      <c r="AP34" s="650"/>
      <c r="AQ34" s="655" t="s">
        <v>1815</v>
      </c>
      <c r="AR34" s="656" t="s">
        <v>33</v>
      </c>
      <c r="AS34" s="282" t="s">
        <v>962</v>
      </c>
      <c r="AT34" s="282" t="s">
        <v>963</v>
      </c>
      <c r="AV34" s="657" t="s">
        <v>1084</v>
      </c>
      <c r="AW34" s="657" t="s">
        <v>1331</v>
      </c>
    </row>
    <row r="35" spans="2:50" ht="18.75" customHeight="1">
      <c r="B35" s="309"/>
      <c r="C35" s="298"/>
      <c r="D35" s="298"/>
      <c r="E35" s="299"/>
      <c r="F35" s="298"/>
      <c r="G35" s="298"/>
      <c r="H35" s="298" t="s">
        <v>1476</v>
      </c>
      <c r="I35" s="301"/>
      <c r="J35" s="302"/>
      <c r="K35" s="298"/>
      <c r="L35" s="302"/>
      <c r="M35" s="301"/>
      <c r="N35" s="302" t="str" cm="1">
        <f t="array" ref="N35">IF(ISBLANK(M35),"", (LOOKUP(2,1/(NOT(ISBLANK($J$9:J35))),$J$9:J35)))</f>
        <v/>
      </c>
      <c r="O35" s="298"/>
      <c r="P35" s="643" t="str">
        <f>IF(H35="Full Materials Declaration","",IF(H35="REACH Restriction Annex XVII",IF(ISERROR(VLOOKUP(O35,'Matl Declaration Form'!$AG$9:$AH$149,2,0)),"",(VLOOKUP(O35,'Matl Declaration Form'!$AG$9:$AH$149,2,0))),IF(H35="REACH Authorization Annex XIV",IF(ISERROR(VLOOKUP(O35,'Matl Declaration Form'!$AI$9:$AJ$137,2,0)),"",(VLOOKUP(O35,'Matl Declaration Form'!$AI$9:$AJ$137,2,0))),IF(H35="REACH SVHC",IF(ISERROR(VLOOKUP(O35,'Matl Declaration Form'!$AK$9:$AL$482,2,0)),"",(VLOOKUP(O35,'Matl Declaration Form'!$AK$9:$AL$482,2,0))),IF(H35="EU RoHS",IF(ISERROR(VLOOKUP(O35,'Matl Declaration Form'!$AM$9:$AN$18,2,0)),"",(VLOOKUP(O35,'Matl Declaration Form'!$AM$9:$AN$18,2,0))),IF(H35="EU Mercury",IF(ISERROR(VLOOKUP(O35,'Matl Declaration Form'!$AO$9:$AP$15,2,0)),"",(VLOOKUP(O35,'Matl Declaration Form'!$AO$9:$AP$15,2,0))),IF(H35="EU PIC",IF(ISERROR(VLOOKUP(O35,'Matl Declaration Form'!$AQ$9:$AR$71,2,0)),"",(VLOOKUP(O35,'Matl Declaration Form'!$AQ$9:$AR$71,2,0))),IF(H35="EU Ozone Depletion",IF(ISERROR(VLOOKUP(O35,'Matl Declaration Form'!$AS$9:$AT$41,2,0)),"",(VLOOKUP(O35,'Matl Declaration Form'!$AS$9:$AT$41,2,0))), IF(H35="EU Ship Recycling",IF(ISERROR(VLOOKUP(O35,'Matl Declaration Form'!$AX$9:$AY$30,2,0)),"",(VLOOKUP(O35,'Matl Declaration Form'!$AX$9:$AY$30,2,0))), IF(H35="EU Package",IF(ISERROR(VLOOKUP(O35,'Matl Declaration Form'!$AZ$9:$BA$12,2,0)),"",(VLOOKUP(O35,'Matl Declaration Form'!$AZ$9:$BA$12,2,0))),IF(H35="EU POPs",IF(ISERROR(VLOOKUP(O35,'Matl Declaration Form'!$AV$9:$AW$485,2,0)),"",(VLOOKUP(O35,'Matl Declaration Form'!$AV$9:$AW$485,2,0))))))))))))))</f>
        <v/>
      </c>
      <c r="Q35" s="304"/>
      <c r="R35" s="305" t="str" cm="1">
        <f t="array" ref="R35">IF(ISBLANK(Q35),"",Q35*(LOOKUP(2,1/(NOT(ISBLANK($M$9:M35))),$M$9:M35)))</f>
        <v/>
      </c>
      <c r="S35" s="306" t="str" cm="1">
        <f t="array" ref="S35">IF(ISBLANK(Q35),"", (LOOKUP(2,1/(NOT(ISBLANK($J$9:J35))),$J$9:J35)))</f>
        <v/>
      </c>
      <c r="T35" s="307"/>
      <c r="U35" s="302"/>
      <c r="V35" s="308"/>
      <c r="W35" s="644" t="s">
        <v>927</v>
      </c>
      <c r="AC35" s="100"/>
      <c r="AD35" s="100"/>
      <c r="AE35" s="650"/>
      <c r="AF35" s="650"/>
      <c r="AG35" s="651" t="s">
        <v>455</v>
      </c>
      <c r="AH35" s="659" t="s">
        <v>209</v>
      </c>
      <c r="AI35" s="651" t="s">
        <v>414</v>
      </c>
      <c r="AJ35" s="662" t="s">
        <v>584</v>
      </c>
      <c r="AK35" s="653" t="s">
        <v>1149</v>
      </c>
      <c r="AL35" s="296" t="s">
        <v>1390</v>
      </c>
      <c r="AM35" s="650"/>
      <c r="AN35" s="650"/>
      <c r="AO35" s="650"/>
      <c r="AP35" s="650"/>
      <c r="AQ35" s="655" t="s">
        <v>957</v>
      </c>
      <c r="AR35" s="656" t="s">
        <v>958</v>
      </c>
      <c r="AS35" s="296" t="s">
        <v>1914</v>
      </c>
      <c r="AT35" s="282" t="s">
        <v>33</v>
      </c>
      <c r="AV35" s="657" t="s">
        <v>1085</v>
      </c>
      <c r="AW35" s="657" t="s">
        <v>1332</v>
      </c>
      <c r="AX35" s="655"/>
    </row>
    <row r="36" spans="2:50" ht="18.75" customHeight="1" thickBot="1">
      <c r="B36" s="309"/>
      <c r="C36" s="298"/>
      <c r="D36" s="298"/>
      <c r="E36" s="299"/>
      <c r="F36" s="298"/>
      <c r="G36" s="298"/>
      <c r="H36" s="298" t="s">
        <v>1476</v>
      </c>
      <c r="I36" s="301"/>
      <c r="J36" s="302"/>
      <c r="K36" s="298"/>
      <c r="L36" s="302"/>
      <c r="M36" s="301"/>
      <c r="N36" s="302" t="str" cm="1">
        <f t="array" ref="N36">IF(ISBLANK(M36),"", (LOOKUP(2,1/(NOT(ISBLANK($J$9:J36))),$J$9:J36)))</f>
        <v/>
      </c>
      <c r="O36" s="298"/>
      <c r="P36" s="643" t="str">
        <f>IF(H36="Full Materials Declaration","",IF(H36="REACH Restriction Annex XVII",IF(ISERROR(VLOOKUP(O36,'Matl Declaration Form'!$AG$9:$AH$149,2,0)),"",(VLOOKUP(O36,'Matl Declaration Form'!$AG$9:$AH$149,2,0))),IF(H36="REACH Authorization Annex XIV",IF(ISERROR(VLOOKUP(O36,'Matl Declaration Form'!$AI$9:$AJ$137,2,0)),"",(VLOOKUP(O36,'Matl Declaration Form'!$AI$9:$AJ$137,2,0))),IF(H36="REACH SVHC",IF(ISERROR(VLOOKUP(O36,'Matl Declaration Form'!$AK$9:$AL$482,2,0)),"",(VLOOKUP(O36,'Matl Declaration Form'!$AK$9:$AL$482,2,0))),IF(H36="EU RoHS",IF(ISERROR(VLOOKUP(O36,'Matl Declaration Form'!$AM$9:$AN$18,2,0)),"",(VLOOKUP(O36,'Matl Declaration Form'!$AM$9:$AN$18,2,0))),IF(H36="EU Mercury",IF(ISERROR(VLOOKUP(O36,'Matl Declaration Form'!$AO$9:$AP$15,2,0)),"",(VLOOKUP(O36,'Matl Declaration Form'!$AO$9:$AP$15,2,0))),IF(H36="EU PIC",IF(ISERROR(VLOOKUP(O36,'Matl Declaration Form'!$AQ$9:$AR$71,2,0)),"",(VLOOKUP(O36,'Matl Declaration Form'!$AQ$9:$AR$71,2,0))),IF(H36="EU Ozone Depletion",IF(ISERROR(VLOOKUP(O36,'Matl Declaration Form'!$AS$9:$AT$41,2,0)),"",(VLOOKUP(O36,'Matl Declaration Form'!$AS$9:$AT$41,2,0))), IF(H36="EU Ship Recycling",IF(ISERROR(VLOOKUP(O36,'Matl Declaration Form'!$AX$9:$AY$30,2,0)),"",(VLOOKUP(O36,'Matl Declaration Form'!$AX$9:$AY$30,2,0))), IF(H36="EU Package",IF(ISERROR(VLOOKUP(O36,'Matl Declaration Form'!$AZ$9:$BA$12,2,0)),"",(VLOOKUP(O36,'Matl Declaration Form'!$AZ$9:$BA$12,2,0))),IF(H36="EU POPs",IF(ISERROR(VLOOKUP(O36,'Matl Declaration Form'!$AV$9:$AW$485,2,0)),"",(VLOOKUP(O36,'Matl Declaration Form'!$AV$9:$AW$485,2,0))))))))))))))</f>
        <v/>
      </c>
      <c r="Q36" s="304"/>
      <c r="R36" s="305" t="str" cm="1">
        <f t="array" ref="R36">IF(ISBLANK(Q36),"",Q36*(LOOKUP(2,1/(NOT(ISBLANK($M$9:M36))),$M$9:M36)))</f>
        <v/>
      </c>
      <c r="S36" s="306" t="str" cm="1">
        <f t="array" ref="S36">IF(ISBLANK(Q36),"", (LOOKUP(2,1/(NOT(ISBLANK($J$9:J36))),$J$9:J36)))</f>
        <v/>
      </c>
      <c r="T36" s="307"/>
      <c r="U36" s="302"/>
      <c r="V36" s="308"/>
      <c r="W36" s="645" t="s">
        <v>928</v>
      </c>
      <c r="AC36" s="100"/>
      <c r="AD36" s="100"/>
      <c r="AE36" s="650"/>
      <c r="AF36" s="650"/>
      <c r="AG36" s="651" t="s">
        <v>67</v>
      </c>
      <c r="AH36" s="659" t="s">
        <v>113</v>
      </c>
      <c r="AI36" s="651" t="s">
        <v>40</v>
      </c>
      <c r="AJ36" s="652" t="s">
        <v>41</v>
      </c>
      <c r="AK36" s="653" t="s">
        <v>1150</v>
      </c>
      <c r="AL36" s="296" t="s">
        <v>1391</v>
      </c>
      <c r="AM36" s="650"/>
      <c r="AN36" s="650"/>
      <c r="AO36" s="650"/>
      <c r="AP36" s="650"/>
      <c r="AQ36" s="655" t="s">
        <v>471</v>
      </c>
      <c r="AR36" s="656" t="s">
        <v>196</v>
      </c>
      <c r="AS36" s="296" t="s">
        <v>1915</v>
      </c>
      <c r="AT36" s="282" t="s">
        <v>33</v>
      </c>
      <c r="AV36" s="657" t="s">
        <v>1107</v>
      </c>
      <c r="AW36" s="657" t="s">
        <v>1354</v>
      </c>
      <c r="AX36" s="655"/>
    </row>
    <row r="37" spans="2:50" ht="18.75" customHeight="1">
      <c r="B37" s="309"/>
      <c r="C37" s="298"/>
      <c r="D37" s="298"/>
      <c r="E37" s="299"/>
      <c r="F37" s="298"/>
      <c r="G37" s="298"/>
      <c r="H37" s="298" t="s">
        <v>1476</v>
      </c>
      <c r="I37" s="301"/>
      <c r="J37" s="302"/>
      <c r="K37" s="298"/>
      <c r="L37" s="302"/>
      <c r="M37" s="301"/>
      <c r="N37" s="302" t="str" cm="1">
        <f t="array" ref="N37">IF(ISBLANK(M37),"", (LOOKUP(2,1/(NOT(ISBLANK($J$9:J37))),$J$9:J37)))</f>
        <v/>
      </c>
      <c r="O37" s="298"/>
      <c r="P37" s="643" t="str">
        <f>IF(H37="Full Materials Declaration","",IF(H37="REACH Restriction Annex XVII",IF(ISERROR(VLOOKUP(O37,'Matl Declaration Form'!$AG$9:$AH$149,2,0)),"",(VLOOKUP(O37,'Matl Declaration Form'!$AG$9:$AH$149,2,0))),IF(H37="REACH Authorization Annex XIV",IF(ISERROR(VLOOKUP(O37,'Matl Declaration Form'!$AI$9:$AJ$137,2,0)),"",(VLOOKUP(O37,'Matl Declaration Form'!$AI$9:$AJ$137,2,0))),IF(H37="REACH SVHC",IF(ISERROR(VLOOKUP(O37,'Matl Declaration Form'!$AK$9:$AL$482,2,0)),"",(VLOOKUP(O37,'Matl Declaration Form'!$AK$9:$AL$482,2,0))),IF(H37="EU RoHS",IF(ISERROR(VLOOKUP(O37,'Matl Declaration Form'!$AM$9:$AN$18,2,0)),"",(VLOOKUP(O37,'Matl Declaration Form'!$AM$9:$AN$18,2,0))),IF(H37="EU Mercury",IF(ISERROR(VLOOKUP(O37,'Matl Declaration Form'!$AO$9:$AP$15,2,0)),"",(VLOOKUP(O37,'Matl Declaration Form'!$AO$9:$AP$15,2,0))),IF(H37="EU PIC",IF(ISERROR(VLOOKUP(O37,'Matl Declaration Form'!$AQ$9:$AR$71,2,0)),"",(VLOOKUP(O37,'Matl Declaration Form'!$AQ$9:$AR$71,2,0))),IF(H37="EU Ozone Depletion",IF(ISERROR(VLOOKUP(O37,'Matl Declaration Form'!$AS$9:$AT$41,2,0)),"",(VLOOKUP(O37,'Matl Declaration Form'!$AS$9:$AT$41,2,0))), IF(H37="EU Ship Recycling",IF(ISERROR(VLOOKUP(O37,'Matl Declaration Form'!$AX$9:$AY$30,2,0)),"",(VLOOKUP(O37,'Matl Declaration Form'!$AX$9:$AY$30,2,0))), IF(H37="EU Package",IF(ISERROR(VLOOKUP(O37,'Matl Declaration Form'!$AZ$9:$BA$12,2,0)),"",(VLOOKUP(O37,'Matl Declaration Form'!$AZ$9:$BA$12,2,0))),IF(H37="EU POPs",IF(ISERROR(VLOOKUP(O37,'Matl Declaration Form'!$AV$9:$AW$485,2,0)),"",(VLOOKUP(O37,'Matl Declaration Form'!$AV$9:$AW$485,2,0))))))))))))))</f>
        <v/>
      </c>
      <c r="Q37" s="304"/>
      <c r="R37" s="305" t="str" cm="1">
        <f t="array" ref="R37">IF(ISBLANK(Q37),"",Q37*(LOOKUP(2,1/(NOT(ISBLANK($M$9:M37))),$M$9:M37)))</f>
        <v/>
      </c>
      <c r="S37" s="306" t="str" cm="1">
        <f t="array" ref="S37">IF(ISBLANK(Q37),"", (LOOKUP(2,1/(NOT(ISBLANK($J$9:J37))),$J$9:J37)))</f>
        <v/>
      </c>
      <c r="T37" s="307"/>
      <c r="U37" s="302"/>
      <c r="V37" s="308"/>
      <c r="AC37" s="100"/>
      <c r="AD37" s="100"/>
      <c r="AE37" s="650"/>
      <c r="AF37" s="650"/>
      <c r="AG37" s="651" t="s">
        <v>456</v>
      </c>
      <c r="AH37" s="659" t="s">
        <v>115</v>
      </c>
      <c r="AI37" s="651" t="s">
        <v>42</v>
      </c>
      <c r="AJ37" s="652" t="s">
        <v>43</v>
      </c>
      <c r="AK37" s="653" t="s">
        <v>1151</v>
      </c>
      <c r="AL37" s="296" t="s">
        <v>1392</v>
      </c>
      <c r="AM37" s="650"/>
      <c r="AN37" s="650"/>
      <c r="AO37" s="650"/>
      <c r="AP37" s="650"/>
      <c r="AQ37" s="655" t="s">
        <v>1816</v>
      </c>
      <c r="AR37" s="656" t="s">
        <v>33</v>
      </c>
      <c r="AS37" s="282" t="s">
        <v>1916</v>
      </c>
      <c r="AT37" s="282" t="s">
        <v>33</v>
      </c>
      <c r="AV37" s="657" t="s">
        <v>1086</v>
      </c>
      <c r="AW37" s="657" t="s">
        <v>1333</v>
      </c>
      <c r="AX37" s="655"/>
    </row>
    <row r="38" spans="2:50" ht="18.75" customHeight="1">
      <c r="B38" s="309"/>
      <c r="C38" s="298"/>
      <c r="D38" s="298"/>
      <c r="E38" s="299"/>
      <c r="F38" s="298"/>
      <c r="G38" s="298"/>
      <c r="H38" s="298" t="s">
        <v>1476</v>
      </c>
      <c r="I38" s="301"/>
      <c r="J38" s="302"/>
      <c r="K38" s="298"/>
      <c r="L38" s="302"/>
      <c r="M38" s="301"/>
      <c r="N38" s="302" t="str" cm="1">
        <f t="array" ref="N38">IF(ISBLANK(M38),"", (LOOKUP(2,1/(NOT(ISBLANK($J$9:J38))),$J$9:J38)))</f>
        <v/>
      </c>
      <c r="O38" s="298"/>
      <c r="P38" s="643" t="str">
        <f>IF(H38="Full Materials Declaration","",IF(H38="REACH Restriction Annex XVII",IF(ISERROR(VLOOKUP(O38,'Matl Declaration Form'!$AG$9:$AH$149,2,0)),"",(VLOOKUP(O38,'Matl Declaration Form'!$AG$9:$AH$149,2,0))),IF(H38="REACH Authorization Annex XIV",IF(ISERROR(VLOOKUP(O38,'Matl Declaration Form'!$AI$9:$AJ$137,2,0)),"",(VLOOKUP(O38,'Matl Declaration Form'!$AI$9:$AJ$137,2,0))),IF(H38="REACH SVHC",IF(ISERROR(VLOOKUP(O38,'Matl Declaration Form'!$AK$9:$AL$482,2,0)),"",(VLOOKUP(O38,'Matl Declaration Form'!$AK$9:$AL$482,2,0))),IF(H38="EU RoHS",IF(ISERROR(VLOOKUP(O38,'Matl Declaration Form'!$AM$9:$AN$18,2,0)),"",(VLOOKUP(O38,'Matl Declaration Form'!$AM$9:$AN$18,2,0))),IF(H38="EU Mercury",IF(ISERROR(VLOOKUP(O38,'Matl Declaration Form'!$AO$9:$AP$15,2,0)),"",(VLOOKUP(O38,'Matl Declaration Form'!$AO$9:$AP$15,2,0))),IF(H38="EU PIC",IF(ISERROR(VLOOKUP(O38,'Matl Declaration Form'!$AQ$9:$AR$71,2,0)),"",(VLOOKUP(O38,'Matl Declaration Form'!$AQ$9:$AR$71,2,0))),IF(H38="EU Ozone Depletion",IF(ISERROR(VLOOKUP(O38,'Matl Declaration Form'!$AS$9:$AT$41,2,0)),"",(VLOOKUP(O38,'Matl Declaration Form'!$AS$9:$AT$41,2,0))), IF(H38="EU Ship Recycling",IF(ISERROR(VLOOKUP(O38,'Matl Declaration Form'!$AX$9:$AY$30,2,0)),"",(VLOOKUP(O38,'Matl Declaration Form'!$AX$9:$AY$30,2,0))), IF(H38="EU Package",IF(ISERROR(VLOOKUP(O38,'Matl Declaration Form'!$AZ$9:$BA$12,2,0)),"",(VLOOKUP(O38,'Matl Declaration Form'!$AZ$9:$BA$12,2,0))),IF(H38="EU POPs",IF(ISERROR(VLOOKUP(O38,'Matl Declaration Form'!$AV$9:$AW$485,2,0)),"",(VLOOKUP(O38,'Matl Declaration Form'!$AV$9:$AW$485,2,0))))))))))))))</f>
        <v/>
      </c>
      <c r="Q38" s="304"/>
      <c r="R38" s="305" t="str" cm="1">
        <f t="array" ref="R38">IF(ISBLANK(Q38),"",Q38*(LOOKUP(2,1/(NOT(ISBLANK($M$9:M38))),$M$9:M38)))</f>
        <v/>
      </c>
      <c r="S38" s="306" t="str" cm="1">
        <f t="array" ref="S38">IF(ISBLANK(Q38),"", (LOOKUP(2,1/(NOT(ISBLANK($J$9:J38))),$J$9:J38)))</f>
        <v/>
      </c>
      <c r="T38" s="307"/>
      <c r="U38" s="302"/>
      <c r="V38" s="308"/>
      <c r="AC38" s="100"/>
      <c r="AD38" s="100"/>
      <c r="AE38" s="650"/>
      <c r="AF38" s="650"/>
      <c r="AG38" s="651" t="s">
        <v>457</v>
      </c>
      <c r="AH38" s="659" t="s">
        <v>116</v>
      </c>
      <c r="AI38" s="651" t="s">
        <v>44</v>
      </c>
      <c r="AJ38" s="652" t="s">
        <v>45</v>
      </c>
      <c r="AK38" s="653" t="s">
        <v>1152</v>
      </c>
      <c r="AL38" s="296" t="s">
        <v>1393</v>
      </c>
      <c r="AM38" s="650"/>
      <c r="AN38" s="650"/>
      <c r="AO38" s="650"/>
      <c r="AP38" s="650"/>
      <c r="AQ38" s="655" t="s">
        <v>1817</v>
      </c>
      <c r="AR38" s="656" t="s">
        <v>33</v>
      </c>
      <c r="AS38" s="296" t="s">
        <v>1917</v>
      </c>
      <c r="AT38" s="282" t="s">
        <v>33</v>
      </c>
      <c r="AV38" s="657" t="s">
        <v>1087</v>
      </c>
      <c r="AW38" s="657" t="s">
        <v>1334</v>
      </c>
      <c r="AX38" s="655"/>
    </row>
    <row r="39" spans="2:50" ht="18.75" customHeight="1">
      <c r="B39" s="309"/>
      <c r="C39" s="298"/>
      <c r="D39" s="298"/>
      <c r="E39" s="299"/>
      <c r="F39" s="298"/>
      <c r="G39" s="298"/>
      <c r="H39" s="298" t="s">
        <v>1476</v>
      </c>
      <c r="I39" s="301"/>
      <c r="J39" s="302"/>
      <c r="K39" s="298"/>
      <c r="L39" s="302"/>
      <c r="M39" s="301"/>
      <c r="N39" s="302" t="str" cm="1">
        <f t="array" ref="N39">IF(ISBLANK(M39),"", (LOOKUP(2,1/(NOT(ISBLANK($J$9:J39))),$J$9:J39)))</f>
        <v/>
      </c>
      <c r="O39" s="298"/>
      <c r="P39" s="643" t="str">
        <f>IF(H39="Full Materials Declaration","",IF(H39="REACH Restriction Annex XVII",IF(ISERROR(VLOOKUP(O39,'Matl Declaration Form'!$AG$9:$AH$149,2,0)),"",(VLOOKUP(O39,'Matl Declaration Form'!$AG$9:$AH$149,2,0))),IF(H39="REACH Authorization Annex XIV",IF(ISERROR(VLOOKUP(O39,'Matl Declaration Form'!$AI$9:$AJ$137,2,0)),"",(VLOOKUP(O39,'Matl Declaration Form'!$AI$9:$AJ$137,2,0))),IF(H39="REACH SVHC",IF(ISERROR(VLOOKUP(O39,'Matl Declaration Form'!$AK$9:$AL$482,2,0)),"",(VLOOKUP(O39,'Matl Declaration Form'!$AK$9:$AL$482,2,0))),IF(H39="EU RoHS",IF(ISERROR(VLOOKUP(O39,'Matl Declaration Form'!$AM$9:$AN$18,2,0)),"",(VLOOKUP(O39,'Matl Declaration Form'!$AM$9:$AN$18,2,0))),IF(H39="EU Mercury",IF(ISERROR(VLOOKUP(O39,'Matl Declaration Form'!$AO$9:$AP$15,2,0)),"",(VLOOKUP(O39,'Matl Declaration Form'!$AO$9:$AP$15,2,0))),IF(H39="EU PIC",IF(ISERROR(VLOOKUP(O39,'Matl Declaration Form'!$AQ$9:$AR$71,2,0)),"",(VLOOKUP(O39,'Matl Declaration Form'!$AQ$9:$AR$71,2,0))),IF(H39="EU Ozone Depletion",IF(ISERROR(VLOOKUP(O39,'Matl Declaration Form'!$AS$9:$AT$41,2,0)),"",(VLOOKUP(O39,'Matl Declaration Form'!$AS$9:$AT$41,2,0))), IF(H39="EU Ship Recycling",IF(ISERROR(VLOOKUP(O39,'Matl Declaration Form'!$AX$9:$AY$30,2,0)),"",(VLOOKUP(O39,'Matl Declaration Form'!$AX$9:$AY$30,2,0))), IF(H39="EU Package",IF(ISERROR(VLOOKUP(O39,'Matl Declaration Form'!$AZ$9:$BA$12,2,0)),"",(VLOOKUP(O39,'Matl Declaration Form'!$AZ$9:$BA$12,2,0))),IF(H39="EU POPs",IF(ISERROR(VLOOKUP(O39,'Matl Declaration Form'!$AV$9:$AW$485,2,0)),"",(VLOOKUP(O39,'Matl Declaration Form'!$AV$9:$AW$485,2,0))))))))))))))</f>
        <v/>
      </c>
      <c r="Q39" s="304"/>
      <c r="R39" s="305" t="str" cm="1">
        <f t="array" ref="R39">IF(ISBLANK(Q39),"",Q39*(LOOKUP(2,1/(NOT(ISBLANK($M$9:M39))),$M$9:M39)))</f>
        <v/>
      </c>
      <c r="S39" s="306" t="str" cm="1">
        <f t="array" ref="S39">IF(ISBLANK(Q39),"", (LOOKUP(2,1/(NOT(ISBLANK($J$9:J39))),$J$9:J39)))</f>
        <v/>
      </c>
      <c r="T39" s="307"/>
      <c r="U39" s="302"/>
      <c r="V39" s="308"/>
      <c r="AC39" s="100"/>
      <c r="AD39" s="100"/>
      <c r="AE39" s="650"/>
      <c r="AF39" s="650"/>
      <c r="AG39" s="651" t="s">
        <v>458</v>
      </c>
      <c r="AH39" s="659" t="s">
        <v>114</v>
      </c>
      <c r="AI39" s="651" t="s">
        <v>330</v>
      </c>
      <c r="AJ39" s="652" t="s">
        <v>300</v>
      </c>
      <c r="AK39" s="653" t="s">
        <v>1153</v>
      </c>
      <c r="AL39" s="296" t="s">
        <v>1394</v>
      </c>
      <c r="AM39" s="650"/>
      <c r="AN39" s="650"/>
      <c r="AO39" s="650"/>
      <c r="AP39" s="650"/>
      <c r="AQ39" s="655" t="s">
        <v>1818</v>
      </c>
      <c r="AR39" s="656" t="s">
        <v>33</v>
      </c>
      <c r="AS39" s="282" t="s">
        <v>1918</v>
      </c>
      <c r="AT39" s="282" t="s">
        <v>33</v>
      </c>
      <c r="AV39" s="657" t="s">
        <v>1088</v>
      </c>
      <c r="AW39" s="657" t="s">
        <v>1335</v>
      </c>
      <c r="AX39" s="655"/>
    </row>
    <row r="40" spans="2:50" ht="18.75" customHeight="1">
      <c r="B40" s="309"/>
      <c r="C40" s="298"/>
      <c r="D40" s="298"/>
      <c r="E40" s="299"/>
      <c r="F40" s="298"/>
      <c r="G40" s="298"/>
      <c r="H40" s="298" t="s">
        <v>1476</v>
      </c>
      <c r="I40" s="301"/>
      <c r="J40" s="302"/>
      <c r="K40" s="298"/>
      <c r="L40" s="302"/>
      <c r="M40" s="301"/>
      <c r="N40" s="302" t="str" cm="1">
        <f t="array" ref="N40">IF(ISBLANK(M40),"", (LOOKUP(2,1/(NOT(ISBLANK($J$9:J40))),$J$9:J40)))</f>
        <v/>
      </c>
      <c r="O40" s="298"/>
      <c r="P40" s="643" t="str">
        <f>IF(H40="Full Materials Declaration","",IF(H40="REACH Restriction Annex XVII",IF(ISERROR(VLOOKUP(O40,'Matl Declaration Form'!$AG$9:$AH$149,2,0)),"",(VLOOKUP(O40,'Matl Declaration Form'!$AG$9:$AH$149,2,0))),IF(H40="REACH Authorization Annex XIV",IF(ISERROR(VLOOKUP(O40,'Matl Declaration Form'!$AI$9:$AJ$137,2,0)),"",(VLOOKUP(O40,'Matl Declaration Form'!$AI$9:$AJ$137,2,0))),IF(H40="REACH SVHC",IF(ISERROR(VLOOKUP(O40,'Matl Declaration Form'!$AK$9:$AL$482,2,0)),"",(VLOOKUP(O40,'Matl Declaration Form'!$AK$9:$AL$482,2,0))),IF(H40="EU RoHS",IF(ISERROR(VLOOKUP(O40,'Matl Declaration Form'!$AM$9:$AN$18,2,0)),"",(VLOOKUP(O40,'Matl Declaration Form'!$AM$9:$AN$18,2,0))),IF(H40="EU Mercury",IF(ISERROR(VLOOKUP(O40,'Matl Declaration Form'!$AO$9:$AP$15,2,0)),"",(VLOOKUP(O40,'Matl Declaration Form'!$AO$9:$AP$15,2,0))),IF(H40="EU PIC",IF(ISERROR(VLOOKUP(O40,'Matl Declaration Form'!$AQ$9:$AR$71,2,0)),"",(VLOOKUP(O40,'Matl Declaration Form'!$AQ$9:$AR$71,2,0))),IF(H40="EU Ozone Depletion",IF(ISERROR(VLOOKUP(O40,'Matl Declaration Form'!$AS$9:$AT$41,2,0)),"",(VLOOKUP(O40,'Matl Declaration Form'!$AS$9:$AT$41,2,0))), IF(H40="EU Ship Recycling",IF(ISERROR(VLOOKUP(O40,'Matl Declaration Form'!$AX$9:$AY$30,2,0)),"",(VLOOKUP(O40,'Matl Declaration Form'!$AX$9:$AY$30,2,0))), IF(H40="EU Package",IF(ISERROR(VLOOKUP(O40,'Matl Declaration Form'!$AZ$9:$BA$12,2,0)),"",(VLOOKUP(O40,'Matl Declaration Form'!$AZ$9:$BA$12,2,0))),IF(H40="EU POPs",IF(ISERROR(VLOOKUP(O40,'Matl Declaration Form'!$AV$9:$AW$485,2,0)),"",(VLOOKUP(O40,'Matl Declaration Form'!$AV$9:$AW$485,2,0))))))))))))))</f>
        <v/>
      </c>
      <c r="Q40" s="304"/>
      <c r="R40" s="305" t="str" cm="1">
        <f t="array" ref="R40">IF(ISBLANK(Q40),"",Q40*(LOOKUP(2,1/(NOT(ISBLANK($M$9:M40))),$M$9:M40)))</f>
        <v/>
      </c>
      <c r="S40" s="306" t="str" cm="1">
        <f t="array" ref="S40">IF(ISBLANK(Q40),"", (LOOKUP(2,1/(NOT(ISBLANK($J$9:J40))),$J$9:J40)))</f>
        <v/>
      </c>
      <c r="T40" s="307"/>
      <c r="U40" s="302"/>
      <c r="V40" s="308"/>
      <c r="AC40" s="100"/>
      <c r="AD40" s="100"/>
      <c r="AE40" s="650"/>
      <c r="AF40" s="650"/>
      <c r="AG40" s="651" t="s">
        <v>459</v>
      </c>
      <c r="AH40" s="659" t="s">
        <v>167</v>
      </c>
      <c r="AI40" s="651" t="s">
        <v>128</v>
      </c>
      <c r="AJ40" s="652" t="s">
        <v>565</v>
      </c>
      <c r="AK40" s="653" t="s">
        <v>1154</v>
      </c>
      <c r="AL40" s="296" t="s">
        <v>1395</v>
      </c>
      <c r="AM40" s="650"/>
      <c r="AN40" s="650"/>
      <c r="AO40" s="650"/>
      <c r="AP40" s="650"/>
      <c r="AQ40" s="655" t="s">
        <v>1819</v>
      </c>
      <c r="AR40" s="656" t="s">
        <v>105</v>
      </c>
      <c r="AS40" s="282" t="s">
        <v>1919</v>
      </c>
      <c r="AT40" s="282" t="s">
        <v>33</v>
      </c>
      <c r="AV40" s="657" t="s">
        <v>1089</v>
      </c>
      <c r="AW40" s="657" t="s">
        <v>1336</v>
      </c>
    </row>
    <row r="41" spans="2:50" ht="18.75" customHeight="1">
      <c r="B41" s="309"/>
      <c r="C41" s="298"/>
      <c r="D41" s="298"/>
      <c r="E41" s="299"/>
      <c r="F41" s="298"/>
      <c r="G41" s="298"/>
      <c r="H41" s="298" t="s">
        <v>1476</v>
      </c>
      <c r="I41" s="301"/>
      <c r="J41" s="302"/>
      <c r="K41" s="298"/>
      <c r="L41" s="302"/>
      <c r="M41" s="301"/>
      <c r="N41" s="302" t="str" cm="1">
        <f t="array" ref="N41">IF(ISBLANK(M41),"", (LOOKUP(2,1/(NOT(ISBLANK($J$9:J41))),$J$9:J41)))</f>
        <v/>
      </c>
      <c r="O41" s="298"/>
      <c r="P41" s="643" t="str">
        <f>IF(H41="Full Materials Declaration","",IF(H41="REACH Restriction Annex XVII",IF(ISERROR(VLOOKUP(O41,'Matl Declaration Form'!$AG$9:$AH$149,2,0)),"",(VLOOKUP(O41,'Matl Declaration Form'!$AG$9:$AH$149,2,0))),IF(H41="REACH Authorization Annex XIV",IF(ISERROR(VLOOKUP(O41,'Matl Declaration Form'!$AI$9:$AJ$137,2,0)),"",(VLOOKUP(O41,'Matl Declaration Form'!$AI$9:$AJ$137,2,0))),IF(H41="REACH SVHC",IF(ISERROR(VLOOKUP(O41,'Matl Declaration Form'!$AK$9:$AL$482,2,0)),"",(VLOOKUP(O41,'Matl Declaration Form'!$AK$9:$AL$482,2,0))),IF(H41="EU RoHS",IF(ISERROR(VLOOKUP(O41,'Matl Declaration Form'!$AM$9:$AN$18,2,0)),"",(VLOOKUP(O41,'Matl Declaration Form'!$AM$9:$AN$18,2,0))),IF(H41="EU Mercury",IF(ISERROR(VLOOKUP(O41,'Matl Declaration Form'!$AO$9:$AP$15,2,0)),"",(VLOOKUP(O41,'Matl Declaration Form'!$AO$9:$AP$15,2,0))),IF(H41="EU PIC",IF(ISERROR(VLOOKUP(O41,'Matl Declaration Form'!$AQ$9:$AR$71,2,0)),"",(VLOOKUP(O41,'Matl Declaration Form'!$AQ$9:$AR$71,2,0))),IF(H41="EU Ozone Depletion",IF(ISERROR(VLOOKUP(O41,'Matl Declaration Form'!$AS$9:$AT$41,2,0)),"",(VLOOKUP(O41,'Matl Declaration Form'!$AS$9:$AT$41,2,0))), IF(H41="EU Ship Recycling",IF(ISERROR(VLOOKUP(O41,'Matl Declaration Form'!$AX$9:$AY$30,2,0)),"",(VLOOKUP(O41,'Matl Declaration Form'!$AX$9:$AY$30,2,0))), IF(H41="EU Package",IF(ISERROR(VLOOKUP(O41,'Matl Declaration Form'!$AZ$9:$BA$12,2,0)),"",(VLOOKUP(O41,'Matl Declaration Form'!$AZ$9:$BA$12,2,0))),IF(H41="EU POPs",IF(ISERROR(VLOOKUP(O41,'Matl Declaration Form'!$AV$9:$AW$485,2,0)),"",(VLOOKUP(O41,'Matl Declaration Form'!$AV$9:$AW$485,2,0))))))))))))))</f>
        <v/>
      </c>
      <c r="Q41" s="304"/>
      <c r="R41" s="305" t="str" cm="1">
        <f t="array" ref="R41">IF(ISBLANK(Q41),"",Q41*(LOOKUP(2,1/(NOT(ISBLANK($M$9:M41))),$M$9:M41)))</f>
        <v/>
      </c>
      <c r="S41" s="306" t="str" cm="1">
        <f t="array" ref="S41">IF(ISBLANK(Q41),"", (LOOKUP(2,1/(NOT(ISBLANK($J$9:J41))),$J$9:J41)))</f>
        <v/>
      </c>
      <c r="T41" s="307"/>
      <c r="U41" s="302"/>
      <c r="V41" s="308"/>
      <c r="AC41" s="100"/>
      <c r="AD41" s="100"/>
      <c r="AE41" s="650"/>
      <c r="AF41" s="650"/>
      <c r="AG41" s="651" t="s">
        <v>460</v>
      </c>
      <c r="AH41" s="659" t="s">
        <v>171</v>
      </c>
      <c r="AI41" s="651" t="s">
        <v>645</v>
      </c>
      <c r="AJ41" s="652" t="s">
        <v>644</v>
      </c>
      <c r="AK41" s="653" t="s">
        <v>1155</v>
      </c>
      <c r="AL41" s="296" t="s">
        <v>1396</v>
      </c>
      <c r="AM41" s="650"/>
      <c r="AN41" s="650"/>
      <c r="AO41" s="650"/>
      <c r="AP41" s="650"/>
      <c r="AQ41" s="655" t="s">
        <v>56</v>
      </c>
      <c r="AR41" s="656" t="s">
        <v>57</v>
      </c>
      <c r="AS41" s="296" t="s">
        <v>1920</v>
      </c>
      <c r="AT41" s="282" t="s">
        <v>33</v>
      </c>
      <c r="AV41" s="657" t="s">
        <v>1090</v>
      </c>
      <c r="AW41" s="657" t="s">
        <v>1337</v>
      </c>
    </row>
    <row r="42" spans="2:50" ht="18.75" customHeight="1">
      <c r="B42" s="309"/>
      <c r="C42" s="298"/>
      <c r="D42" s="298"/>
      <c r="E42" s="299"/>
      <c r="F42" s="298"/>
      <c r="G42" s="298"/>
      <c r="H42" s="298" t="s">
        <v>1476</v>
      </c>
      <c r="I42" s="301"/>
      <c r="J42" s="302"/>
      <c r="K42" s="298"/>
      <c r="L42" s="302"/>
      <c r="M42" s="301"/>
      <c r="N42" s="302" t="str" cm="1">
        <f t="array" ref="N42">IF(ISBLANK(M42),"", (LOOKUP(2,1/(NOT(ISBLANK($J$9:J42))),$J$9:J42)))</f>
        <v/>
      </c>
      <c r="O42" s="298"/>
      <c r="P42" s="643" t="str">
        <f>IF(H42="Full Materials Declaration","",IF(H42="REACH Restriction Annex XVII",IF(ISERROR(VLOOKUP(O42,'Matl Declaration Form'!$AG$9:$AH$149,2,0)),"",(VLOOKUP(O42,'Matl Declaration Form'!$AG$9:$AH$149,2,0))),IF(H42="REACH Authorization Annex XIV",IF(ISERROR(VLOOKUP(O42,'Matl Declaration Form'!$AI$9:$AJ$137,2,0)),"",(VLOOKUP(O42,'Matl Declaration Form'!$AI$9:$AJ$137,2,0))),IF(H42="REACH SVHC",IF(ISERROR(VLOOKUP(O42,'Matl Declaration Form'!$AK$9:$AL$482,2,0)),"",(VLOOKUP(O42,'Matl Declaration Form'!$AK$9:$AL$482,2,0))),IF(H42="EU RoHS",IF(ISERROR(VLOOKUP(O42,'Matl Declaration Form'!$AM$9:$AN$18,2,0)),"",(VLOOKUP(O42,'Matl Declaration Form'!$AM$9:$AN$18,2,0))),IF(H42="EU Mercury",IF(ISERROR(VLOOKUP(O42,'Matl Declaration Form'!$AO$9:$AP$15,2,0)),"",(VLOOKUP(O42,'Matl Declaration Form'!$AO$9:$AP$15,2,0))),IF(H42="EU PIC",IF(ISERROR(VLOOKUP(O42,'Matl Declaration Form'!$AQ$9:$AR$71,2,0)),"",(VLOOKUP(O42,'Matl Declaration Form'!$AQ$9:$AR$71,2,0))),IF(H42="EU Ozone Depletion",IF(ISERROR(VLOOKUP(O42,'Matl Declaration Form'!$AS$9:$AT$41,2,0)),"",(VLOOKUP(O42,'Matl Declaration Form'!$AS$9:$AT$41,2,0))), IF(H42="EU Ship Recycling",IF(ISERROR(VLOOKUP(O42,'Matl Declaration Form'!$AX$9:$AY$30,2,0)),"",(VLOOKUP(O42,'Matl Declaration Form'!$AX$9:$AY$30,2,0))), IF(H42="EU Package",IF(ISERROR(VLOOKUP(O42,'Matl Declaration Form'!$AZ$9:$BA$12,2,0)),"",(VLOOKUP(O42,'Matl Declaration Form'!$AZ$9:$BA$12,2,0))),IF(H42="EU POPs",IF(ISERROR(VLOOKUP(O42,'Matl Declaration Form'!$AV$9:$AW$485,2,0)),"",(VLOOKUP(O42,'Matl Declaration Form'!$AV$9:$AW$485,2,0))))))))))))))</f>
        <v/>
      </c>
      <c r="Q42" s="304"/>
      <c r="R42" s="305" t="str" cm="1">
        <f t="array" ref="R42">IF(ISBLANK(Q42),"",Q42*(LOOKUP(2,1/(NOT(ISBLANK($M$9:M42))),$M$9:M42)))</f>
        <v/>
      </c>
      <c r="S42" s="306" t="str" cm="1">
        <f t="array" ref="S42">IF(ISBLANK(Q42),"", (LOOKUP(2,1/(NOT(ISBLANK($J$9:J42))),$J$9:J42)))</f>
        <v/>
      </c>
      <c r="T42" s="307"/>
      <c r="U42" s="302"/>
      <c r="V42" s="308"/>
      <c r="AC42" s="100"/>
      <c r="AD42" s="100"/>
      <c r="AE42" s="650"/>
      <c r="AF42" s="650"/>
      <c r="AG42" s="651" t="s">
        <v>461</v>
      </c>
      <c r="AH42" s="659" t="s">
        <v>159</v>
      </c>
      <c r="AI42" s="651" t="s">
        <v>29</v>
      </c>
      <c r="AJ42" s="652" t="s">
        <v>30</v>
      </c>
      <c r="AK42" s="653" t="s">
        <v>1156</v>
      </c>
      <c r="AL42" s="296" t="s">
        <v>1397</v>
      </c>
      <c r="AM42" s="650"/>
      <c r="AN42" s="650"/>
      <c r="AO42" s="650"/>
      <c r="AP42" s="650"/>
      <c r="AQ42" s="655" t="s">
        <v>1820</v>
      </c>
      <c r="AR42" s="656" t="s">
        <v>33</v>
      </c>
      <c r="AV42" s="657" t="s">
        <v>1091</v>
      </c>
      <c r="AW42" s="657" t="s">
        <v>1338</v>
      </c>
    </row>
    <row r="43" spans="2:50" ht="18.75" customHeight="1">
      <c r="B43" s="309"/>
      <c r="C43" s="298"/>
      <c r="D43" s="298"/>
      <c r="E43" s="299"/>
      <c r="F43" s="298"/>
      <c r="G43" s="298"/>
      <c r="H43" s="298" t="s">
        <v>1476</v>
      </c>
      <c r="I43" s="301"/>
      <c r="J43" s="302"/>
      <c r="K43" s="298"/>
      <c r="L43" s="302"/>
      <c r="M43" s="301"/>
      <c r="N43" s="302" t="str" cm="1">
        <f t="array" ref="N43">IF(ISBLANK(M43),"", (LOOKUP(2,1/(NOT(ISBLANK($J$9:J43))),$J$9:J43)))</f>
        <v/>
      </c>
      <c r="O43" s="298"/>
      <c r="P43" s="643" t="str">
        <f>IF(H43="Full Materials Declaration","",IF(H43="REACH Restriction Annex XVII",IF(ISERROR(VLOOKUP(O43,'Matl Declaration Form'!$AG$9:$AH$149,2,0)),"",(VLOOKUP(O43,'Matl Declaration Form'!$AG$9:$AH$149,2,0))),IF(H43="REACH Authorization Annex XIV",IF(ISERROR(VLOOKUP(O43,'Matl Declaration Form'!$AI$9:$AJ$137,2,0)),"",(VLOOKUP(O43,'Matl Declaration Form'!$AI$9:$AJ$137,2,0))),IF(H43="REACH SVHC",IF(ISERROR(VLOOKUP(O43,'Matl Declaration Form'!$AK$9:$AL$482,2,0)),"",(VLOOKUP(O43,'Matl Declaration Form'!$AK$9:$AL$482,2,0))),IF(H43="EU RoHS",IF(ISERROR(VLOOKUP(O43,'Matl Declaration Form'!$AM$9:$AN$18,2,0)),"",(VLOOKUP(O43,'Matl Declaration Form'!$AM$9:$AN$18,2,0))),IF(H43="EU Mercury",IF(ISERROR(VLOOKUP(O43,'Matl Declaration Form'!$AO$9:$AP$15,2,0)),"",(VLOOKUP(O43,'Matl Declaration Form'!$AO$9:$AP$15,2,0))),IF(H43="EU PIC",IF(ISERROR(VLOOKUP(O43,'Matl Declaration Form'!$AQ$9:$AR$71,2,0)),"",(VLOOKUP(O43,'Matl Declaration Form'!$AQ$9:$AR$71,2,0))),IF(H43="EU Ozone Depletion",IF(ISERROR(VLOOKUP(O43,'Matl Declaration Form'!$AS$9:$AT$41,2,0)),"",(VLOOKUP(O43,'Matl Declaration Form'!$AS$9:$AT$41,2,0))), IF(H43="EU Ship Recycling",IF(ISERROR(VLOOKUP(O43,'Matl Declaration Form'!$AX$9:$AY$30,2,0)),"",(VLOOKUP(O43,'Matl Declaration Form'!$AX$9:$AY$30,2,0))), IF(H43="EU Package",IF(ISERROR(VLOOKUP(O43,'Matl Declaration Form'!$AZ$9:$BA$12,2,0)),"",(VLOOKUP(O43,'Matl Declaration Form'!$AZ$9:$BA$12,2,0))),IF(H43="EU POPs",IF(ISERROR(VLOOKUP(O43,'Matl Declaration Form'!$AV$9:$AW$485,2,0)),"",(VLOOKUP(O43,'Matl Declaration Form'!$AV$9:$AW$485,2,0))))))))))))))</f>
        <v/>
      </c>
      <c r="Q43" s="304"/>
      <c r="R43" s="305" t="str" cm="1">
        <f t="array" ref="R43">IF(ISBLANK(Q43),"",Q43*(LOOKUP(2,1/(NOT(ISBLANK($M$9:M43))),$M$9:M43)))</f>
        <v/>
      </c>
      <c r="S43" s="306" t="str" cm="1">
        <f t="array" ref="S43">IF(ISBLANK(Q43),"", (LOOKUP(2,1/(NOT(ISBLANK($J$9:J43))),$J$9:J43)))</f>
        <v/>
      </c>
      <c r="T43" s="307"/>
      <c r="U43" s="302"/>
      <c r="V43" s="308"/>
      <c r="AC43" s="100"/>
      <c r="AD43" s="100"/>
      <c r="AE43" s="650"/>
      <c r="AF43" s="650"/>
      <c r="AG43" s="651" t="s">
        <v>462</v>
      </c>
      <c r="AH43" s="659" t="s">
        <v>160</v>
      </c>
      <c r="AI43" s="651" t="s">
        <v>26</v>
      </c>
      <c r="AJ43" s="652" t="s">
        <v>27</v>
      </c>
      <c r="AK43" s="653" t="s">
        <v>1157</v>
      </c>
      <c r="AL43" s="296" t="s">
        <v>1398</v>
      </c>
      <c r="AM43" s="650"/>
      <c r="AN43" s="650"/>
      <c r="AO43" s="650"/>
      <c r="AP43" s="650"/>
      <c r="AQ43" s="655" t="s">
        <v>314</v>
      </c>
      <c r="AR43" s="656" t="s">
        <v>145</v>
      </c>
      <c r="AV43" s="657" t="s">
        <v>1082</v>
      </c>
      <c r="AW43" s="657" t="s">
        <v>1329</v>
      </c>
    </row>
    <row r="44" spans="2:50" ht="18.75" customHeight="1">
      <c r="B44" s="309"/>
      <c r="C44" s="298"/>
      <c r="D44" s="298"/>
      <c r="E44" s="299"/>
      <c r="F44" s="298"/>
      <c r="G44" s="298"/>
      <c r="H44" s="298" t="s">
        <v>1476</v>
      </c>
      <c r="I44" s="301"/>
      <c r="J44" s="302"/>
      <c r="K44" s="298"/>
      <c r="L44" s="302"/>
      <c r="M44" s="301"/>
      <c r="N44" s="302" t="str" cm="1">
        <f t="array" ref="N44">IF(ISBLANK(M44),"", (LOOKUP(2,1/(NOT(ISBLANK($J$9:J44))),$J$9:J44)))</f>
        <v/>
      </c>
      <c r="O44" s="298"/>
      <c r="P44" s="643" t="str">
        <f>IF(H44="Full Materials Declaration","",IF(H44="REACH Restriction Annex XVII",IF(ISERROR(VLOOKUP(O44,'Matl Declaration Form'!$AG$9:$AH$149,2,0)),"",(VLOOKUP(O44,'Matl Declaration Form'!$AG$9:$AH$149,2,0))),IF(H44="REACH Authorization Annex XIV",IF(ISERROR(VLOOKUP(O44,'Matl Declaration Form'!$AI$9:$AJ$137,2,0)),"",(VLOOKUP(O44,'Matl Declaration Form'!$AI$9:$AJ$137,2,0))),IF(H44="REACH SVHC",IF(ISERROR(VLOOKUP(O44,'Matl Declaration Form'!$AK$9:$AL$482,2,0)),"",(VLOOKUP(O44,'Matl Declaration Form'!$AK$9:$AL$482,2,0))),IF(H44="EU RoHS",IF(ISERROR(VLOOKUP(O44,'Matl Declaration Form'!$AM$9:$AN$18,2,0)),"",(VLOOKUP(O44,'Matl Declaration Form'!$AM$9:$AN$18,2,0))),IF(H44="EU Mercury",IF(ISERROR(VLOOKUP(O44,'Matl Declaration Form'!$AO$9:$AP$15,2,0)),"",(VLOOKUP(O44,'Matl Declaration Form'!$AO$9:$AP$15,2,0))),IF(H44="EU PIC",IF(ISERROR(VLOOKUP(O44,'Matl Declaration Form'!$AQ$9:$AR$71,2,0)),"",(VLOOKUP(O44,'Matl Declaration Form'!$AQ$9:$AR$71,2,0))),IF(H44="EU Ozone Depletion",IF(ISERROR(VLOOKUP(O44,'Matl Declaration Form'!$AS$9:$AT$41,2,0)),"",(VLOOKUP(O44,'Matl Declaration Form'!$AS$9:$AT$41,2,0))), IF(H44="EU Ship Recycling",IF(ISERROR(VLOOKUP(O44,'Matl Declaration Form'!$AX$9:$AY$30,2,0)),"",(VLOOKUP(O44,'Matl Declaration Form'!$AX$9:$AY$30,2,0))), IF(H44="EU Package",IF(ISERROR(VLOOKUP(O44,'Matl Declaration Form'!$AZ$9:$BA$12,2,0)),"",(VLOOKUP(O44,'Matl Declaration Form'!$AZ$9:$BA$12,2,0))),IF(H44="EU POPs",IF(ISERROR(VLOOKUP(O44,'Matl Declaration Form'!$AV$9:$AW$485,2,0)),"",(VLOOKUP(O44,'Matl Declaration Form'!$AV$9:$AW$485,2,0))))))))))))))</f>
        <v/>
      </c>
      <c r="Q44" s="304"/>
      <c r="R44" s="305" t="str" cm="1">
        <f t="array" ref="R44">IF(ISBLANK(Q44),"",Q44*(LOOKUP(2,1/(NOT(ISBLANK($M$9:M44))),$M$9:M44)))</f>
        <v/>
      </c>
      <c r="S44" s="306" t="str" cm="1">
        <f t="array" ref="S44">IF(ISBLANK(Q44),"", (LOOKUP(2,1/(NOT(ISBLANK($J$9:J44))),$J$9:J44)))</f>
        <v/>
      </c>
      <c r="T44" s="307"/>
      <c r="U44" s="302"/>
      <c r="V44" s="308"/>
      <c r="AC44" s="100"/>
      <c r="AD44" s="100"/>
      <c r="AE44" s="650"/>
      <c r="AF44" s="650"/>
      <c r="AG44" s="651" t="s">
        <v>214</v>
      </c>
      <c r="AH44" s="659"/>
      <c r="AI44" s="651" t="s">
        <v>566</v>
      </c>
      <c r="AJ44" s="652" t="s">
        <v>567</v>
      </c>
      <c r="AK44" s="653" t="s">
        <v>1145</v>
      </c>
      <c r="AL44" s="296" t="s">
        <v>1388</v>
      </c>
      <c r="AM44" s="650"/>
      <c r="AN44" s="650"/>
      <c r="AO44" s="650"/>
      <c r="AP44" s="650"/>
      <c r="AQ44" s="655" t="s">
        <v>387</v>
      </c>
      <c r="AR44" s="656" t="s">
        <v>39</v>
      </c>
      <c r="AV44" s="657" t="s">
        <v>2764</v>
      </c>
      <c r="AW44" s="657" t="s">
        <v>1320</v>
      </c>
      <c r="AX44" s="655"/>
    </row>
    <row r="45" spans="2:50" ht="18.75" customHeight="1">
      <c r="B45" s="309"/>
      <c r="C45" s="298"/>
      <c r="D45" s="298"/>
      <c r="E45" s="299"/>
      <c r="F45" s="298"/>
      <c r="G45" s="298"/>
      <c r="H45" s="298" t="s">
        <v>1476</v>
      </c>
      <c r="I45" s="301"/>
      <c r="J45" s="302"/>
      <c r="K45" s="298"/>
      <c r="L45" s="302"/>
      <c r="M45" s="301"/>
      <c r="N45" s="302" t="str" cm="1">
        <f t="array" ref="N45">IF(ISBLANK(M45),"", (LOOKUP(2,1/(NOT(ISBLANK($J$9:J45))),$J$9:J45)))</f>
        <v/>
      </c>
      <c r="O45" s="298"/>
      <c r="P45" s="643" t="str">
        <f>IF(H45="Full Materials Declaration","",IF(H45="REACH Restriction Annex XVII",IF(ISERROR(VLOOKUP(O45,'Matl Declaration Form'!$AG$9:$AH$149,2,0)),"",(VLOOKUP(O45,'Matl Declaration Form'!$AG$9:$AH$149,2,0))),IF(H45="REACH Authorization Annex XIV",IF(ISERROR(VLOOKUP(O45,'Matl Declaration Form'!$AI$9:$AJ$137,2,0)),"",(VLOOKUP(O45,'Matl Declaration Form'!$AI$9:$AJ$137,2,0))),IF(H45="REACH SVHC",IF(ISERROR(VLOOKUP(O45,'Matl Declaration Form'!$AK$9:$AL$482,2,0)),"",(VLOOKUP(O45,'Matl Declaration Form'!$AK$9:$AL$482,2,0))),IF(H45="EU RoHS",IF(ISERROR(VLOOKUP(O45,'Matl Declaration Form'!$AM$9:$AN$18,2,0)),"",(VLOOKUP(O45,'Matl Declaration Form'!$AM$9:$AN$18,2,0))),IF(H45="EU Mercury",IF(ISERROR(VLOOKUP(O45,'Matl Declaration Form'!$AO$9:$AP$15,2,0)),"",(VLOOKUP(O45,'Matl Declaration Form'!$AO$9:$AP$15,2,0))),IF(H45="EU PIC",IF(ISERROR(VLOOKUP(O45,'Matl Declaration Form'!$AQ$9:$AR$71,2,0)),"",(VLOOKUP(O45,'Matl Declaration Form'!$AQ$9:$AR$71,2,0))),IF(H45="EU Ozone Depletion",IF(ISERROR(VLOOKUP(O45,'Matl Declaration Form'!$AS$9:$AT$41,2,0)),"",(VLOOKUP(O45,'Matl Declaration Form'!$AS$9:$AT$41,2,0))), IF(H45="EU Ship Recycling",IF(ISERROR(VLOOKUP(O45,'Matl Declaration Form'!$AX$9:$AY$30,2,0)),"",(VLOOKUP(O45,'Matl Declaration Form'!$AX$9:$AY$30,2,0))), IF(H45="EU Package",IF(ISERROR(VLOOKUP(O45,'Matl Declaration Form'!$AZ$9:$BA$12,2,0)),"",(VLOOKUP(O45,'Matl Declaration Form'!$AZ$9:$BA$12,2,0))),IF(H45="EU POPs",IF(ISERROR(VLOOKUP(O45,'Matl Declaration Form'!$AV$9:$AW$485,2,0)),"",(VLOOKUP(O45,'Matl Declaration Form'!$AV$9:$AW$485,2,0))))))))))))))</f>
        <v/>
      </c>
      <c r="Q45" s="304"/>
      <c r="R45" s="305" t="str" cm="1">
        <f t="array" ref="R45">IF(ISBLANK(Q45),"",Q45*(LOOKUP(2,1/(NOT(ISBLANK($M$9:M45))),$M$9:M45)))</f>
        <v/>
      </c>
      <c r="S45" s="306" t="str" cm="1">
        <f t="array" ref="S45">IF(ISBLANK(Q45),"", (LOOKUP(2,1/(NOT(ISBLANK($J$9:J45))),$J$9:J45)))</f>
        <v/>
      </c>
      <c r="T45" s="307"/>
      <c r="U45" s="302"/>
      <c r="V45" s="308"/>
      <c r="AC45" s="100"/>
      <c r="AD45" s="100"/>
      <c r="AE45" s="650"/>
      <c r="AF45" s="650"/>
      <c r="AG45" s="651" t="s">
        <v>463</v>
      </c>
      <c r="AH45" s="659" t="s">
        <v>192</v>
      </c>
      <c r="AI45" s="651" t="s">
        <v>31</v>
      </c>
      <c r="AJ45" s="652" t="s">
        <v>173</v>
      </c>
      <c r="AK45" s="653" t="s">
        <v>552</v>
      </c>
      <c r="AL45" s="296" t="s">
        <v>1386</v>
      </c>
      <c r="AM45" s="650"/>
      <c r="AN45" s="650"/>
      <c r="AO45" s="650"/>
      <c r="AP45" s="650"/>
      <c r="AQ45" s="655" t="s">
        <v>649</v>
      </c>
      <c r="AR45" s="656" t="s">
        <v>146</v>
      </c>
      <c r="AV45" s="657" t="s">
        <v>2765</v>
      </c>
      <c r="AW45" s="657" t="s">
        <v>1319</v>
      </c>
      <c r="AX45" s="655"/>
    </row>
    <row r="46" spans="2:50" ht="18.75" customHeight="1">
      <c r="B46" s="309"/>
      <c r="C46" s="298"/>
      <c r="D46" s="298"/>
      <c r="E46" s="299"/>
      <c r="F46" s="298"/>
      <c r="G46" s="298"/>
      <c r="H46" s="298" t="s">
        <v>1476</v>
      </c>
      <c r="I46" s="301"/>
      <c r="J46" s="302"/>
      <c r="K46" s="298"/>
      <c r="L46" s="302"/>
      <c r="M46" s="301"/>
      <c r="N46" s="302" t="str" cm="1">
        <f t="array" ref="N46">IF(ISBLANK(M46),"", (LOOKUP(2,1/(NOT(ISBLANK($J$9:J46))),$J$9:J46)))</f>
        <v/>
      </c>
      <c r="O46" s="298"/>
      <c r="P46" s="643" t="str">
        <f>IF(H46="Full Materials Declaration","",IF(H46="REACH Restriction Annex XVII",IF(ISERROR(VLOOKUP(O46,'Matl Declaration Form'!$AG$9:$AH$149,2,0)),"",(VLOOKUP(O46,'Matl Declaration Form'!$AG$9:$AH$149,2,0))),IF(H46="REACH Authorization Annex XIV",IF(ISERROR(VLOOKUP(O46,'Matl Declaration Form'!$AI$9:$AJ$137,2,0)),"",(VLOOKUP(O46,'Matl Declaration Form'!$AI$9:$AJ$137,2,0))),IF(H46="REACH SVHC",IF(ISERROR(VLOOKUP(O46,'Matl Declaration Form'!$AK$9:$AL$482,2,0)),"",(VLOOKUP(O46,'Matl Declaration Form'!$AK$9:$AL$482,2,0))),IF(H46="EU RoHS",IF(ISERROR(VLOOKUP(O46,'Matl Declaration Form'!$AM$9:$AN$18,2,0)),"",(VLOOKUP(O46,'Matl Declaration Form'!$AM$9:$AN$18,2,0))),IF(H46="EU Mercury",IF(ISERROR(VLOOKUP(O46,'Matl Declaration Form'!$AO$9:$AP$15,2,0)),"",(VLOOKUP(O46,'Matl Declaration Form'!$AO$9:$AP$15,2,0))),IF(H46="EU PIC",IF(ISERROR(VLOOKUP(O46,'Matl Declaration Form'!$AQ$9:$AR$71,2,0)),"",(VLOOKUP(O46,'Matl Declaration Form'!$AQ$9:$AR$71,2,0))),IF(H46="EU Ozone Depletion",IF(ISERROR(VLOOKUP(O46,'Matl Declaration Form'!$AS$9:$AT$41,2,0)),"",(VLOOKUP(O46,'Matl Declaration Form'!$AS$9:$AT$41,2,0))), IF(H46="EU Ship Recycling",IF(ISERROR(VLOOKUP(O46,'Matl Declaration Form'!$AX$9:$AY$30,2,0)),"",(VLOOKUP(O46,'Matl Declaration Form'!$AX$9:$AY$30,2,0))), IF(H46="EU Package",IF(ISERROR(VLOOKUP(O46,'Matl Declaration Form'!$AZ$9:$BA$12,2,0)),"",(VLOOKUP(O46,'Matl Declaration Form'!$AZ$9:$BA$12,2,0))),IF(H46="EU POPs",IF(ISERROR(VLOOKUP(O46,'Matl Declaration Form'!$AV$9:$AW$485,2,0)),"",(VLOOKUP(O46,'Matl Declaration Form'!$AV$9:$AW$485,2,0))))))))))))))</f>
        <v/>
      </c>
      <c r="Q46" s="304"/>
      <c r="R46" s="305" t="str" cm="1">
        <f t="array" ref="R46">IF(ISBLANK(Q46),"",Q46*(LOOKUP(2,1/(NOT(ISBLANK($M$9:M46))),$M$9:M46)))</f>
        <v/>
      </c>
      <c r="S46" s="306" t="str" cm="1">
        <f t="array" ref="S46">IF(ISBLANK(Q46),"", (LOOKUP(2,1/(NOT(ISBLANK($J$9:J46))),$J$9:J46)))</f>
        <v/>
      </c>
      <c r="T46" s="307"/>
      <c r="U46" s="302"/>
      <c r="V46" s="308"/>
      <c r="AC46" s="100"/>
      <c r="AD46" s="100"/>
      <c r="AE46" s="650"/>
      <c r="AF46" s="650"/>
      <c r="AG46" s="651" t="s">
        <v>215</v>
      </c>
      <c r="AH46" s="659"/>
      <c r="AI46" s="651" t="s">
        <v>413</v>
      </c>
      <c r="AJ46" s="652" t="s">
        <v>578</v>
      </c>
      <c r="AK46" s="653" t="s">
        <v>712</v>
      </c>
      <c r="AL46" s="296" t="s">
        <v>713</v>
      </c>
      <c r="AM46" s="650"/>
      <c r="AN46" s="650"/>
      <c r="AO46" s="650"/>
      <c r="AP46" s="650"/>
      <c r="AQ46" s="655" t="s">
        <v>1822</v>
      </c>
      <c r="AR46" s="656" t="s">
        <v>33</v>
      </c>
      <c r="AV46" s="657" t="s">
        <v>1674</v>
      </c>
      <c r="AW46" s="657" t="s">
        <v>1675</v>
      </c>
      <c r="AX46" s="655"/>
    </row>
    <row r="47" spans="2:50" ht="18.75" customHeight="1">
      <c r="B47" s="309"/>
      <c r="C47" s="298"/>
      <c r="D47" s="298"/>
      <c r="E47" s="299"/>
      <c r="F47" s="298"/>
      <c r="G47" s="298"/>
      <c r="H47" s="298" t="s">
        <v>1476</v>
      </c>
      <c r="I47" s="301"/>
      <c r="J47" s="302"/>
      <c r="K47" s="298"/>
      <c r="L47" s="302"/>
      <c r="M47" s="301"/>
      <c r="N47" s="302" t="str" cm="1">
        <f t="array" ref="N47">IF(ISBLANK(M47),"", (LOOKUP(2,1/(NOT(ISBLANK($J$9:J47))),$J$9:J47)))</f>
        <v/>
      </c>
      <c r="O47" s="298"/>
      <c r="P47" s="643" t="str">
        <f>IF(H47="Full Materials Declaration","",IF(H47="REACH Restriction Annex XVII",IF(ISERROR(VLOOKUP(O47,'Matl Declaration Form'!$AG$9:$AH$149,2,0)),"",(VLOOKUP(O47,'Matl Declaration Form'!$AG$9:$AH$149,2,0))),IF(H47="REACH Authorization Annex XIV",IF(ISERROR(VLOOKUP(O47,'Matl Declaration Form'!$AI$9:$AJ$137,2,0)),"",(VLOOKUP(O47,'Matl Declaration Form'!$AI$9:$AJ$137,2,0))),IF(H47="REACH SVHC",IF(ISERROR(VLOOKUP(O47,'Matl Declaration Form'!$AK$9:$AL$482,2,0)),"",(VLOOKUP(O47,'Matl Declaration Form'!$AK$9:$AL$482,2,0))),IF(H47="EU RoHS",IF(ISERROR(VLOOKUP(O47,'Matl Declaration Form'!$AM$9:$AN$18,2,0)),"",(VLOOKUP(O47,'Matl Declaration Form'!$AM$9:$AN$18,2,0))),IF(H47="EU Mercury",IF(ISERROR(VLOOKUP(O47,'Matl Declaration Form'!$AO$9:$AP$15,2,0)),"",(VLOOKUP(O47,'Matl Declaration Form'!$AO$9:$AP$15,2,0))),IF(H47="EU PIC",IF(ISERROR(VLOOKUP(O47,'Matl Declaration Form'!$AQ$9:$AR$71,2,0)),"",(VLOOKUP(O47,'Matl Declaration Form'!$AQ$9:$AR$71,2,0))),IF(H47="EU Ozone Depletion",IF(ISERROR(VLOOKUP(O47,'Matl Declaration Form'!$AS$9:$AT$41,2,0)),"",(VLOOKUP(O47,'Matl Declaration Form'!$AS$9:$AT$41,2,0))), IF(H47="EU Ship Recycling",IF(ISERROR(VLOOKUP(O47,'Matl Declaration Form'!$AX$9:$AY$30,2,0)),"",(VLOOKUP(O47,'Matl Declaration Form'!$AX$9:$AY$30,2,0))), IF(H47="EU Package",IF(ISERROR(VLOOKUP(O47,'Matl Declaration Form'!$AZ$9:$BA$12,2,0)),"",(VLOOKUP(O47,'Matl Declaration Form'!$AZ$9:$BA$12,2,0))),IF(H47="EU POPs",IF(ISERROR(VLOOKUP(O47,'Matl Declaration Form'!$AV$9:$AW$485,2,0)),"",(VLOOKUP(O47,'Matl Declaration Form'!$AV$9:$AW$485,2,0))))))))))))))</f>
        <v/>
      </c>
      <c r="Q47" s="304"/>
      <c r="R47" s="305" t="str" cm="1">
        <f t="array" ref="R47">IF(ISBLANK(Q47),"",Q47*(LOOKUP(2,1/(NOT(ISBLANK($M$9:M47))),$M$9:M47)))</f>
        <v/>
      </c>
      <c r="S47" s="306" t="str" cm="1">
        <f t="array" ref="S47">IF(ISBLANK(Q47),"", (LOOKUP(2,1/(NOT(ISBLANK($J$9:J47))),$J$9:J47)))</f>
        <v/>
      </c>
      <c r="T47" s="307"/>
      <c r="U47" s="302"/>
      <c r="V47" s="308"/>
      <c r="AC47" s="100"/>
      <c r="AD47" s="100"/>
      <c r="AE47" s="650"/>
      <c r="AF47" s="650"/>
      <c r="AG47" s="651" t="s">
        <v>464</v>
      </c>
      <c r="AH47" s="659"/>
      <c r="AI47" s="651" t="s">
        <v>570</v>
      </c>
      <c r="AJ47" s="652" t="s">
        <v>571</v>
      </c>
      <c r="AK47" s="653" t="s">
        <v>1066</v>
      </c>
      <c r="AL47" s="296" t="s">
        <v>1315</v>
      </c>
      <c r="AM47" s="650"/>
      <c r="AN47" s="650"/>
      <c r="AO47" s="650"/>
      <c r="AP47" s="650"/>
      <c r="AQ47" s="655" t="s">
        <v>668</v>
      </c>
      <c r="AR47" s="656" t="s">
        <v>149</v>
      </c>
      <c r="AV47" s="657" t="s">
        <v>2415</v>
      </c>
      <c r="AW47" s="657" t="s">
        <v>2589</v>
      </c>
    </row>
    <row r="48" spans="2:50" ht="18.75" customHeight="1">
      <c r="B48" s="309"/>
      <c r="C48" s="298"/>
      <c r="D48" s="298"/>
      <c r="E48" s="299"/>
      <c r="F48" s="298"/>
      <c r="G48" s="298"/>
      <c r="H48" s="298" t="s">
        <v>1476</v>
      </c>
      <c r="I48" s="301"/>
      <c r="J48" s="302"/>
      <c r="K48" s="298"/>
      <c r="L48" s="302"/>
      <c r="M48" s="301"/>
      <c r="N48" s="302" t="str" cm="1">
        <f t="array" ref="N48">IF(ISBLANK(M48),"", (LOOKUP(2,1/(NOT(ISBLANK($J$9:J48))),$J$9:J48)))</f>
        <v/>
      </c>
      <c r="O48" s="298"/>
      <c r="P48" s="643" t="str">
        <f>IF(H48="Full Materials Declaration","",IF(H48="REACH Restriction Annex XVII",IF(ISERROR(VLOOKUP(O48,'Matl Declaration Form'!$AG$9:$AH$149,2,0)),"",(VLOOKUP(O48,'Matl Declaration Form'!$AG$9:$AH$149,2,0))),IF(H48="REACH Authorization Annex XIV",IF(ISERROR(VLOOKUP(O48,'Matl Declaration Form'!$AI$9:$AJ$137,2,0)),"",(VLOOKUP(O48,'Matl Declaration Form'!$AI$9:$AJ$137,2,0))),IF(H48="REACH SVHC",IF(ISERROR(VLOOKUP(O48,'Matl Declaration Form'!$AK$9:$AL$482,2,0)),"",(VLOOKUP(O48,'Matl Declaration Form'!$AK$9:$AL$482,2,0))),IF(H48="EU RoHS",IF(ISERROR(VLOOKUP(O48,'Matl Declaration Form'!$AM$9:$AN$18,2,0)),"",(VLOOKUP(O48,'Matl Declaration Form'!$AM$9:$AN$18,2,0))),IF(H48="EU Mercury",IF(ISERROR(VLOOKUP(O48,'Matl Declaration Form'!$AO$9:$AP$15,2,0)),"",(VLOOKUP(O48,'Matl Declaration Form'!$AO$9:$AP$15,2,0))),IF(H48="EU PIC",IF(ISERROR(VLOOKUP(O48,'Matl Declaration Form'!$AQ$9:$AR$71,2,0)),"",(VLOOKUP(O48,'Matl Declaration Form'!$AQ$9:$AR$71,2,0))),IF(H48="EU Ozone Depletion",IF(ISERROR(VLOOKUP(O48,'Matl Declaration Form'!$AS$9:$AT$41,2,0)),"",(VLOOKUP(O48,'Matl Declaration Form'!$AS$9:$AT$41,2,0))), IF(H48="EU Ship Recycling",IF(ISERROR(VLOOKUP(O48,'Matl Declaration Form'!$AX$9:$AY$30,2,0)),"",(VLOOKUP(O48,'Matl Declaration Form'!$AX$9:$AY$30,2,0))), IF(H48="EU Package",IF(ISERROR(VLOOKUP(O48,'Matl Declaration Form'!$AZ$9:$BA$12,2,0)),"",(VLOOKUP(O48,'Matl Declaration Form'!$AZ$9:$BA$12,2,0))),IF(H48="EU POPs",IF(ISERROR(VLOOKUP(O48,'Matl Declaration Form'!$AV$9:$AW$485,2,0)),"",(VLOOKUP(O48,'Matl Declaration Form'!$AV$9:$AW$485,2,0))))))))))))))</f>
        <v/>
      </c>
      <c r="Q48" s="304"/>
      <c r="R48" s="305" t="str" cm="1">
        <f t="array" ref="R48">IF(ISBLANK(Q48),"",Q48*(LOOKUP(2,1/(NOT(ISBLANK($M$9:M48))),$M$9:M48)))</f>
        <v/>
      </c>
      <c r="S48" s="306" t="str" cm="1">
        <f t="array" ref="S48">IF(ISBLANK(Q48),"", (LOOKUP(2,1/(NOT(ISBLANK($J$9:J48))),$J$9:J48)))</f>
        <v/>
      </c>
      <c r="T48" s="307"/>
      <c r="U48" s="302"/>
      <c r="V48" s="308"/>
      <c r="AC48" s="100"/>
      <c r="AD48" s="100"/>
      <c r="AE48" s="650"/>
      <c r="AF48" s="650"/>
      <c r="AG48" s="651" t="s">
        <v>465</v>
      </c>
      <c r="AH48" s="659" t="s">
        <v>105</v>
      </c>
      <c r="AI48" s="651" t="s">
        <v>21</v>
      </c>
      <c r="AJ48" s="652" t="s">
        <v>22</v>
      </c>
      <c r="AK48" s="653" t="s">
        <v>1065</v>
      </c>
      <c r="AL48" s="296" t="s">
        <v>33</v>
      </c>
      <c r="AM48" s="650"/>
      <c r="AN48" s="650"/>
      <c r="AO48" s="650"/>
      <c r="AP48" s="650"/>
      <c r="AQ48" s="655" t="s">
        <v>1823</v>
      </c>
      <c r="AR48" s="656" t="s">
        <v>229</v>
      </c>
      <c r="AV48" s="657" t="s">
        <v>2416</v>
      </c>
      <c r="AW48" s="657" t="s">
        <v>2590</v>
      </c>
    </row>
    <row r="49" spans="2:50" ht="18.75" customHeight="1">
      <c r="B49" s="309"/>
      <c r="C49" s="298"/>
      <c r="D49" s="298"/>
      <c r="E49" s="299"/>
      <c r="F49" s="298"/>
      <c r="G49" s="298"/>
      <c r="H49" s="298" t="s">
        <v>1476</v>
      </c>
      <c r="I49" s="301"/>
      <c r="J49" s="302"/>
      <c r="K49" s="298"/>
      <c r="L49" s="302"/>
      <c r="M49" s="301"/>
      <c r="N49" s="302" t="str" cm="1">
        <f t="array" ref="N49">IF(ISBLANK(M49),"", (LOOKUP(2,1/(NOT(ISBLANK($J$9:J49))),$J$9:J49)))</f>
        <v/>
      </c>
      <c r="O49" s="298"/>
      <c r="P49" s="643" t="str">
        <f>IF(H49="Full Materials Declaration","",IF(H49="REACH Restriction Annex XVII",IF(ISERROR(VLOOKUP(O49,'Matl Declaration Form'!$AG$9:$AH$149,2,0)),"",(VLOOKUP(O49,'Matl Declaration Form'!$AG$9:$AH$149,2,0))),IF(H49="REACH Authorization Annex XIV",IF(ISERROR(VLOOKUP(O49,'Matl Declaration Form'!$AI$9:$AJ$137,2,0)),"",(VLOOKUP(O49,'Matl Declaration Form'!$AI$9:$AJ$137,2,0))),IF(H49="REACH SVHC",IF(ISERROR(VLOOKUP(O49,'Matl Declaration Form'!$AK$9:$AL$482,2,0)),"",(VLOOKUP(O49,'Matl Declaration Form'!$AK$9:$AL$482,2,0))),IF(H49="EU RoHS",IF(ISERROR(VLOOKUP(O49,'Matl Declaration Form'!$AM$9:$AN$18,2,0)),"",(VLOOKUP(O49,'Matl Declaration Form'!$AM$9:$AN$18,2,0))),IF(H49="EU Mercury",IF(ISERROR(VLOOKUP(O49,'Matl Declaration Form'!$AO$9:$AP$15,2,0)),"",(VLOOKUP(O49,'Matl Declaration Form'!$AO$9:$AP$15,2,0))),IF(H49="EU PIC",IF(ISERROR(VLOOKUP(O49,'Matl Declaration Form'!$AQ$9:$AR$71,2,0)),"",(VLOOKUP(O49,'Matl Declaration Form'!$AQ$9:$AR$71,2,0))),IF(H49="EU Ozone Depletion",IF(ISERROR(VLOOKUP(O49,'Matl Declaration Form'!$AS$9:$AT$41,2,0)),"",(VLOOKUP(O49,'Matl Declaration Form'!$AS$9:$AT$41,2,0))), IF(H49="EU Ship Recycling",IF(ISERROR(VLOOKUP(O49,'Matl Declaration Form'!$AX$9:$AY$30,2,0)),"",(VLOOKUP(O49,'Matl Declaration Form'!$AX$9:$AY$30,2,0))), IF(H49="EU Package",IF(ISERROR(VLOOKUP(O49,'Matl Declaration Form'!$AZ$9:$BA$12,2,0)),"",(VLOOKUP(O49,'Matl Declaration Form'!$AZ$9:$BA$12,2,0))),IF(H49="EU POPs",IF(ISERROR(VLOOKUP(O49,'Matl Declaration Form'!$AV$9:$AW$485,2,0)),"",(VLOOKUP(O49,'Matl Declaration Form'!$AV$9:$AW$485,2,0))))))))))))))</f>
        <v/>
      </c>
      <c r="Q49" s="304"/>
      <c r="R49" s="305" t="str" cm="1">
        <f t="array" ref="R49">IF(ISBLANK(Q49),"",Q49*(LOOKUP(2,1/(NOT(ISBLANK($M$9:M49))),$M$9:M49)))</f>
        <v/>
      </c>
      <c r="S49" s="306" t="str" cm="1">
        <f t="array" ref="S49">IF(ISBLANK(Q49),"", (LOOKUP(2,1/(NOT(ISBLANK($J$9:J49))),$J$9:J49)))</f>
        <v/>
      </c>
      <c r="T49" s="307"/>
      <c r="U49" s="302"/>
      <c r="V49" s="308"/>
      <c r="AC49" s="100"/>
      <c r="AD49" s="100"/>
      <c r="AE49" s="650"/>
      <c r="AF49" s="650"/>
      <c r="AG49" s="651" t="s">
        <v>466</v>
      </c>
      <c r="AH49" s="659" t="s">
        <v>112</v>
      </c>
      <c r="AI49" s="651" t="s">
        <v>174</v>
      </c>
      <c r="AJ49" s="652" t="s">
        <v>46</v>
      </c>
      <c r="AK49" s="653" t="s">
        <v>663</v>
      </c>
      <c r="AL49" s="296" t="s">
        <v>664</v>
      </c>
      <c r="AM49" s="650"/>
      <c r="AN49" s="650"/>
      <c r="AO49" s="650"/>
      <c r="AP49" s="650"/>
      <c r="AQ49" s="655" t="s">
        <v>216</v>
      </c>
      <c r="AR49" s="656" t="s">
        <v>195</v>
      </c>
      <c r="AV49" s="657" t="s">
        <v>2417</v>
      </c>
      <c r="AW49" s="657" t="s">
        <v>2591</v>
      </c>
    </row>
    <row r="50" spans="2:50" ht="18.75" customHeight="1">
      <c r="B50" s="309"/>
      <c r="C50" s="298"/>
      <c r="D50" s="298"/>
      <c r="E50" s="299"/>
      <c r="F50" s="298"/>
      <c r="G50" s="298"/>
      <c r="H50" s="298" t="s">
        <v>1476</v>
      </c>
      <c r="I50" s="301"/>
      <c r="J50" s="302"/>
      <c r="K50" s="298"/>
      <c r="L50" s="302"/>
      <c r="M50" s="301"/>
      <c r="N50" s="302" t="str" cm="1">
        <f t="array" ref="N50">IF(ISBLANK(M50),"", (LOOKUP(2,1/(NOT(ISBLANK($J$9:J50))),$J$9:J50)))</f>
        <v/>
      </c>
      <c r="O50" s="298"/>
      <c r="P50" s="643" t="str">
        <f>IF(H50="Full Materials Declaration","",IF(H50="REACH Restriction Annex XVII",IF(ISERROR(VLOOKUP(O50,'Matl Declaration Form'!$AG$9:$AH$149,2,0)),"",(VLOOKUP(O50,'Matl Declaration Form'!$AG$9:$AH$149,2,0))),IF(H50="REACH Authorization Annex XIV",IF(ISERROR(VLOOKUP(O50,'Matl Declaration Form'!$AI$9:$AJ$137,2,0)),"",(VLOOKUP(O50,'Matl Declaration Form'!$AI$9:$AJ$137,2,0))),IF(H50="REACH SVHC",IF(ISERROR(VLOOKUP(O50,'Matl Declaration Form'!$AK$9:$AL$482,2,0)),"",(VLOOKUP(O50,'Matl Declaration Form'!$AK$9:$AL$482,2,0))),IF(H50="EU RoHS",IF(ISERROR(VLOOKUP(O50,'Matl Declaration Form'!$AM$9:$AN$18,2,0)),"",(VLOOKUP(O50,'Matl Declaration Form'!$AM$9:$AN$18,2,0))),IF(H50="EU Mercury",IF(ISERROR(VLOOKUP(O50,'Matl Declaration Form'!$AO$9:$AP$15,2,0)),"",(VLOOKUP(O50,'Matl Declaration Form'!$AO$9:$AP$15,2,0))),IF(H50="EU PIC",IF(ISERROR(VLOOKUP(O50,'Matl Declaration Form'!$AQ$9:$AR$71,2,0)),"",(VLOOKUP(O50,'Matl Declaration Form'!$AQ$9:$AR$71,2,0))),IF(H50="EU Ozone Depletion",IF(ISERROR(VLOOKUP(O50,'Matl Declaration Form'!$AS$9:$AT$41,2,0)),"",(VLOOKUP(O50,'Matl Declaration Form'!$AS$9:$AT$41,2,0))), IF(H50="EU Ship Recycling",IF(ISERROR(VLOOKUP(O50,'Matl Declaration Form'!$AX$9:$AY$30,2,0)),"",(VLOOKUP(O50,'Matl Declaration Form'!$AX$9:$AY$30,2,0))), IF(H50="EU Package",IF(ISERROR(VLOOKUP(O50,'Matl Declaration Form'!$AZ$9:$BA$12,2,0)),"",(VLOOKUP(O50,'Matl Declaration Form'!$AZ$9:$BA$12,2,0))),IF(H50="EU POPs",IF(ISERROR(VLOOKUP(O50,'Matl Declaration Form'!$AV$9:$AW$485,2,0)),"",(VLOOKUP(O50,'Matl Declaration Form'!$AV$9:$AW$485,2,0))))))))))))))</f>
        <v/>
      </c>
      <c r="Q50" s="304"/>
      <c r="R50" s="305" t="str" cm="1">
        <f t="array" ref="R50">IF(ISBLANK(Q50),"",Q50*(LOOKUP(2,1/(NOT(ISBLANK($M$9:M50))),$M$9:M50)))</f>
        <v/>
      </c>
      <c r="S50" s="306" t="str" cm="1">
        <f t="array" ref="S50">IF(ISBLANK(Q50),"", (LOOKUP(2,1/(NOT(ISBLANK($J$9:J50))),$J$9:J50)))</f>
        <v/>
      </c>
      <c r="T50" s="307"/>
      <c r="U50" s="302"/>
      <c r="V50" s="308"/>
      <c r="AC50" s="100"/>
      <c r="AD50" s="100"/>
      <c r="AE50" s="650"/>
      <c r="AF50" s="650"/>
      <c r="AG50" s="651" t="s">
        <v>236</v>
      </c>
      <c r="AH50" s="659" t="s">
        <v>191</v>
      </c>
      <c r="AI50" s="663" t="s">
        <v>323</v>
      </c>
      <c r="AJ50" s="664" t="s">
        <v>33</v>
      </c>
      <c r="AK50" s="653" t="s">
        <v>1191</v>
      </c>
      <c r="AL50" s="296" t="s">
        <v>1415</v>
      </c>
      <c r="AM50" s="650"/>
      <c r="AN50" s="650"/>
      <c r="AO50" s="650"/>
      <c r="AP50" s="650"/>
      <c r="AQ50" s="655" t="s">
        <v>311</v>
      </c>
      <c r="AR50" s="656" t="s">
        <v>245</v>
      </c>
      <c r="AV50" s="657" t="s">
        <v>2418</v>
      </c>
      <c r="AW50" s="657" t="s">
        <v>2592</v>
      </c>
      <c r="AX50" s="655"/>
    </row>
    <row r="51" spans="2:50" ht="18.75" customHeight="1">
      <c r="B51" s="309"/>
      <c r="C51" s="298"/>
      <c r="D51" s="298"/>
      <c r="E51" s="299"/>
      <c r="F51" s="298"/>
      <c r="G51" s="298"/>
      <c r="H51" s="298" t="s">
        <v>1476</v>
      </c>
      <c r="I51" s="301"/>
      <c r="J51" s="302"/>
      <c r="K51" s="298"/>
      <c r="L51" s="302"/>
      <c r="M51" s="301"/>
      <c r="N51" s="302" t="str" cm="1">
        <f t="array" ref="N51">IF(ISBLANK(M51),"", (LOOKUP(2,1/(NOT(ISBLANK($J$9:J51))),$J$9:J51)))</f>
        <v/>
      </c>
      <c r="O51" s="298"/>
      <c r="P51" s="643" t="str">
        <f>IF(H51="Full Materials Declaration","",IF(H51="REACH Restriction Annex XVII",IF(ISERROR(VLOOKUP(O51,'Matl Declaration Form'!$AG$9:$AH$149,2,0)),"",(VLOOKUP(O51,'Matl Declaration Form'!$AG$9:$AH$149,2,0))),IF(H51="REACH Authorization Annex XIV",IF(ISERROR(VLOOKUP(O51,'Matl Declaration Form'!$AI$9:$AJ$137,2,0)),"",(VLOOKUP(O51,'Matl Declaration Form'!$AI$9:$AJ$137,2,0))),IF(H51="REACH SVHC",IF(ISERROR(VLOOKUP(O51,'Matl Declaration Form'!$AK$9:$AL$482,2,0)),"",(VLOOKUP(O51,'Matl Declaration Form'!$AK$9:$AL$482,2,0))),IF(H51="EU RoHS",IF(ISERROR(VLOOKUP(O51,'Matl Declaration Form'!$AM$9:$AN$18,2,0)),"",(VLOOKUP(O51,'Matl Declaration Form'!$AM$9:$AN$18,2,0))),IF(H51="EU Mercury",IF(ISERROR(VLOOKUP(O51,'Matl Declaration Form'!$AO$9:$AP$15,2,0)),"",(VLOOKUP(O51,'Matl Declaration Form'!$AO$9:$AP$15,2,0))),IF(H51="EU PIC",IF(ISERROR(VLOOKUP(O51,'Matl Declaration Form'!$AQ$9:$AR$71,2,0)),"",(VLOOKUP(O51,'Matl Declaration Form'!$AQ$9:$AR$71,2,0))),IF(H51="EU Ozone Depletion",IF(ISERROR(VLOOKUP(O51,'Matl Declaration Form'!$AS$9:$AT$41,2,0)),"",(VLOOKUP(O51,'Matl Declaration Form'!$AS$9:$AT$41,2,0))), IF(H51="EU Ship Recycling",IF(ISERROR(VLOOKUP(O51,'Matl Declaration Form'!$AX$9:$AY$30,2,0)),"",(VLOOKUP(O51,'Matl Declaration Form'!$AX$9:$AY$30,2,0))), IF(H51="EU Package",IF(ISERROR(VLOOKUP(O51,'Matl Declaration Form'!$AZ$9:$BA$12,2,0)),"",(VLOOKUP(O51,'Matl Declaration Form'!$AZ$9:$BA$12,2,0))),IF(H51="EU POPs",IF(ISERROR(VLOOKUP(O51,'Matl Declaration Form'!$AV$9:$AW$485,2,0)),"",(VLOOKUP(O51,'Matl Declaration Form'!$AV$9:$AW$485,2,0))))))))))))))</f>
        <v/>
      </c>
      <c r="Q51" s="304"/>
      <c r="R51" s="305" t="str" cm="1">
        <f t="array" ref="R51">IF(ISBLANK(Q51),"",Q51*(LOOKUP(2,1/(NOT(ISBLANK($M$9:M51))),$M$9:M51)))</f>
        <v/>
      </c>
      <c r="S51" s="306" t="str" cm="1">
        <f t="array" ref="S51">IF(ISBLANK(Q51),"", (LOOKUP(2,1/(NOT(ISBLANK($J$9:J51))),$J$9:J51)))</f>
        <v/>
      </c>
      <c r="T51" s="307"/>
      <c r="U51" s="302"/>
      <c r="V51" s="308"/>
      <c r="AC51" s="100"/>
      <c r="AD51" s="100"/>
      <c r="AE51" s="650"/>
      <c r="AF51" s="650"/>
      <c r="AG51" s="651" t="s">
        <v>504</v>
      </c>
      <c r="AH51" s="659" t="s">
        <v>189</v>
      </c>
      <c r="AI51" s="663" t="s">
        <v>1236</v>
      </c>
      <c r="AJ51" s="664" t="s">
        <v>1444</v>
      </c>
      <c r="AK51" s="653" t="s">
        <v>329</v>
      </c>
      <c r="AL51" s="296" t="s">
        <v>140</v>
      </c>
      <c r="AM51" s="650"/>
      <c r="AN51" s="650"/>
      <c r="AO51" s="650"/>
      <c r="AP51" s="650"/>
      <c r="AQ51" s="655" t="s">
        <v>1825</v>
      </c>
      <c r="AR51" s="656" t="s">
        <v>33</v>
      </c>
      <c r="AV51" s="657" t="s">
        <v>2419</v>
      </c>
      <c r="AW51" s="657" t="s">
        <v>2593</v>
      </c>
      <c r="AX51" s="655"/>
    </row>
    <row r="52" spans="2:50" ht="18.75" customHeight="1">
      <c r="B52" s="309"/>
      <c r="C52" s="298"/>
      <c r="D52" s="298"/>
      <c r="E52" s="299"/>
      <c r="F52" s="298"/>
      <c r="G52" s="298"/>
      <c r="H52" s="298" t="s">
        <v>1476</v>
      </c>
      <c r="I52" s="301"/>
      <c r="J52" s="302"/>
      <c r="K52" s="298"/>
      <c r="L52" s="302"/>
      <c r="M52" s="301"/>
      <c r="N52" s="302" t="str" cm="1">
        <f t="array" ref="N52">IF(ISBLANK(M52),"", (LOOKUP(2,1/(NOT(ISBLANK($J$9:J52))),$J$9:J52)))</f>
        <v/>
      </c>
      <c r="O52" s="298"/>
      <c r="P52" s="643" t="str">
        <f>IF(H52="Full Materials Declaration","",IF(H52="REACH Restriction Annex XVII",IF(ISERROR(VLOOKUP(O52,'Matl Declaration Form'!$AG$9:$AH$149,2,0)),"",(VLOOKUP(O52,'Matl Declaration Form'!$AG$9:$AH$149,2,0))),IF(H52="REACH Authorization Annex XIV",IF(ISERROR(VLOOKUP(O52,'Matl Declaration Form'!$AI$9:$AJ$137,2,0)),"",(VLOOKUP(O52,'Matl Declaration Form'!$AI$9:$AJ$137,2,0))),IF(H52="REACH SVHC",IF(ISERROR(VLOOKUP(O52,'Matl Declaration Form'!$AK$9:$AL$482,2,0)),"",(VLOOKUP(O52,'Matl Declaration Form'!$AK$9:$AL$482,2,0))),IF(H52="EU RoHS",IF(ISERROR(VLOOKUP(O52,'Matl Declaration Form'!$AM$9:$AN$18,2,0)),"",(VLOOKUP(O52,'Matl Declaration Form'!$AM$9:$AN$18,2,0))),IF(H52="EU Mercury",IF(ISERROR(VLOOKUP(O52,'Matl Declaration Form'!$AO$9:$AP$15,2,0)),"",(VLOOKUP(O52,'Matl Declaration Form'!$AO$9:$AP$15,2,0))),IF(H52="EU PIC",IF(ISERROR(VLOOKUP(O52,'Matl Declaration Form'!$AQ$9:$AR$71,2,0)),"",(VLOOKUP(O52,'Matl Declaration Form'!$AQ$9:$AR$71,2,0))),IF(H52="EU Ozone Depletion",IF(ISERROR(VLOOKUP(O52,'Matl Declaration Form'!$AS$9:$AT$41,2,0)),"",(VLOOKUP(O52,'Matl Declaration Form'!$AS$9:$AT$41,2,0))), IF(H52="EU Ship Recycling",IF(ISERROR(VLOOKUP(O52,'Matl Declaration Form'!$AX$9:$AY$30,2,0)),"",(VLOOKUP(O52,'Matl Declaration Form'!$AX$9:$AY$30,2,0))), IF(H52="EU Package",IF(ISERROR(VLOOKUP(O52,'Matl Declaration Form'!$AZ$9:$BA$12,2,0)),"",(VLOOKUP(O52,'Matl Declaration Form'!$AZ$9:$BA$12,2,0))),IF(H52="EU POPs",IF(ISERROR(VLOOKUP(O52,'Matl Declaration Form'!$AV$9:$AW$485,2,0)),"",(VLOOKUP(O52,'Matl Declaration Form'!$AV$9:$AW$485,2,0))))))))))))))</f>
        <v/>
      </c>
      <c r="Q52" s="304"/>
      <c r="R52" s="305" t="str" cm="1">
        <f t="array" ref="R52">IF(ISBLANK(Q52),"",Q52*(LOOKUP(2,1/(NOT(ISBLANK($M$9:M52))),$M$9:M52)))</f>
        <v/>
      </c>
      <c r="S52" s="306" t="str" cm="1">
        <f t="array" ref="S52">IF(ISBLANK(Q52),"", (LOOKUP(2,1/(NOT(ISBLANK($J$9:J52))),$J$9:J52)))</f>
        <v/>
      </c>
      <c r="T52" s="307"/>
      <c r="U52" s="302"/>
      <c r="V52" s="308"/>
      <c r="AC52" s="100"/>
      <c r="AD52" s="100"/>
      <c r="AE52" s="650"/>
      <c r="AF52" s="650"/>
      <c r="AG52" s="651" t="s">
        <v>505</v>
      </c>
      <c r="AH52" s="659" t="s">
        <v>791</v>
      </c>
      <c r="AI52" s="663" t="s">
        <v>1237</v>
      </c>
      <c r="AJ52" s="664" t="s">
        <v>1445</v>
      </c>
      <c r="AK52" s="653" t="s">
        <v>1105</v>
      </c>
      <c r="AL52" s="296" t="s">
        <v>1352</v>
      </c>
      <c r="AM52" s="650"/>
      <c r="AN52" s="650"/>
      <c r="AO52" s="650"/>
      <c r="AP52" s="650"/>
      <c r="AQ52" s="655" t="s">
        <v>463</v>
      </c>
      <c r="AR52" s="656" t="s">
        <v>192</v>
      </c>
      <c r="AV52" s="657" t="s">
        <v>2420</v>
      </c>
      <c r="AW52" s="657" t="s">
        <v>2594</v>
      </c>
      <c r="AX52" s="655"/>
    </row>
    <row r="53" spans="2:50" ht="18.75" customHeight="1">
      <c r="B53" s="309"/>
      <c r="C53" s="298"/>
      <c r="D53" s="298"/>
      <c r="E53" s="299"/>
      <c r="F53" s="298"/>
      <c r="G53" s="298"/>
      <c r="H53" s="298" t="s">
        <v>1476</v>
      </c>
      <c r="I53" s="301"/>
      <c r="J53" s="302"/>
      <c r="K53" s="298"/>
      <c r="L53" s="302"/>
      <c r="M53" s="301"/>
      <c r="N53" s="302" t="str" cm="1">
        <f t="array" ref="N53">IF(ISBLANK(M53),"", (LOOKUP(2,1/(NOT(ISBLANK($J$9:J53))),$J$9:J53)))</f>
        <v/>
      </c>
      <c r="O53" s="298"/>
      <c r="P53" s="643" t="str">
        <f>IF(H53="Full Materials Declaration","",IF(H53="REACH Restriction Annex XVII",IF(ISERROR(VLOOKUP(O53,'Matl Declaration Form'!$AG$9:$AH$149,2,0)),"",(VLOOKUP(O53,'Matl Declaration Form'!$AG$9:$AH$149,2,0))),IF(H53="REACH Authorization Annex XIV",IF(ISERROR(VLOOKUP(O53,'Matl Declaration Form'!$AI$9:$AJ$137,2,0)),"",(VLOOKUP(O53,'Matl Declaration Form'!$AI$9:$AJ$137,2,0))),IF(H53="REACH SVHC",IF(ISERROR(VLOOKUP(O53,'Matl Declaration Form'!$AK$9:$AL$482,2,0)),"",(VLOOKUP(O53,'Matl Declaration Form'!$AK$9:$AL$482,2,0))),IF(H53="EU RoHS",IF(ISERROR(VLOOKUP(O53,'Matl Declaration Form'!$AM$9:$AN$18,2,0)),"",(VLOOKUP(O53,'Matl Declaration Form'!$AM$9:$AN$18,2,0))),IF(H53="EU Mercury",IF(ISERROR(VLOOKUP(O53,'Matl Declaration Form'!$AO$9:$AP$15,2,0)),"",(VLOOKUP(O53,'Matl Declaration Form'!$AO$9:$AP$15,2,0))),IF(H53="EU PIC",IF(ISERROR(VLOOKUP(O53,'Matl Declaration Form'!$AQ$9:$AR$71,2,0)),"",(VLOOKUP(O53,'Matl Declaration Form'!$AQ$9:$AR$71,2,0))),IF(H53="EU Ozone Depletion",IF(ISERROR(VLOOKUP(O53,'Matl Declaration Form'!$AS$9:$AT$41,2,0)),"",(VLOOKUP(O53,'Matl Declaration Form'!$AS$9:$AT$41,2,0))), IF(H53="EU Ship Recycling",IF(ISERROR(VLOOKUP(O53,'Matl Declaration Form'!$AX$9:$AY$30,2,0)),"",(VLOOKUP(O53,'Matl Declaration Form'!$AX$9:$AY$30,2,0))), IF(H53="EU Package",IF(ISERROR(VLOOKUP(O53,'Matl Declaration Form'!$AZ$9:$BA$12,2,0)),"",(VLOOKUP(O53,'Matl Declaration Form'!$AZ$9:$BA$12,2,0))),IF(H53="EU POPs",IF(ISERROR(VLOOKUP(O53,'Matl Declaration Form'!$AV$9:$AW$485,2,0)),"",(VLOOKUP(O53,'Matl Declaration Form'!$AV$9:$AW$485,2,0))))))))))))))</f>
        <v/>
      </c>
      <c r="Q53" s="304"/>
      <c r="R53" s="305" t="str" cm="1">
        <f t="array" ref="R53">IF(ISBLANK(Q53),"",Q53*(LOOKUP(2,1/(NOT(ISBLANK($M$9:M53))),$M$9:M53)))</f>
        <v/>
      </c>
      <c r="S53" s="306" t="str" cm="1">
        <f t="array" ref="S53">IF(ISBLANK(Q53),"", (LOOKUP(2,1/(NOT(ISBLANK($J$9:J53))),$J$9:J53)))</f>
        <v/>
      </c>
      <c r="T53" s="307"/>
      <c r="U53" s="302"/>
      <c r="V53" s="308"/>
      <c r="AC53" s="100"/>
      <c r="AD53" s="100"/>
      <c r="AE53" s="650"/>
      <c r="AF53" s="650"/>
      <c r="AG53" s="651" t="s">
        <v>506</v>
      </c>
      <c r="AH53" s="659" t="s">
        <v>178</v>
      </c>
      <c r="AI53" s="663" t="s">
        <v>1238</v>
      </c>
      <c r="AJ53" s="664" t="s">
        <v>1446</v>
      </c>
      <c r="AK53" s="653" t="s">
        <v>1090</v>
      </c>
      <c r="AL53" s="296" t="s">
        <v>1337</v>
      </c>
      <c r="AM53" s="650"/>
      <c r="AN53" s="650"/>
      <c r="AO53" s="650"/>
      <c r="AP53" s="650"/>
      <c r="AQ53" s="655" t="s">
        <v>1828</v>
      </c>
      <c r="AR53" s="656" t="s">
        <v>178</v>
      </c>
      <c r="AV53" s="657" t="s">
        <v>2421</v>
      </c>
      <c r="AW53" s="657" t="s">
        <v>2595</v>
      </c>
      <c r="AX53" s="655"/>
    </row>
    <row r="54" spans="2:50" ht="18.75" customHeight="1">
      <c r="B54" s="309"/>
      <c r="C54" s="298"/>
      <c r="D54" s="298"/>
      <c r="E54" s="299"/>
      <c r="F54" s="298"/>
      <c r="G54" s="298"/>
      <c r="H54" s="298" t="s">
        <v>1476</v>
      </c>
      <c r="I54" s="301"/>
      <c r="J54" s="302"/>
      <c r="K54" s="298"/>
      <c r="L54" s="302"/>
      <c r="M54" s="301"/>
      <c r="N54" s="302" t="str" cm="1">
        <f t="array" ref="N54">IF(ISBLANK(M54),"", (LOOKUP(2,1/(NOT(ISBLANK($J$9:J54))),$J$9:J54)))</f>
        <v/>
      </c>
      <c r="O54" s="298"/>
      <c r="P54" s="643" t="str">
        <f>IF(H54="Full Materials Declaration","",IF(H54="REACH Restriction Annex XVII",IF(ISERROR(VLOOKUP(O54,'Matl Declaration Form'!$AG$9:$AH$149,2,0)),"",(VLOOKUP(O54,'Matl Declaration Form'!$AG$9:$AH$149,2,0))),IF(H54="REACH Authorization Annex XIV",IF(ISERROR(VLOOKUP(O54,'Matl Declaration Form'!$AI$9:$AJ$137,2,0)),"",(VLOOKUP(O54,'Matl Declaration Form'!$AI$9:$AJ$137,2,0))),IF(H54="REACH SVHC",IF(ISERROR(VLOOKUP(O54,'Matl Declaration Form'!$AK$9:$AL$482,2,0)),"",(VLOOKUP(O54,'Matl Declaration Form'!$AK$9:$AL$482,2,0))),IF(H54="EU RoHS",IF(ISERROR(VLOOKUP(O54,'Matl Declaration Form'!$AM$9:$AN$18,2,0)),"",(VLOOKUP(O54,'Matl Declaration Form'!$AM$9:$AN$18,2,0))),IF(H54="EU Mercury",IF(ISERROR(VLOOKUP(O54,'Matl Declaration Form'!$AO$9:$AP$15,2,0)),"",(VLOOKUP(O54,'Matl Declaration Form'!$AO$9:$AP$15,2,0))),IF(H54="EU PIC",IF(ISERROR(VLOOKUP(O54,'Matl Declaration Form'!$AQ$9:$AR$71,2,0)),"",(VLOOKUP(O54,'Matl Declaration Form'!$AQ$9:$AR$71,2,0))),IF(H54="EU Ozone Depletion",IF(ISERROR(VLOOKUP(O54,'Matl Declaration Form'!$AS$9:$AT$41,2,0)),"",(VLOOKUP(O54,'Matl Declaration Form'!$AS$9:$AT$41,2,0))), IF(H54="EU Ship Recycling",IF(ISERROR(VLOOKUP(O54,'Matl Declaration Form'!$AX$9:$AY$30,2,0)),"",(VLOOKUP(O54,'Matl Declaration Form'!$AX$9:$AY$30,2,0))), IF(H54="EU Package",IF(ISERROR(VLOOKUP(O54,'Matl Declaration Form'!$AZ$9:$BA$12,2,0)),"",(VLOOKUP(O54,'Matl Declaration Form'!$AZ$9:$BA$12,2,0))),IF(H54="EU POPs",IF(ISERROR(VLOOKUP(O54,'Matl Declaration Form'!$AV$9:$AW$485,2,0)),"",(VLOOKUP(O54,'Matl Declaration Form'!$AV$9:$AW$485,2,0))))))))))))))</f>
        <v/>
      </c>
      <c r="Q54" s="304"/>
      <c r="R54" s="305" t="str" cm="1">
        <f t="array" ref="R54">IF(ISBLANK(Q54),"",Q54*(LOOKUP(2,1/(NOT(ISBLANK($M$9:M54))),$M$9:M54)))</f>
        <v/>
      </c>
      <c r="S54" s="306" t="str" cm="1">
        <f t="array" ref="S54">IF(ISBLANK(Q54),"", (LOOKUP(2,1/(NOT(ISBLANK($J$9:J54))),$J$9:J54)))</f>
        <v/>
      </c>
      <c r="T54" s="307"/>
      <c r="U54" s="302"/>
      <c r="V54" s="308"/>
      <c r="AC54" s="100"/>
      <c r="AD54" s="100"/>
      <c r="AE54" s="650"/>
      <c r="AF54" s="650"/>
      <c r="AG54" s="651" t="s">
        <v>816</v>
      </c>
      <c r="AH54" s="659" t="s">
        <v>102</v>
      </c>
      <c r="AI54" s="663" t="s">
        <v>1239</v>
      </c>
      <c r="AJ54" s="664" t="s">
        <v>1447</v>
      </c>
      <c r="AK54" s="653" t="s">
        <v>1085</v>
      </c>
      <c r="AL54" s="296" t="s">
        <v>1332</v>
      </c>
      <c r="AM54" s="650"/>
      <c r="AN54" s="650"/>
      <c r="AO54" s="650"/>
      <c r="AP54" s="650"/>
      <c r="AQ54" s="655" t="s">
        <v>1826</v>
      </c>
      <c r="AR54" s="656" t="s">
        <v>2781</v>
      </c>
      <c r="AV54" s="657" t="s">
        <v>2422</v>
      </c>
      <c r="AW54" s="657" t="s">
        <v>169</v>
      </c>
      <c r="AX54" s="655"/>
    </row>
    <row r="55" spans="2:50" ht="18.75" customHeight="1">
      <c r="B55" s="309"/>
      <c r="C55" s="298"/>
      <c r="D55" s="298"/>
      <c r="E55" s="299"/>
      <c r="F55" s="298"/>
      <c r="G55" s="298"/>
      <c r="H55" s="298" t="s">
        <v>1476</v>
      </c>
      <c r="I55" s="301"/>
      <c r="J55" s="302"/>
      <c r="K55" s="298"/>
      <c r="L55" s="302"/>
      <c r="M55" s="301"/>
      <c r="N55" s="302" t="str" cm="1">
        <f t="array" ref="N55">IF(ISBLANK(M55),"", (LOOKUP(2,1/(NOT(ISBLANK($J$9:J55))),$J$9:J55)))</f>
        <v/>
      </c>
      <c r="O55" s="298"/>
      <c r="P55" s="643" t="str">
        <f>IF(H55="Full Materials Declaration","",IF(H55="REACH Restriction Annex XVII",IF(ISERROR(VLOOKUP(O55,'Matl Declaration Form'!$AG$9:$AH$149,2,0)),"",(VLOOKUP(O55,'Matl Declaration Form'!$AG$9:$AH$149,2,0))),IF(H55="REACH Authorization Annex XIV",IF(ISERROR(VLOOKUP(O55,'Matl Declaration Form'!$AI$9:$AJ$137,2,0)),"",(VLOOKUP(O55,'Matl Declaration Form'!$AI$9:$AJ$137,2,0))),IF(H55="REACH SVHC",IF(ISERROR(VLOOKUP(O55,'Matl Declaration Form'!$AK$9:$AL$482,2,0)),"",(VLOOKUP(O55,'Matl Declaration Form'!$AK$9:$AL$482,2,0))),IF(H55="EU RoHS",IF(ISERROR(VLOOKUP(O55,'Matl Declaration Form'!$AM$9:$AN$18,2,0)),"",(VLOOKUP(O55,'Matl Declaration Form'!$AM$9:$AN$18,2,0))),IF(H55="EU Mercury",IF(ISERROR(VLOOKUP(O55,'Matl Declaration Form'!$AO$9:$AP$15,2,0)),"",(VLOOKUP(O55,'Matl Declaration Form'!$AO$9:$AP$15,2,0))),IF(H55="EU PIC",IF(ISERROR(VLOOKUP(O55,'Matl Declaration Form'!$AQ$9:$AR$71,2,0)),"",(VLOOKUP(O55,'Matl Declaration Form'!$AQ$9:$AR$71,2,0))),IF(H55="EU Ozone Depletion",IF(ISERROR(VLOOKUP(O55,'Matl Declaration Form'!$AS$9:$AT$41,2,0)),"",(VLOOKUP(O55,'Matl Declaration Form'!$AS$9:$AT$41,2,0))), IF(H55="EU Ship Recycling",IF(ISERROR(VLOOKUP(O55,'Matl Declaration Form'!$AX$9:$AY$30,2,0)),"",(VLOOKUP(O55,'Matl Declaration Form'!$AX$9:$AY$30,2,0))), IF(H55="EU Package",IF(ISERROR(VLOOKUP(O55,'Matl Declaration Form'!$AZ$9:$BA$12,2,0)),"",(VLOOKUP(O55,'Matl Declaration Form'!$AZ$9:$BA$12,2,0))),IF(H55="EU POPs",IF(ISERROR(VLOOKUP(O55,'Matl Declaration Form'!$AV$9:$AW$485,2,0)),"",(VLOOKUP(O55,'Matl Declaration Form'!$AV$9:$AW$485,2,0))))))))))))))</f>
        <v/>
      </c>
      <c r="Q55" s="304"/>
      <c r="R55" s="305" t="str" cm="1">
        <f t="array" ref="R55">IF(ISBLANK(Q55),"",Q55*(LOOKUP(2,1/(NOT(ISBLANK($M$9:M55))),$M$9:M55)))</f>
        <v/>
      </c>
      <c r="S55" s="306" t="str" cm="1">
        <f t="array" ref="S55">IF(ISBLANK(Q55),"", (LOOKUP(2,1/(NOT(ISBLANK($J$9:J55))),$J$9:J55)))</f>
        <v/>
      </c>
      <c r="T55" s="307"/>
      <c r="U55" s="302"/>
      <c r="V55" s="308"/>
      <c r="AC55" s="100"/>
      <c r="AD55" s="100"/>
      <c r="AE55" s="650"/>
      <c r="AF55" s="650"/>
      <c r="AG55" s="651" t="s">
        <v>507</v>
      </c>
      <c r="AH55" s="659"/>
      <c r="AI55" s="663" t="s">
        <v>1737</v>
      </c>
      <c r="AJ55" s="664" t="s">
        <v>1448</v>
      </c>
      <c r="AK55" s="653" t="s">
        <v>1103</v>
      </c>
      <c r="AL55" s="296" t="s">
        <v>1350</v>
      </c>
      <c r="AM55" s="650"/>
      <c r="AN55" s="650"/>
      <c r="AO55" s="650"/>
      <c r="AP55" s="650"/>
      <c r="AQ55" s="655" t="s">
        <v>1827</v>
      </c>
      <c r="AR55" s="656" t="s">
        <v>189</v>
      </c>
      <c r="AV55" s="657" t="s">
        <v>2423</v>
      </c>
      <c r="AW55" s="657" t="s">
        <v>2596</v>
      </c>
      <c r="AX55" s="655"/>
    </row>
    <row r="56" spans="2:50" ht="18.75" customHeight="1">
      <c r="B56" s="309"/>
      <c r="C56" s="298"/>
      <c r="D56" s="298"/>
      <c r="E56" s="299"/>
      <c r="F56" s="298"/>
      <c r="G56" s="298"/>
      <c r="H56" s="298" t="s">
        <v>1476</v>
      </c>
      <c r="I56" s="301"/>
      <c r="J56" s="302"/>
      <c r="K56" s="298"/>
      <c r="L56" s="302"/>
      <c r="M56" s="301"/>
      <c r="N56" s="302" t="str" cm="1">
        <f t="array" ref="N56">IF(ISBLANK(M56),"", (LOOKUP(2,1/(NOT(ISBLANK($J$9:J56))),$J$9:J56)))</f>
        <v/>
      </c>
      <c r="O56" s="298"/>
      <c r="P56" s="643" t="str">
        <f>IF(H56="Full Materials Declaration","",IF(H56="REACH Restriction Annex XVII",IF(ISERROR(VLOOKUP(O56,'Matl Declaration Form'!$AG$9:$AH$149,2,0)),"",(VLOOKUP(O56,'Matl Declaration Form'!$AG$9:$AH$149,2,0))),IF(H56="REACH Authorization Annex XIV",IF(ISERROR(VLOOKUP(O56,'Matl Declaration Form'!$AI$9:$AJ$137,2,0)),"",(VLOOKUP(O56,'Matl Declaration Form'!$AI$9:$AJ$137,2,0))),IF(H56="REACH SVHC",IF(ISERROR(VLOOKUP(O56,'Matl Declaration Form'!$AK$9:$AL$482,2,0)),"",(VLOOKUP(O56,'Matl Declaration Form'!$AK$9:$AL$482,2,0))),IF(H56="EU RoHS",IF(ISERROR(VLOOKUP(O56,'Matl Declaration Form'!$AM$9:$AN$18,2,0)),"",(VLOOKUP(O56,'Matl Declaration Form'!$AM$9:$AN$18,2,0))),IF(H56="EU Mercury",IF(ISERROR(VLOOKUP(O56,'Matl Declaration Form'!$AO$9:$AP$15,2,0)),"",(VLOOKUP(O56,'Matl Declaration Form'!$AO$9:$AP$15,2,0))),IF(H56="EU PIC",IF(ISERROR(VLOOKUP(O56,'Matl Declaration Form'!$AQ$9:$AR$71,2,0)),"",(VLOOKUP(O56,'Matl Declaration Form'!$AQ$9:$AR$71,2,0))),IF(H56="EU Ozone Depletion",IF(ISERROR(VLOOKUP(O56,'Matl Declaration Form'!$AS$9:$AT$41,2,0)),"",(VLOOKUP(O56,'Matl Declaration Form'!$AS$9:$AT$41,2,0))), IF(H56="EU Ship Recycling",IF(ISERROR(VLOOKUP(O56,'Matl Declaration Form'!$AX$9:$AY$30,2,0)),"",(VLOOKUP(O56,'Matl Declaration Form'!$AX$9:$AY$30,2,0))), IF(H56="EU Package",IF(ISERROR(VLOOKUP(O56,'Matl Declaration Form'!$AZ$9:$BA$12,2,0)),"",(VLOOKUP(O56,'Matl Declaration Form'!$AZ$9:$BA$12,2,0))),IF(H56="EU POPs",IF(ISERROR(VLOOKUP(O56,'Matl Declaration Form'!$AV$9:$AW$485,2,0)),"",(VLOOKUP(O56,'Matl Declaration Form'!$AV$9:$AW$485,2,0))))))))))))))</f>
        <v/>
      </c>
      <c r="Q56" s="304"/>
      <c r="R56" s="305" t="str" cm="1">
        <f t="array" ref="R56">IF(ISBLANK(Q56),"",Q56*(LOOKUP(2,1/(NOT(ISBLANK($M$9:M56))),$M$9:M56)))</f>
        <v/>
      </c>
      <c r="S56" s="306" t="str" cm="1">
        <f t="array" ref="S56">IF(ISBLANK(Q56),"", (LOOKUP(2,1/(NOT(ISBLANK($J$9:J56))),$J$9:J56)))</f>
        <v/>
      </c>
      <c r="T56" s="307"/>
      <c r="U56" s="302"/>
      <c r="V56" s="308"/>
      <c r="AC56" s="100"/>
      <c r="AD56" s="100"/>
      <c r="AE56" s="650"/>
      <c r="AF56" s="650"/>
      <c r="AG56" s="651" t="s">
        <v>508</v>
      </c>
      <c r="AH56" s="659"/>
      <c r="AI56" s="663" t="s">
        <v>643</v>
      </c>
      <c r="AJ56" s="664" t="s">
        <v>33</v>
      </c>
      <c r="AK56" s="653" t="s">
        <v>1096</v>
      </c>
      <c r="AL56" s="296" t="s">
        <v>1343</v>
      </c>
      <c r="AM56" s="650"/>
      <c r="AN56" s="650"/>
      <c r="AO56" s="650"/>
      <c r="AP56" s="650"/>
      <c r="AQ56" s="655" t="s">
        <v>2132</v>
      </c>
      <c r="AR56" s="656" t="s">
        <v>300</v>
      </c>
      <c r="AV56" s="657" t="s">
        <v>2424</v>
      </c>
      <c r="AW56" s="657" t="s">
        <v>2597</v>
      </c>
      <c r="AX56" s="655"/>
    </row>
    <row r="57" spans="2:50" ht="18.75" customHeight="1">
      <c r="B57" s="309"/>
      <c r="C57" s="298"/>
      <c r="D57" s="298"/>
      <c r="E57" s="299"/>
      <c r="F57" s="298"/>
      <c r="G57" s="298"/>
      <c r="H57" s="298" t="s">
        <v>1476</v>
      </c>
      <c r="I57" s="301"/>
      <c r="J57" s="302"/>
      <c r="K57" s="298"/>
      <c r="L57" s="302"/>
      <c r="M57" s="301"/>
      <c r="N57" s="302" t="str" cm="1">
        <f t="array" ref="N57">IF(ISBLANK(M57),"", (LOOKUP(2,1/(NOT(ISBLANK($J$9:J57))),$J$9:J57)))</f>
        <v/>
      </c>
      <c r="O57" s="298"/>
      <c r="P57" s="643" t="str">
        <f>IF(H57="Full Materials Declaration","",IF(H57="REACH Restriction Annex XVII",IF(ISERROR(VLOOKUP(O57,'Matl Declaration Form'!$AG$9:$AH$149,2,0)),"",(VLOOKUP(O57,'Matl Declaration Form'!$AG$9:$AH$149,2,0))),IF(H57="REACH Authorization Annex XIV",IF(ISERROR(VLOOKUP(O57,'Matl Declaration Form'!$AI$9:$AJ$137,2,0)),"",(VLOOKUP(O57,'Matl Declaration Form'!$AI$9:$AJ$137,2,0))),IF(H57="REACH SVHC",IF(ISERROR(VLOOKUP(O57,'Matl Declaration Form'!$AK$9:$AL$482,2,0)),"",(VLOOKUP(O57,'Matl Declaration Form'!$AK$9:$AL$482,2,0))),IF(H57="EU RoHS",IF(ISERROR(VLOOKUP(O57,'Matl Declaration Form'!$AM$9:$AN$18,2,0)),"",(VLOOKUP(O57,'Matl Declaration Form'!$AM$9:$AN$18,2,0))),IF(H57="EU Mercury",IF(ISERROR(VLOOKUP(O57,'Matl Declaration Form'!$AO$9:$AP$15,2,0)),"",(VLOOKUP(O57,'Matl Declaration Form'!$AO$9:$AP$15,2,0))),IF(H57="EU PIC",IF(ISERROR(VLOOKUP(O57,'Matl Declaration Form'!$AQ$9:$AR$71,2,0)),"",(VLOOKUP(O57,'Matl Declaration Form'!$AQ$9:$AR$71,2,0))),IF(H57="EU Ozone Depletion",IF(ISERROR(VLOOKUP(O57,'Matl Declaration Form'!$AS$9:$AT$41,2,0)),"",(VLOOKUP(O57,'Matl Declaration Form'!$AS$9:$AT$41,2,0))), IF(H57="EU Ship Recycling",IF(ISERROR(VLOOKUP(O57,'Matl Declaration Form'!$AX$9:$AY$30,2,0)),"",(VLOOKUP(O57,'Matl Declaration Form'!$AX$9:$AY$30,2,0))), IF(H57="EU Package",IF(ISERROR(VLOOKUP(O57,'Matl Declaration Form'!$AZ$9:$BA$12,2,0)),"",(VLOOKUP(O57,'Matl Declaration Form'!$AZ$9:$BA$12,2,0))),IF(H57="EU POPs",IF(ISERROR(VLOOKUP(O57,'Matl Declaration Form'!$AV$9:$AW$485,2,0)),"",(VLOOKUP(O57,'Matl Declaration Form'!$AV$9:$AW$485,2,0))))))))))))))</f>
        <v/>
      </c>
      <c r="Q57" s="304"/>
      <c r="R57" s="305" t="str" cm="1">
        <f t="array" ref="R57">IF(ISBLANK(Q57),"",Q57*(LOOKUP(2,1/(NOT(ISBLANK($M$9:M57))),$M$9:M57)))</f>
        <v/>
      </c>
      <c r="S57" s="306" t="str" cm="1">
        <f t="array" ref="S57">IF(ISBLANK(Q57),"", (LOOKUP(2,1/(NOT(ISBLANK($J$9:J57))),$J$9:J57)))</f>
        <v/>
      </c>
      <c r="T57" s="307"/>
      <c r="U57" s="302"/>
      <c r="V57" s="308"/>
      <c r="AC57" s="100"/>
      <c r="AD57" s="100"/>
      <c r="AE57" s="650"/>
      <c r="AF57" s="650"/>
      <c r="AG57" s="651" t="s">
        <v>509</v>
      </c>
      <c r="AH57" s="659"/>
      <c r="AI57" s="663" t="s">
        <v>1738</v>
      </c>
      <c r="AJ57" s="664" t="s">
        <v>1413</v>
      </c>
      <c r="AK57" s="653" t="s">
        <v>1098</v>
      </c>
      <c r="AL57" s="296" t="s">
        <v>1345</v>
      </c>
      <c r="AM57" s="650"/>
      <c r="AN57" s="650"/>
      <c r="AO57" s="650"/>
      <c r="AP57" s="650"/>
      <c r="AQ57" s="655" t="s">
        <v>1830</v>
      </c>
      <c r="AR57" s="656" t="s">
        <v>33</v>
      </c>
      <c r="AV57" s="657" t="s">
        <v>2425</v>
      </c>
      <c r="AW57" s="657" t="s">
        <v>2598</v>
      </c>
      <c r="AX57" s="655"/>
    </row>
    <row r="58" spans="2:50" ht="18.75" customHeight="1">
      <c r="B58" s="309"/>
      <c r="C58" s="298"/>
      <c r="D58" s="298"/>
      <c r="E58" s="299"/>
      <c r="F58" s="298"/>
      <c r="G58" s="298"/>
      <c r="H58" s="298" t="s">
        <v>1476</v>
      </c>
      <c r="I58" s="301"/>
      <c r="J58" s="302"/>
      <c r="K58" s="298"/>
      <c r="L58" s="302"/>
      <c r="M58" s="301"/>
      <c r="N58" s="302" t="str" cm="1">
        <f t="array" ref="N58">IF(ISBLANK(M58),"", (LOOKUP(2,1/(NOT(ISBLANK($J$9:J58))),$J$9:J58)))</f>
        <v/>
      </c>
      <c r="O58" s="298"/>
      <c r="P58" s="643" t="str">
        <f>IF(H58="Full Materials Declaration","",IF(H58="REACH Restriction Annex XVII",IF(ISERROR(VLOOKUP(O58,'Matl Declaration Form'!$AG$9:$AH$149,2,0)),"",(VLOOKUP(O58,'Matl Declaration Form'!$AG$9:$AH$149,2,0))),IF(H58="REACH Authorization Annex XIV",IF(ISERROR(VLOOKUP(O58,'Matl Declaration Form'!$AI$9:$AJ$137,2,0)),"",(VLOOKUP(O58,'Matl Declaration Form'!$AI$9:$AJ$137,2,0))),IF(H58="REACH SVHC",IF(ISERROR(VLOOKUP(O58,'Matl Declaration Form'!$AK$9:$AL$482,2,0)),"",(VLOOKUP(O58,'Matl Declaration Form'!$AK$9:$AL$482,2,0))),IF(H58="EU RoHS",IF(ISERROR(VLOOKUP(O58,'Matl Declaration Form'!$AM$9:$AN$18,2,0)),"",(VLOOKUP(O58,'Matl Declaration Form'!$AM$9:$AN$18,2,0))),IF(H58="EU Mercury",IF(ISERROR(VLOOKUP(O58,'Matl Declaration Form'!$AO$9:$AP$15,2,0)),"",(VLOOKUP(O58,'Matl Declaration Form'!$AO$9:$AP$15,2,0))),IF(H58="EU PIC",IF(ISERROR(VLOOKUP(O58,'Matl Declaration Form'!$AQ$9:$AR$71,2,0)),"",(VLOOKUP(O58,'Matl Declaration Form'!$AQ$9:$AR$71,2,0))),IF(H58="EU Ozone Depletion",IF(ISERROR(VLOOKUP(O58,'Matl Declaration Form'!$AS$9:$AT$41,2,0)),"",(VLOOKUP(O58,'Matl Declaration Form'!$AS$9:$AT$41,2,0))), IF(H58="EU Ship Recycling",IF(ISERROR(VLOOKUP(O58,'Matl Declaration Form'!$AX$9:$AY$30,2,0)),"",(VLOOKUP(O58,'Matl Declaration Form'!$AX$9:$AY$30,2,0))), IF(H58="EU Package",IF(ISERROR(VLOOKUP(O58,'Matl Declaration Form'!$AZ$9:$BA$12,2,0)),"",(VLOOKUP(O58,'Matl Declaration Form'!$AZ$9:$BA$12,2,0))),IF(H58="EU POPs",IF(ISERROR(VLOOKUP(O58,'Matl Declaration Form'!$AV$9:$AW$485,2,0)),"",(VLOOKUP(O58,'Matl Declaration Form'!$AV$9:$AW$485,2,0))))))))))))))</f>
        <v/>
      </c>
      <c r="Q58" s="304"/>
      <c r="R58" s="305" t="str" cm="1">
        <f t="array" ref="R58">IF(ISBLANK(Q58),"",Q58*(LOOKUP(2,1/(NOT(ISBLANK($M$9:M58))),$M$9:M58)))</f>
        <v/>
      </c>
      <c r="S58" s="306" t="str" cm="1">
        <f t="array" ref="S58">IF(ISBLANK(Q58),"", (LOOKUP(2,1/(NOT(ISBLANK($J$9:J58))),$J$9:J58)))</f>
        <v/>
      </c>
      <c r="T58" s="307"/>
      <c r="U58" s="302"/>
      <c r="V58" s="308"/>
      <c r="AC58" s="100"/>
      <c r="AD58" s="100"/>
      <c r="AE58" s="650"/>
      <c r="AF58" s="650"/>
      <c r="AG58" s="651" t="s">
        <v>467</v>
      </c>
      <c r="AH58" s="659" t="s">
        <v>185</v>
      </c>
      <c r="AI58" s="663" t="s">
        <v>1739</v>
      </c>
      <c r="AJ58" s="664" t="s">
        <v>33</v>
      </c>
      <c r="AK58" s="653" t="s">
        <v>1083</v>
      </c>
      <c r="AL58" s="296" t="s">
        <v>1330</v>
      </c>
      <c r="AM58" s="650"/>
      <c r="AN58" s="650"/>
      <c r="AO58" s="650"/>
      <c r="AP58" s="650"/>
      <c r="AQ58" s="655" t="s">
        <v>474</v>
      </c>
      <c r="AR58" s="656" t="s">
        <v>190</v>
      </c>
      <c r="AV58" s="657" t="s">
        <v>2426</v>
      </c>
      <c r="AW58" s="657" t="s">
        <v>2599</v>
      </c>
    </row>
    <row r="59" spans="2:50" ht="18.75" customHeight="1">
      <c r="B59" s="309"/>
      <c r="C59" s="298"/>
      <c r="D59" s="298"/>
      <c r="E59" s="299"/>
      <c r="F59" s="298"/>
      <c r="G59" s="298"/>
      <c r="H59" s="298" t="s">
        <v>1476</v>
      </c>
      <c r="I59" s="301"/>
      <c r="J59" s="302"/>
      <c r="K59" s="298"/>
      <c r="L59" s="302"/>
      <c r="M59" s="301"/>
      <c r="N59" s="302" t="str" cm="1">
        <f t="array" ref="N59">IF(ISBLANK(M59),"", (LOOKUP(2,1/(NOT(ISBLANK($J$9:J59))),$J$9:J59)))</f>
        <v/>
      </c>
      <c r="O59" s="298"/>
      <c r="P59" s="643" t="str">
        <f>IF(H59="Full Materials Declaration","",IF(H59="REACH Restriction Annex XVII",IF(ISERROR(VLOOKUP(O59,'Matl Declaration Form'!$AG$9:$AH$149,2,0)),"",(VLOOKUP(O59,'Matl Declaration Form'!$AG$9:$AH$149,2,0))),IF(H59="REACH Authorization Annex XIV",IF(ISERROR(VLOOKUP(O59,'Matl Declaration Form'!$AI$9:$AJ$137,2,0)),"",(VLOOKUP(O59,'Matl Declaration Form'!$AI$9:$AJ$137,2,0))),IF(H59="REACH SVHC",IF(ISERROR(VLOOKUP(O59,'Matl Declaration Form'!$AK$9:$AL$482,2,0)),"",(VLOOKUP(O59,'Matl Declaration Form'!$AK$9:$AL$482,2,0))),IF(H59="EU RoHS",IF(ISERROR(VLOOKUP(O59,'Matl Declaration Form'!$AM$9:$AN$18,2,0)),"",(VLOOKUP(O59,'Matl Declaration Form'!$AM$9:$AN$18,2,0))),IF(H59="EU Mercury",IF(ISERROR(VLOOKUP(O59,'Matl Declaration Form'!$AO$9:$AP$15,2,0)),"",(VLOOKUP(O59,'Matl Declaration Form'!$AO$9:$AP$15,2,0))),IF(H59="EU PIC",IF(ISERROR(VLOOKUP(O59,'Matl Declaration Form'!$AQ$9:$AR$71,2,0)),"",(VLOOKUP(O59,'Matl Declaration Form'!$AQ$9:$AR$71,2,0))),IF(H59="EU Ozone Depletion",IF(ISERROR(VLOOKUP(O59,'Matl Declaration Form'!$AS$9:$AT$41,2,0)),"",(VLOOKUP(O59,'Matl Declaration Form'!$AS$9:$AT$41,2,0))), IF(H59="EU Ship Recycling",IF(ISERROR(VLOOKUP(O59,'Matl Declaration Form'!$AX$9:$AY$30,2,0)),"",(VLOOKUP(O59,'Matl Declaration Form'!$AX$9:$AY$30,2,0))), IF(H59="EU Package",IF(ISERROR(VLOOKUP(O59,'Matl Declaration Form'!$AZ$9:$BA$12,2,0)),"",(VLOOKUP(O59,'Matl Declaration Form'!$AZ$9:$BA$12,2,0))),IF(H59="EU POPs",IF(ISERROR(VLOOKUP(O59,'Matl Declaration Form'!$AV$9:$AW$485,2,0)),"",(VLOOKUP(O59,'Matl Declaration Form'!$AV$9:$AW$485,2,0))))))))))))))</f>
        <v/>
      </c>
      <c r="Q59" s="304"/>
      <c r="R59" s="305" t="str" cm="1">
        <f t="array" ref="R59">IF(ISBLANK(Q59),"",Q59*(LOOKUP(2,1/(NOT(ISBLANK($M$9:M59))),$M$9:M59)))</f>
        <v/>
      </c>
      <c r="S59" s="306" t="str" cm="1">
        <f t="array" ref="S59">IF(ISBLANK(Q59),"", (LOOKUP(2,1/(NOT(ISBLANK($J$9:J59))),$J$9:J59)))</f>
        <v/>
      </c>
      <c r="T59" s="307"/>
      <c r="U59" s="302"/>
      <c r="V59" s="308"/>
      <c r="AC59" s="100"/>
      <c r="AD59" s="100"/>
      <c r="AE59" s="650"/>
      <c r="AF59" s="650"/>
      <c r="AG59" s="651" t="s">
        <v>468</v>
      </c>
      <c r="AH59" s="659" t="s">
        <v>200</v>
      </c>
      <c r="AI59" s="663" t="s">
        <v>1180</v>
      </c>
      <c r="AJ59" s="664" t="s">
        <v>1410</v>
      </c>
      <c r="AK59" s="653" t="s">
        <v>1101</v>
      </c>
      <c r="AL59" s="296" t="s">
        <v>1348</v>
      </c>
      <c r="AM59" s="650"/>
      <c r="AN59" s="650"/>
      <c r="AO59" s="650"/>
      <c r="AP59" s="650"/>
      <c r="AQ59" s="655" t="s">
        <v>1831</v>
      </c>
      <c r="AR59" s="656" t="s">
        <v>33</v>
      </c>
      <c r="AV59" s="657" t="s">
        <v>2427</v>
      </c>
      <c r="AW59" s="657" t="s">
        <v>2600</v>
      </c>
    </row>
    <row r="60" spans="2:50" ht="18.75" customHeight="1">
      <c r="B60" s="309"/>
      <c r="C60" s="298"/>
      <c r="D60" s="298"/>
      <c r="E60" s="299"/>
      <c r="F60" s="298"/>
      <c r="G60" s="298"/>
      <c r="H60" s="298" t="s">
        <v>1476</v>
      </c>
      <c r="I60" s="301"/>
      <c r="J60" s="302"/>
      <c r="K60" s="298"/>
      <c r="L60" s="302"/>
      <c r="M60" s="301"/>
      <c r="N60" s="302" t="str" cm="1">
        <f t="array" ref="N60">IF(ISBLANK(M60),"", (LOOKUP(2,1/(NOT(ISBLANK($J$9:J60))),$J$9:J60)))</f>
        <v/>
      </c>
      <c r="O60" s="298"/>
      <c r="P60" s="643" t="str">
        <f>IF(H60="Full Materials Declaration","",IF(H60="REACH Restriction Annex XVII",IF(ISERROR(VLOOKUP(O60,'Matl Declaration Form'!$AG$9:$AH$149,2,0)),"",(VLOOKUP(O60,'Matl Declaration Form'!$AG$9:$AH$149,2,0))),IF(H60="REACH Authorization Annex XIV",IF(ISERROR(VLOOKUP(O60,'Matl Declaration Form'!$AI$9:$AJ$137,2,0)),"",(VLOOKUP(O60,'Matl Declaration Form'!$AI$9:$AJ$137,2,0))),IF(H60="REACH SVHC",IF(ISERROR(VLOOKUP(O60,'Matl Declaration Form'!$AK$9:$AL$482,2,0)),"",(VLOOKUP(O60,'Matl Declaration Form'!$AK$9:$AL$482,2,0))),IF(H60="EU RoHS",IF(ISERROR(VLOOKUP(O60,'Matl Declaration Form'!$AM$9:$AN$18,2,0)),"",(VLOOKUP(O60,'Matl Declaration Form'!$AM$9:$AN$18,2,0))),IF(H60="EU Mercury",IF(ISERROR(VLOOKUP(O60,'Matl Declaration Form'!$AO$9:$AP$15,2,0)),"",(VLOOKUP(O60,'Matl Declaration Form'!$AO$9:$AP$15,2,0))),IF(H60="EU PIC",IF(ISERROR(VLOOKUP(O60,'Matl Declaration Form'!$AQ$9:$AR$71,2,0)),"",(VLOOKUP(O60,'Matl Declaration Form'!$AQ$9:$AR$71,2,0))),IF(H60="EU Ozone Depletion",IF(ISERROR(VLOOKUP(O60,'Matl Declaration Form'!$AS$9:$AT$41,2,0)),"",(VLOOKUP(O60,'Matl Declaration Form'!$AS$9:$AT$41,2,0))), IF(H60="EU Ship Recycling",IF(ISERROR(VLOOKUP(O60,'Matl Declaration Form'!$AX$9:$AY$30,2,0)),"",(VLOOKUP(O60,'Matl Declaration Form'!$AX$9:$AY$30,2,0))), IF(H60="EU Package",IF(ISERROR(VLOOKUP(O60,'Matl Declaration Form'!$AZ$9:$BA$12,2,0)),"",(VLOOKUP(O60,'Matl Declaration Form'!$AZ$9:$BA$12,2,0))),IF(H60="EU POPs",IF(ISERROR(VLOOKUP(O60,'Matl Declaration Form'!$AV$9:$AW$485,2,0)),"",(VLOOKUP(O60,'Matl Declaration Form'!$AV$9:$AW$485,2,0))))))))))))))</f>
        <v/>
      </c>
      <c r="Q60" s="304"/>
      <c r="R60" s="305" t="str" cm="1">
        <f t="array" ref="R60">IF(ISBLANK(Q60),"",Q60*(LOOKUP(2,1/(NOT(ISBLANK($M$9:M60))),$M$9:M60)))</f>
        <v/>
      </c>
      <c r="S60" s="306" t="str" cm="1">
        <f t="array" ref="S60">IF(ISBLANK(Q60),"", (LOOKUP(2,1/(NOT(ISBLANK($J$9:J60))),$J$9:J60)))</f>
        <v/>
      </c>
      <c r="T60" s="307"/>
      <c r="U60" s="302"/>
      <c r="V60" s="308"/>
      <c r="AC60" s="100"/>
      <c r="AD60" s="100"/>
      <c r="AE60" s="650"/>
      <c r="AF60" s="650"/>
      <c r="AG60" s="651" t="s">
        <v>512</v>
      </c>
      <c r="AH60" s="659" t="s">
        <v>183</v>
      </c>
      <c r="AI60" s="663" t="s">
        <v>1179</v>
      </c>
      <c r="AJ60" s="664" t="s">
        <v>1409</v>
      </c>
      <c r="AK60" s="653" t="s">
        <v>1100</v>
      </c>
      <c r="AL60" s="296" t="s">
        <v>1347</v>
      </c>
      <c r="AM60" s="650"/>
      <c r="AN60" s="650"/>
      <c r="AO60" s="650"/>
      <c r="AP60" s="650"/>
      <c r="AQ60" s="655" t="s">
        <v>1832</v>
      </c>
      <c r="AR60" s="656" t="s">
        <v>33</v>
      </c>
      <c r="AV60" s="657" t="s">
        <v>2428</v>
      </c>
      <c r="AW60" s="657" t="s">
        <v>2601</v>
      </c>
    </row>
    <row r="61" spans="2:50" ht="18.75" customHeight="1">
      <c r="B61" s="309"/>
      <c r="C61" s="298"/>
      <c r="D61" s="298"/>
      <c r="E61" s="299"/>
      <c r="F61" s="298"/>
      <c r="G61" s="298"/>
      <c r="H61" s="298" t="s">
        <v>1476</v>
      </c>
      <c r="I61" s="301"/>
      <c r="J61" s="302"/>
      <c r="K61" s="298"/>
      <c r="L61" s="302"/>
      <c r="M61" s="301"/>
      <c r="N61" s="302" t="str" cm="1">
        <f t="array" ref="N61">IF(ISBLANK(M61),"", (LOOKUP(2,1/(NOT(ISBLANK($J$9:J61))),$J$9:J61)))</f>
        <v/>
      </c>
      <c r="O61" s="298"/>
      <c r="P61" s="643" t="str">
        <f>IF(H61="Full Materials Declaration","",IF(H61="REACH Restriction Annex XVII",IF(ISERROR(VLOOKUP(O61,'Matl Declaration Form'!$AG$9:$AH$149,2,0)),"",(VLOOKUP(O61,'Matl Declaration Form'!$AG$9:$AH$149,2,0))),IF(H61="REACH Authorization Annex XIV",IF(ISERROR(VLOOKUP(O61,'Matl Declaration Form'!$AI$9:$AJ$137,2,0)),"",(VLOOKUP(O61,'Matl Declaration Form'!$AI$9:$AJ$137,2,0))),IF(H61="REACH SVHC",IF(ISERROR(VLOOKUP(O61,'Matl Declaration Form'!$AK$9:$AL$482,2,0)),"",(VLOOKUP(O61,'Matl Declaration Form'!$AK$9:$AL$482,2,0))),IF(H61="EU RoHS",IF(ISERROR(VLOOKUP(O61,'Matl Declaration Form'!$AM$9:$AN$18,2,0)),"",(VLOOKUP(O61,'Matl Declaration Form'!$AM$9:$AN$18,2,0))),IF(H61="EU Mercury",IF(ISERROR(VLOOKUP(O61,'Matl Declaration Form'!$AO$9:$AP$15,2,0)),"",(VLOOKUP(O61,'Matl Declaration Form'!$AO$9:$AP$15,2,0))),IF(H61="EU PIC",IF(ISERROR(VLOOKUP(O61,'Matl Declaration Form'!$AQ$9:$AR$71,2,0)),"",(VLOOKUP(O61,'Matl Declaration Form'!$AQ$9:$AR$71,2,0))),IF(H61="EU Ozone Depletion",IF(ISERROR(VLOOKUP(O61,'Matl Declaration Form'!$AS$9:$AT$41,2,0)),"",(VLOOKUP(O61,'Matl Declaration Form'!$AS$9:$AT$41,2,0))), IF(H61="EU Ship Recycling",IF(ISERROR(VLOOKUP(O61,'Matl Declaration Form'!$AX$9:$AY$30,2,0)),"",(VLOOKUP(O61,'Matl Declaration Form'!$AX$9:$AY$30,2,0))), IF(H61="EU Package",IF(ISERROR(VLOOKUP(O61,'Matl Declaration Form'!$AZ$9:$BA$12,2,0)),"",(VLOOKUP(O61,'Matl Declaration Form'!$AZ$9:$BA$12,2,0))),IF(H61="EU POPs",IF(ISERROR(VLOOKUP(O61,'Matl Declaration Form'!$AV$9:$AW$485,2,0)),"",(VLOOKUP(O61,'Matl Declaration Form'!$AV$9:$AW$485,2,0))))))))))))))</f>
        <v/>
      </c>
      <c r="Q61" s="304"/>
      <c r="R61" s="305" t="str" cm="1">
        <f t="array" ref="R61">IF(ISBLANK(Q61),"",Q61*(LOOKUP(2,1/(NOT(ISBLANK($M$9:M61))),$M$9:M61)))</f>
        <v/>
      </c>
      <c r="S61" s="306" t="str" cm="1">
        <f t="array" ref="S61">IF(ISBLANK(Q61),"", (LOOKUP(2,1/(NOT(ISBLANK($J$9:J61))),$J$9:J61)))</f>
        <v/>
      </c>
      <c r="T61" s="307"/>
      <c r="U61" s="302"/>
      <c r="V61" s="308"/>
      <c r="AC61" s="100"/>
      <c r="AD61" s="100"/>
      <c r="AE61" s="650"/>
      <c r="AF61" s="650"/>
      <c r="AG61" s="651" t="s">
        <v>513</v>
      </c>
      <c r="AH61" s="659" t="s">
        <v>181</v>
      </c>
      <c r="AI61" s="663" t="s">
        <v>1181</v>
      </c>
      <c r="AJ61" s="664" t="s">
        <v>1411</v>
      </c>
      <c r="AK61" s="653" t="s">
        <v>1107</v>
      </c>
      <c r="AL61" s="296" t="s">
        <v>1354</v>
      </c>
      <c r="AM61" s="650"/>
      <c r="AN61" s="650"/>
      <c r="AO61" s="650"/>
      <c r="AP61" s="650"/>
      <c r="AQ61" s="655" t="s">
        <v>1833</v>
      </c>
      <c r="AR61" s="656" t="s">
        <v>33</v>
      </c>
      <c r="AV61" s="657" t="s">
        <v>2429</v>
      </c>
      <c r="AW61" s="657" t="s">
        <v>2602</v>
      </c>
    </row>
    <row r="62" spans="2:50" ht="18.75" customHeight="1">
      <c r="B62" s="309"/>
      <c r="C62" s="298"/>
      <c r="D62" s="298"/>
      <c r="E62" s="299"/>
      <c r="F62" s="298"/>
      <c r="G62" s="298"/>
      <c r="H62" s="298" t="s">
        <v>1476</v>
      </c>
      <c r="I62" s="301"/>
      <c r="J62" s="302"/>
      <c r="K62" s="298"/>
      <c r="L62" s="302"/>
      <c r="M62" s="301"/>
      <c r="N62" s="302" t="str" cm="1">
        <f t="array" ref="N62">IF(ISBLANK(M62),"", (LOOKUP(2,1/(NOT(ISBLANK($J$9:J62))),$J$9:J62)))</f>
        <v/>
      </c>
      <c r="O62" s="298"/>
      <c r="P62" s="643" t="str">
        <f>IF(H62="Full Materials Declaration","",IF(H62="REACH Restriction Annex XVII",IF(ISERROR(VLOOKUP(O62,'Matl Declaration Form'!$AG$9:$AH$149,2,0)),"",(VLOOKUP(O62,'Matl Declaration Form'!$AG$9:$AH$149,2,0))),IF(H62="REACH Authorization Annex XIV",IF(ISERROR(VLOOKUP(O62,'Matl Declaration Form'!$AI$9:$AJ$137,2,0)),"",(VLOOKUP(O62,'Matl Declaration Form'!$AI$9:$AJ$137,2,0))),IF(H62="REACH SVHC",IF(ISERROR(VLOOKUP(O62,'Matl Declaration Form'!$AK$9:$AL$482,2,0)),"",(VLOOKUP(O62,'Matl Declaration Form'!$AK$9:$AL$482,2,0))),IF(H62="EU RoHS",IF(ISERROR(VLOOKUP(O62,'Matl Declaration Form'!$AM$9:$AN$18,2,0)),"",(VLOOKUP(O62,'Matl Declaration Form'!$AM$9:$AN$18,2,0))),IF(H62="EU Mercury",IF(ISERROR(VLOOKUP(O62,'Matl Declaration Form'!$AO$9:$AP$15,2,0)),"",(VLOOKUP(O62,'Matl Declaration Form'!$AO$9:$AP$15,2,0))),IF(H62="EU PIC",IF(ISERROR(VLOOKUP(O62,'Matl Declaration Form'!$AQ$9:$AR$71,2,0)),"",(VLOOKUP(O62,'Matl Declaration Form'!$AQ$9:$AR$71,2,0))),IF(H62="EU Ozone Depletion",IF(ISERROR(VLOOKUP(O62,'Matl Declaration Form'!$AS$9:$AT$41,2,0)),"",(VLOOKUP(O62,'Matl Declaration Form'!$AS$9:$AT$41,2,0))), IF(H62="EU Ship Recycling",IF(ISERROR(VLOOKUP(O62,'Matl Declaration Form'!$AX$9:$AY$30,2,0)),"",(VLOOKUP(O62,'Matl Declaration Form'!$AX$9:$AY$30,2,0))), IF(H62="EU Package",IF(ISERROR(VLOOKUP(O62,'Matl Declaration Form'!$AZ$9:$BA$12,2,0)),"",(VLOOKUP(O62,'Matl Declaration Form'!$AZ$9:$BA$12,2,0))),IF(H62="EU POPs",IF(ISERROR(VLOOKUP(O62,'Matl Declaration Form'!$AV$9:$AW$485,2,0)),"",(VLOOKUP(O62,'Matl Declaration Form'!$AV$9:$AW$485,2,0))))))))))))))</f>
        <v/>
      </c>
      <c r="Q62" s="304"/>
      <c r="R62" s="305" t="str" cm="1">
        <f t="array" ref="R62">IF(ISBLANK(Q62),"",Q62*(LOOKUP(2,1/(NOT(ISBLANK($M$9:M62))),$M$9:M62)))</f>
        <v/>
      </c>
      <c r="S62" s="306" t="str" cm="1">
        <f t="array" ref="S62">IF(ISBLANK(Q62),"", (LOOKUP(2,1/(NOT(ISBLANK($J$9:J62))),$J$9:J62)))</f>
        <v/>
      </c>
      <c r="T62" s="307"/>
      <c r="U62" s="302"/>
      <c r="V62" s="308"/>
      <c r="AC62" s="100"/>
      <c r="AD62" s="100"/>
      <c r="AE62" s="650"/>
      <c r="AF62" s="650"/>
      <c r="AG62" s="651" t="s">
        <v>514</v>
      </c>
      <c r="AH62" s="659" t="s">
        <v>197</v>
      </c>
      <c r="AI62" s="663" t="s">
        <v>1740</v>
      </c>
      <c r="AJ62" s="664" t="s">
        <v>33</v>
      </c>
      <c r="AK62" s="653" t="s">
        <v>1102</v>
      </c>
      <c r="AL62" s="296" t="s">
        <v>1349</v>
      </c>
      <c r="AM62" s="650"/>
      <c r="AN62" s="650"/>
      <c r="AO62" s="650"/>
      <c r="AP62" s="650"/>
      <c r="AQ62" s="655" t="s">
        <v>1834</v>
      </c>
      <c r="AR62" s="656" t="s">
        <v>33</v>
      </c>
      <c r="AV62" s="657" t="s">
        <v>2430</v>
      </c>
      <c r="AW62" s="657" t="s">
        <v>2603</v>
      </c>
    </row>
    <row r="63" spans="2:50" ht="18.75" customHeight="1">
      <c r="B63" s="309"/>
      <c r="C63" s="298"/>
      <c r="D63" s="298"/>
      <c r="E63" s="299"/>
      <c r="F63" s="298"/>
      <c r="G63" s="298"/>
      <c r="H63" s="298" t="s">
        <v>1476</v>
      </c>
      <c r="I63" s="301"/>
      <c r="J63" s="302"/>
      <c r="K63" s="298"/>
      <c r="L63" s="302"/>
      <c r="M63" s="301"/>
      <c r="N63" s="302" t="str" cm="1">
        <f t="array" ref="N63">IF(ISBLANK(M63),"", (LOOKUP(2,1/(NOT(ISBLANK($J$9:J63))),$J$9:J63)))</f>
        <v/>
      </c>
      <c r="O63" s="298"/>
      <c r="P63" s="643" t="str">
        <f>IF(H63="Full Materials Declaration","",IF(H63="REACH Restriction Annex XVII",IF(ISERROR(VLOOKUP(O63,'Matl Declaration Form'!$AG$9:$AH$149,2,0)),"",(VLOOKUP(O63,'Matl Declaration Form'!$AG$9:$AH$149,2,0))),IF(H63="REACH Authorization Annex XIV",IF(ISERROR(VLOOKUP(O63,'Matl Declaration Form'!$AI$9:$AJ$137,2,0)),"",(VLOOKUP(O63,'Matl Declaration Form'!$AI$9:$AJ$137,2,0))),IF(H63="REACH SVHC",IF(ISERROR(VLOOKUP(O63,'Matl Declaration Form'!$AK$9:$AL$482,2,0)),"",(VLOOKUP(O63,'Matl Declaration Form'!$AK$9:$AL$482,2,0))),IF(H63="EU RoHS",IF(ISERROR(VLOOKUP(O63,'Matl Declaration Form'!$AM$9:$AN$18,2,0)),"",(VLOOKUP(O63,'Matl Declaration Form'!$AM$9:$AN$18,2,0))),IF(H63="EU Mercury",IF(ISERROR(VLOOKUP(O63,'Matl Declaration Form'!$AO$9:$AP$15,2,0)),"",(VLOOKUP(O63,'Matl Declaration Form'!$AO$9:$AP$15,2,0))),IF(H63="EU PIC",IF(ISERROR(VLOOKUP(O63,'Matl Declaration Form'!$AQ$9:$AR$71,2,0)),"",(VLOOKUP(O63,'Matl Declaration Form'!$AQ$9:$AR$71,2,0))),IF(H63="EU Ozone Depletion",IF(ISERROR(VLOOKUP(O63,'Matl Declaration Form'!$AS$9:$AT$41,2,0)),"",(VLOOKUP(O63,'Matl Declaration Form'!$AS$9:$AT$41,2,0))), IF(H63="EU Ship Recycling",IF(ISERROR(VLOOKUP(O63,'Matl Declaration Form'!$AX$9:$AY$30,2,0)),"",(VLOOKUP(O63,'Matl Declaration Form'!$AX$9:$AY$30,2,0))), IF(H63="EU Package",IF(ISERROR(VLOOKUP(O63,'Matl Declaration Form'!$AZ$9:$BA$12,2,0)),"",(VLOOKUP(O63,'Matl Declaration Form'!$AZ$9:$BA$12,2,0))),IF(H63="EU POPs",IF(ISERROR(VLOOKUP(O63,'Matl Declaration Form'!$AV$9:$AW$485,2,0)),"",(VLOOKUP(O63,'Matl Declaration Form'!$AV$9:$AW$485,2,0))))))))))))))</f>
        <v/>
      </c>
      <c r="Q63" s="304"/>
      <c r="R63" s="305" t="str" cm="1">
        <f t="array" ref="R63">IF(ISBLANK(Q63),"",Q63*(LOOKUP(2,1/(NOT(ISBLANK($M$9:M63))),$M$9:M63)))</f>
        <v/>
      </c>
      <c r="S63" s="306" t="str" cm="1">
        <f t="array" ref="S63">IF(ISBLANK(Q63),"", (LOOKUP(2,1/(NOT(ISBLANK($J$9:J63))),$J$9:J63)))</f>
        <v/>
      </c>
      <c r="T63" s="307"/>
      <c r="U63" s="302"/>
      <c r="V63" s="308"/>
      <c r="AC63" s="100"/>
      <c r="AD63" s="100"/>
      <c r="AE63" s="650"/>
      <c r="AF63" s="650"/>
      <c r="AG63" s="651" t="s">
        <v>469</v>
      </c>
      <c r="AH63" s="659" t="s">
        <v>35</v>
      </c>
      <c r="AI63" s="663" t="s">
        <v>1741</v>
      </c>
      <c r="AJ63" s="664" t="s">
        <v>33</v>
      </c>
      <c r="AK63" s="653" t="s">
        <v>1084</v>
      </c>
      <c r="AL63" s="296" t="s">
        <v>1331</v>
      </c>
      <c r="AM63" s="650"/>
      <c r="AN63" s="650"/>
      <c r="AO63" s="650"/>
      <c r="AP63" s="650"/>
      <c r="AQ63" s="655" t="s">
        <v>1836</v>
      </c>
      <c r="AR63" s="656" t="s">
        <v>33</v>
      </c>
      <c r="AV63" s="657" t="s">
        <v>2431</v>
      </c>
      <c r="AW63" s="657" t="s">
        <v>2604</v>
      </c>
    </row>
    <row r="64" spans="2:50" ht="18.75" customHeight="1">
      <c r="B64" s="309"/>
      <c r="C64" s="298"/>
      <c r="D64" s="298"/>
      <c r="E64" s="299"/>
      <c r="F64" s="298"/>
      <c r="G64" s="298"/>
      <c r="H64" s="298" t="s">
        <v>1476</v>
      </c>
      <c r="I64" s="301"/>
      <c r="J64" s="302"/>
      <c r="K64" s="298"/>
      <c r="L64" s="302"/>
      <c r="M64" s="301"/>
      <c r="N64" s="302" t="str" cm="1">
        <f t="array" ref="N64">IF(ISBLANK(M64),"", (LOOKUP(2,1/(NOT(ISBLANK($J$9:J64))),$J$9:J64)))</f>
        <v/>
      </c>
      <c r="O64" s="298"/>
      <c r="P64" s="643" t="str">
        <f>IF(H64="Full Materials Declaration","",IF(H64="REACH Restriction Annex XVII",IF(ISERROR(VLOOKUP(O64,'Matl Declaration Form'!$AG$9:$AH$149,2,0)),"",(VLOOKUP(O64,'Matl Declaration Form'!$AG$9:$AH$149,2,0))),IF(H64="REACH Authorization Annex XIV",IF(ISERROR(VLOOKUP(O64,'Matl Declaration Form'!$AI$9:$AJ$137,2,0)),"",(VLOOKUP(O64,'Matl Declaration Form'!$AI$9:$AJ$137,2,0))),IF(H64="REACH SVHC",IF(ISERROR(VLOOKUP(O64,'Matl Declaration Form'!$AK$9:$AL$482,2,0)),"",(VLOOKUP(O64,'Matl Declaration Form'!$AK$9:$AL$482,2,0))),IF(H64="EU RoHS",IF(ISERROR(VLOOKUP(O64,'Matl Declaration Form'!$AM$9:$AN$18,2,0)),"",(VLOOKUP(O64,'Matl Declaration Form'!$AM$9:$AN$18,2,0))),IF(H64="EU Mercury",IF(ISERROR(VLOOKUP(O64,'Matl Declaration Form'!$AO$9:$AP$15,2,0)),"",(VLOOKUP(O64,'Matl Declaration Form'!$AO$9:$AP$15,2,0))),IF(H64="EU PIC",IF(ISERROR(VLOOKUP(O64,'Matl Declaration Form'!$AQ$9:$AR$71,2,0)),"",(VLOOKUP(O64,'Matl Declaration Form'!$AQ$9:$AR$71,2,0))),IF(H64="EU Ozone Depletion",IF(ISERROR(VLOOKUP(O64,'Matl Declaration Form'!$AS$9:$AT$41,2,0)),"",(VLOOKUP(O64,'Matl Declaration Form'!$AS$9:$AT$41,2,0))), IF(H64="EU Ship Recycling",IF(ISERROR(VLOOKUP(O64,'Matl Declaration Form'!$AX$9:$AY$30,2,0)),"",(VLOOKUP(O64,'Matl Declaration Form'!$AX$9:$AY$30,2,0))), IF(H64="EU Package",IF(ISERROR(VLOOKUP(O64,'Matl Declaration Form'!$AZ$9:$BA$12,2,0)),"",(VLOOKUP(O64,'Matl Declaration Form'!$AZ$9:$BA$12,2,0))),IF(H64="EU POPs",IF(ISERROR(VLOOKUP(O64,'Matl Declaration Form'!$AV$9:$AW$485,2,0)),"",(VLOOKUP(O64,'Matl Declaration Form'!$AV$9:$AW$485,2,0))))))))))))))</f>
        <v/>
      </c>
      <c r="Q64" s="304"/>
      <c r="R64" s="305" t="str" cm="1">
        <f t="array" ref="R64">IF(ISBLANK(Q64),"",Q64*(LOOKUP(2,1/(NOT(ISBLANK($M$9:M64))),$M$9:M64)))</f>
        <v/>
      </c>
      <c r="S64" s="306" t="str" cm="1">
        <f t="array" ref="S64">IF(ISBLANK(Q64),"", (LOOKUP(2,1/(NOT(ISBLANK($J$9:J64))),$J$9:J64)))</f>
        <v/>
      </c>
      <c r="T64" s="307"/>
      <c r="U64" s="302"/>
      <c r="V64" s="308"/>
      <c r="AC64" s="100"/>
      <c r="AD64" s="100"/>
      <c r="AE64" s="650"/>
      <c r="AF64" s="650"/>
      <c r="AG64" s="651" t="s">
        <v>510</v>
      </c>
      <c r="AH64" s="659" t="s">
        <v>198</v>
      </c>
      <c r="AI64" s="663" t="s">
        <v>1182</v>
      </c>
      <c r="AJ64" s="664" t="s">
        <v>1412</v>
      </c>
      <c r="AK64" s="653" t="s">
        <v>1262</v>
      </c>
      <c r="AL64" s="296" t="s">
        <v>10</v>
      </c>
      <c r="AM64" s="650"/>
      <c r="AN64" s="650"/>
      <c r="AO64" s="650"/>
      <c r="AP64" s="650"/>
      <c r="AQ64" s="655" t="s">
        <v>1168</v>
      </c>
      <c r="AR64" s="656" t="s">
        <v>33</v>
      </c>
      <c r="AV64" s="657" t="s">
        <v>2432</v>
      </c>
      <c r="AW64" s="657" t="s">
        <v>2605</v>
      </c>
    </row>
    <row r="65" spans="2:49" ht="18.75" customHeight="1">
      <c r="B65" s="309"/>
      <c r="C65" s="298"/>
      <c r="D65" s="298"/>
      <c r="E65" s="299"/>
      <c r="F65" s="298"/>
      <c r="G65" s="298"/>
      <c r="H65" s="298" t="s">
        <v>1476</v>
      </c>
      <c r="I65" s="301"/>
      <c r="J65" s="302"/>
      <c r="K65" s="298"/>
      <c r="L65" s="302"/>
      <c r="M65" s="301"/>
      <c r="N65" s="302" t="str" cm="1">
        <f t="array" ref="N65">IF(ISBLANK(M65),"", (LOOKUP(2,1/(NOT(ISBLANK($J$9:J65))),$J$9:J65)))</f>
        <v/>
      </c>
      <c r="O65" s="298"/>
      <c r="P65" s="643" t="str">
        <f>IF(H65="Full Materials Declaration","",IF(H65="REACH Restriction Annex XVII",IF(ISERROR(VLOOKUP(O65,'Matl Declaration Form'!$AG$9:$AH$149,2,0)),"",(VLOOKUP(O65,'Matl Declaration Form'!$AG$9:$AH$149,2,0))),IF(H65="REACH Authorization Annex XIV",IF(ISERROR(VLOOKUP(O65,'Matl Declaration Form'!$AI$9:$AJ$137,2,0)),"",(VLOOKUP(O65,'Matl Declaration Form'!$AI$9:$AJ$137,2,0))),IF(H65="REACH SVHC",IF(ISERROR(VLOOKUP(O65,'Matl Declaration Form'!$AK$9:$AL$482,2,0)),"",(VLOOKUP(O65,'Matl Declaration Form'!$AK$9:$AL$482,2,0))),IF(H65="EU RoHS",IF(ISERROR(VLOOKUP(O65,'Matl Declaration Form'!$AM$9:$AN$18,2,0)),"",(VLOOKUP(O65,'Matl Declaration Form'!$AM$9:$AN$18,2,0))),IF(H65="EU Mercury",IF(ISERROR(VLOOKUP(O65,'Matl Declaration Form'!$AO$9:$AP$15,2,0)),"",(VLOOKUP(O65,'Matl Declaration Form'!$AO$9:$AP$15,2,0))),IF(H65="EU PIC",IF(ISERROR(VLOOKUP(O65,'Matl Declaration Form'!$AQ$9:$AR$71,2,0)),"",(VLOOKUP(O65,'Matl Declaration Form'!$AQ$9:$AR$71,2,0))),IF(H65="EU Ozone Depletion",IF(ISERROR(VLOOKUP(O65,'Matl Declaration Form'!$AS$9:$AT$41,2,0)),"",(VLOOKUP(O65,'Matl Declaration Form'!$AS$9:$AT$41,2,0))), IF(H65="EU Ship Recycling",IF(ISERROR(VLOOKUP(O65,'Matl Declaration Form'!$AX$9:$AY$30,2,0)),"",(VLOOKUP(O65,'Matl Declaration Form'!$AX$9:$AY$30,2,0))), IF(H65="EU Package",IF(ISERROR(VLOOKUP(O65,'Matl Declaration Form'!$AZ$9:$BA$12,2,0)),"",(VLOOKUP(O65,'Matl Declaration Form'!$AZ$9:$BA$12,2,0))),IF(H65="EU POPs",IF(ISERROR(VLOOKUP(O65,'Matl Declaration Form'!$AV$9:$AW$485,2,0)),"",(VLOOKUP(O65,'Matl Declaration Form'!$AV$9:$AW$485,2,0))))))))))))))</f>
        <v/>
      </c>
      <c r="Q65" s="304"/>
      <c r="R65" s="305" t="str" cm="1">
        <f t="array" ref="R65">IF(ISBLANK(Q65),"",Q65*(LOOKUP(2,1/(NOT(ISBLANK($M$9:M65))),$M$9:M65)))</f>
        <v/>
      </c>
      <c r="S65" s="306" t="str" cm="1">
        <f t="array" ref="S65">IF(ISBLANK(Q65),"", (LOOKUP(2,1/(NOT(ISBLANK($J$9:J65))),$J$9:J65)))</f>
        <v/>
      </c>
      <c r="T65" s="307"/>
      <c r="U65" s="302"/>
      <c r="V65" s="308"/>
      <c r="AC65" s="100"/>
      <c r="AD65" s="100"/>
      <c r="AE65" s="650"/>
      <c r="AF65" s="650"/>
      <c r="AG65" s="651" t="s">
        <v>470</v>
      </c>
      <c r="AH65" s="659" t="s">
        <v>184</v>
      </c>
      <c r="AI65" s="663" t="s">
        <v>1742</v>
      </c>
      <c r="AJ65" s="664" t="s">
        <v>33</v>
      </c>
      <c r="AK65" s="653" t="s">
        <v>702</v>
      </c>
      <c r="AL65" s="296" t="s">
        <v>703</v>
      </c>
      <c r="AM65" s="650"/>
      <c r="AN65" s="650"/>
      <c r="AO65" s="650"/>
      <c r="AP65" s="650"/>
      <c r="AQ65" s="655" t="s">
        <v>1838</v>
      </c>
      <c r="AR65" s="656" t="s">
        <v>170</v>
      </c>
      <c r="AV65" s="657" t="s">
        <v>2433</v>
      </c>
      <c r="AW65" s="657" t="s">
        <v>2606</v>
      </c>
    </row>
    <row r="66" spans="2:49" ht="18.75" customHeight="1">
      <c r="B66" s="309"/>
      <c r="C66" s="298"/>
      <c r="D66" s="298"/>
      <c r="E66" s="299"/>
      <c r="F66" s="298"/>
      <c r="G66" s="298"/>
      <c r="H66" s="298" t="s">
        <v>1476</v>
      </c>
      <c r="I66" s="301"/>
      <c r="J66" s="302"/>
      <c r="K66" s="298"/>
      <c r="L66" s="302"/>
      <c r="M66" s="301"/>
      <c r="N66" s="302" t="str" cm="1">
        <f t="array" ref="N66">IF(ISBLANK(M66),"", (LOOKUP(2,1/(NOT(ISBLANK($J$9:J66))),$J$9:J66)))</f>
        <v/>
      </c>
      <c r="O66" s="298"/>
      <c r="P66" s="643" t="str">
        <f>IF(H66="Full Materials Declaration","",IF(H66="REACH Restriction Annex XVII",IF(ISERROR(VLOOKUP(O66,'Matl Declaration Form'!$AG$9:$AH$149,2,0)),"",(VLOOKUP(O66,'Matl Declaration Form'!$AG$9:$AH$149,2,0))),IF(H66="REACH Authorization Annex XIV",IF(ISERROR(VLOOKUP(O66,'Matl Declaration Form'!$AI$9:$AJ$137,2,0)),"",(VLOOKUP(O66,'Matl Declaration Form'!$AI$9:$AJ$137,2,0))),IF(H66="REACH SVHC",IF(ISERROR(VLOOKUP(O66,'Matl Declaration Form'!$AK$9:$AL$482,2,0)),"",(VLOOKUP(O66,'Matl Declaration Form'!$AK$9:$AL$482,2,0))),IF(H66="EU RoHS",IF(ISERROR(VLOOKUP(O66,'Matl Declaration Form'!$AM$9:$AN$18,2,0)),"",(VLOOKUP(O66,'Matl Declaration Form'!$AM$9:$AN$18,2,0))),IF(H66="EU Mercury",IF(ISERROR(VLOOKUP(O66,'Matl Declaration Form'!$AO$9:$AP$15,2,0)),"",(VLOOKUP(O66,'Matl Declaration Form'!$AO$9:$AP$15,2,0))),IF(H66="EU PIC",IF(ISERROR(VLOOKUP(O66,'Matl Declaration Form'!$AQ$9:$AR$71,2,0)),"",(VLOOKUP(O66,'Matl Declaration Form'!$AQ$9:$AR$71,2,0))),IF(H66="EU Ozone Depletion",IF(ISERROR(VLOOKUP(O66,'Matl Declaration Form'!$AS$9:$AT$41,2,0)),"",(VLOOKUP(O66,'Matl Declaration Form'!$AS$9:$AT$41,2,0))), IF(H66="EU Ship Recycling",IF(ISERROR(VLOOKUP(O66,'Matl Declaration Form'!$AX$9:$AY$30,2,0)),"",(VLOOKUP(O66,'Matl Declaration Form'!$AX$9:$AY$30,2,0))), IF(H66="EU Package",IF(ISERROR(VLOOKUP(O66,'Matl Declaration Form'!$AZ$9:$BA$12,2,0)),"",(VLOOKUP(O66,'Matl Declaration Form'!$AZ$9:$BA$12,2,0))),IF(H66="EU POPs",IF(ISERROR(VLOOKUP(O66,'Matl Declaration Form'!$AV$9:$AW$485,2,0)),"",(VLOOKUP(O66,'Matl Declaration Form'!$AV$9:$AW$485,2,0))))))))))))))</f>
        <v/>
      </c>
      <c r="Q66" s="304"/>
      <c r="R66" s="305" t="str" cm="1">
        <f t="array" ref="R66">IF(ISBLANK(Q66),"",Q66*(LOOKUP(2,1/(NOT(ISBLANK($M$9:M66))),$M$9:M66)))</f>
        <v/>
      </c>
      <c r="S66" s="306" t="str" cm="1">
        <f t="array" ref="S66">IF(ISBLANK(Q66),"", (LOOKUP(2,1/(NOT(ISBLANK($J$9:J66))),$J$9:J66)))</f>
        <v/>
      </c>
      <c r="T66" s="307"/>
      <c r="U66" s="302"/>
      <c r="V66" s="308"/>
      <c r="AC66" s="100"/>
      <c r="AD66" s="100"/>
      <c r="AE66" s="650"/>
      <c r="AF66" s="650"/>
      <c r="AG66" s="651" t="s">
        <v>511</v>
      </c>
      <c r="AH66" s="659" t="s">
        <v>212</v>
      </c>
      <c r="AI66" s="663" t="s">
        <v>1189</v>
      </c>
      <c r="AJ66" s="664" t="s">
        <v>1413</v>
      </c>
      <c r="AK66" s="653" t="s">
        <v>556</v>
      </c>
      <c r="AL66" s="296" t="s">
        <v>557</v>
      </c>
      <c r="AM66" s="650"/>
      <c r="AN66" s="650"/>
      <c r="AO66" s="650"/>
      <c r="AP66" s="650"/>
      <c r="AQ66" s="655" t="s">
        <v>1839</v>
      </c>
      <c r="AR66" s="656" t="s">
        <v>1840</v>
      </c>
      <c r="AV66" s="657" t="s">
        <v>2434</v>
      </c>
      <c r="AW66" s="657" t="s">
        <v>2607</v>
      </c>
    </row>
    <row r="67" spans="2:49" ht="18.75" customHeight="1">
      <c r="B67" s="309"/>
      <c r="C67" s="298"/>
      <c r="D67" s="298"/>
      <c r="E67" s="299"/>
      <c r="F67" s="298"/>
      <c r="G67" s="298"/>
      <c r="H67" s="298" t="s">
        <v>1476</v>
      </c>
      <c r="I67" s="301"/>
      <c r="J67" s="302"/>
      <c r="K67" s="298"/>
      <c r="L67" s="302"/>
      <c r="M67" s="301"/>
      <c r="N67" s="302" t="str" cm="1">
        <f t="array" ref="N67">IF(ISBLANK(M67),"", (LOOKUP(2,1/(NOT(ISBLANK($J$9:J67))),$J$9:J67)))</f>
        <v/>
      </c>
      <c r="O67" s="298"/>
      <c r="P67" s="643" t="str">
        <f>IF(H67="Full Materials Declaration","",IF(H67="REACH Restriction Annex XVII",IF(ISERROR(VLOOKUP(O67,'Matl Declaration Form'!$AG$9:$AH$149,2,0)),"",(VLOOKUP(O67,'Matl Declaration Form'!$AG$9:$AH$149,2,0))),IF(H67="REACH Authorization Annex XIV",IF(ISERROR(VLOOKUP(O67,'Matl Declaration Form'!$AI$9:$AJ$137,2,0)),"",(VLOOKUP(O67,'Matl Declaration Form'!$AI$9:$AJ$137,2,0))),IF(H67="REACH SVHC",IF(ISERROR(VLOOKUP(O67,'Matl Declaration Form'!$AK$9:$AL$482,2,0)),"",(VLOOKUP(O67,'Matl Declaration Form'!$AK$9:$AL$482,2,0))),IF(H67="EU RoHS",IF(ISERROR(VLOOKUP(O67,'Matl Declaration Form'!$AM$9:$AN$18,2,0)),"",(VLOOKUP(O67,'Matl Declaration Form'!$AM$9:$AN$18,2,0))),IF(H67="EU Mercury",IF(ISERROR(VLOOKUP(O67,'Matl Declaration Form'!$AO$9:$AP$15,2,0)),"",(VLOOKUP(O67,'Matl Declaration Form'!$AO$9:$AP$15,2,0))),IF(H67="EU PIC",IF(ISERROR(VLOOKUP(O67,'Matl Declaration Form'!$AQ$9:$AR$71,2,0)),"",(VLOOKUP(O67,'Matl Declaration Form'!$AQ$9:$AR$71,2,0))),IF(H67="EU Ozone Depletion",IF(ISERROR(VLOOKUP(O67,'Matl Declaration Form'!$AS$9:$AT$41,2,0)),"",(VLOOKUP(O67,'Matl Declaration Form'!$AS$9:$AT$41,2,0))), IF(H67="EU Ship Recycling",IF(ISERROR(VLOOKUP(O67,'Matl Declaration Form'!$AX$9:$AY$30,2,0)),"",(VLOOKUP(O67,'Matl Declaration Form'!$AX$9:$AY$30,2,0))), IF(H67="EU Package",IF(ISERROR(VLOOKUP(O67,'Matl Declaration Form'!$AZ$9:$BA$12,2,0)),"",(VLOOKUP(O67,'Matl Declaration Form'!$AZ$9:$BA$12,2,0))),IF(H67="EU POPs",IF(ISERROR(VLOOKUP(O67,'Matl Declaration Form'!$AV$9:$AW$485,2,0)),"",(VLOOKUP(O67,'Matl Declaration Form'!$AV$9:$AW$485,2,0))))))))))))))</f>
        <v/>
      </c>
      <c r="Q67" s="304"/>
      <c r="R67" s="305" t="str" cm="1">
        <f t="array" ref="R67">IF(ISBLANK(Q67),"",Q67*(LOOKUP(2,1/(NOT(ISBLANK($M$9:M67))),$M$9:M67)))</f>
        <v/>
      </c>
      <c r="S67" s="306" t="str" cm="1">
        <f t="array" ref="S67">IF(ISBLANK(Q67),"", (LOOKUP(2,1/(NOT(ISBLANK($J$9:J67))),$J$9:J67)))</f>
        <v/>
      </c>
      <c r="T67" s="307"/>
      <c r="U67" s="302"/>
      <c r="V67" s="308"/>
      <c r="AC67" s="100"/>
      <c r="AD67" s="100"/>
      <c r="AE67" s="650"/>
      <c r="AF67" s="650"/>
      <c r="AG67" s="651" t="s">
        <v>471</v>
      </c>
      <c r="AH67" s="659" t="s">
        <v>196</v>
      </c>
      <c r="AI67" s="663" t="s">
        <v>1178</v>
      </c>
      <c r="AJ67" s="664" t="s">
        <v>1408</v>
      </c>
      <c r="AK67" s="653" t="s">
        <v>1166</v>
      </c>
      <c r="AL67" s="296" t="s">
        <v>540</v>
      </c>
      <c r="AM67" s="650"/>
      <c r="AN67" s="650"/>
      <c r="AO67" s="650"/>
      <c r="AP67" s="650"/>
      <c r="AQ67" s="655" t="s">
        <v>480</v>
      </c>
      <c r="AR67" s="656" t="s">
        <v>83</v>
      </c>
      <c r="AV67" s="657" t="s">
        <v>2435</v>
      </c>
      <c r="AW67" s="657" t="s">
        <v>2608</v>
      </c>
    </row>
    <row r="68" spans="2:49" ht="18.75" customHeight="1">
      <c r="B68" s="309"/>
      <c r="C68" s="298"/>
      <c r="D68" s="298"/>
      <c r="E68" s="299"/>
      <c r="F68" s="298"/>
      <c r="G68" s="298"/>
      <c r="H68" s="298" t="s">
        <v>1476</v>
      </c>
      <c r="I68" s="301"/>
      <c r="J68" s="302"/>
      <c r="K68" s="298"/>
      <c r="L68" s="302"/>
      <c r="M68" s="301"/>
      <c r="N68" s="302" t="str" cm="1">
        <f t="array" ref="N68">IF(ISBLANK(M68),"", (LOOKUP(2,1/(NOT(ISBLANK($J$9:J68))),$J$9:J68)))</f>
        <v/>
      </c>
      <c r="O68" s="298"/>
      <c r="P68" s="643" t="str">
        <f>IF(H68="Full Materials Declaration","",IF(H68="REACH Restriction Annex XVII",IF(ISERROR(VLOOKUP(O68,'Matl Declaration Form'!$AG$9:$AH$149,2,0)),"",(VLOOKUP(O68,'Matl Declaration Form'!$AG$9:$AH$149,2,0))),IF(H68="REACH Authorization Annex XIV",IF(ISERROR(VLOOKUP(O68,'Matl Declaration Form'!$AI$9:$AJ$137,2,0)),"",(VLOOKUP(O68,'Matl Declaration Form'!$AI$9:$AJ$137,2,0))),IF(H68="REACH SVHC",IF(ISERROR(VLOOKUP(O68,'Matl Declaration Form'!$AK$9:$AL$482,2,0)),"",(VLOOKUP(O68,'Matl Declaration Form'!$AK$9:$AL$482,2,0))),IF(H68="EU RoHS",IF(ISERROR(VLOOKUP(O68,'Matl Declaration Form'!$AM$9:$AN$18,2,0)),"",(VLOOKUP(O68,'Matl Declaration Form'!$AM$9:$AN$18,2,0))),IF(H68="EU Mercury",IF(ISERROR(VLOOKUP(O68,'Matl Declaration Form'!$AO$9:$AP$15,2,0)),"",(VLOOKUP(O68,'Matl Declaration Form'!$AO$9:$AP$15,2,0))),IF(H68="EU PIC",IF(ISERROR(VLOOKUP(O68,'Matl Declaration Form'!$AQ$9:$AR$71,2,0)),"",(VLOOKUP(O68,'Matl Declaration Form'!$AQ$9:$AR$71,2,0))),IF(H68="EU Ozone Depletion",IF(ISERROR(VLOOKUP(O68,'Matl Declaration Form'!$AS$9:$AT$41,2,0)),"",(VLOOKUP(O68,'Matl Declaration Form'!$AS$9:$AT$41,2,0))), IF(H68="EU Ship Recycling",IF(ISERROR(VLOOKUP(O68,'Matl Declaration Form'!$AX$9:$AY$30,2,0)),"",(VLOOKUP(O68,'Matl Declaration Form'!$AX$9:$AY$30,2,0))), IF(H68="EU Package",IF(ISERROR(VLOOKUP(O68,'Matl Declaration Form'!$AZ$9:$BA$12,2,0)),"",(VLOOKUP(O68,'Matl Declaration Form'!$AZ$9:$BA$12,2,0))),IF(H68="EU POPs",IF(ISERROR(VLOOKUP(O68,'Matl Declaration Form'!$AV$9:$AW$485,2,0)),"",(VLOOKUP(O68,'Matl Declaration Form'!$AV$9:$AW$485,2,0))))))))))))))</f>
        <v/>
      </c>
      <c r="Q68" s="304"/>
      <c r="R68" s="305" t="str" cm="1">
        <f t="array" ref="R68">IF(ISBLANK(Q68),"",Q68*(LOOKUP(2,1/(NOT(ISBLANK($M$9:M68))),$M$9:M68)))</f>
        <v/>
      </c>
      <c r="S68" s="306" t="str" cm="1">
        <f t="array" ref="S68">IF(ISBLANK(Q68),"", (LOOKUP(2,1/(NOT(ISBLANK($J$9:J68))),$J$9:J68)))</f>
        <v/>
      </c>
      <c r="T68" s="307"/>
      <c r="U68" s="302"/>
      <c r="V68" s="308"/>
      <c r="AC68" s="100"/>
      <c r="AD68" s="100"/>
      <c r="AE68" s="650"/>
      <c r="AF68" s="650"/>
      <c r="AG68" s="651" t="s">
        <v>472</v>
      </c>
      <c r="AH68" s="659" t="s">
        <v>187</v>
      </c>
      <c r="AI68" s="663" t="s">
        <v>1177</v>
      </c>
      <c r="AJ68" s="664" t="s">
        <v>1407</v>
      </c>
      <c r="AK68" s="653" t="s">
        <v>758</v>
      </c>
      <c r="AL68" s="296" t="s">
        <v>759</v>
      </c>
      <c r="AM68" s="650"/>
      <c r="AN68" s="650"/>
      <c r="AO68" s="650"/>
      <c r="AP68" s="650"/>
      <c r="AQ68" s="655" t="s">
        <v>1843</v>
      </c>
      <c r="AR68" s="656" t="s">
        <v>213</v>
      </c>
      <c r="AV68" s="657" t="s">
        <v>2436</v>
      </c>
      <c r="AW68" s="657" t="s">
        <v>2609</v>
      </c>
    </row>
    <row r="69" spans="2:49" ht="18.75" customHeight="1">
      <c r="B69" s="309"/>
      <c r="C69" s="298"/>
      <c r="D69" s="298"/>
      <c r="E69" s="299"/>
      <c r="F69" s="298"/>
      <c r="G69" s="298"/>
      <c r="H69" s="298" t="s">
        <v>1476</v>
      </c>
      <c r="I69" s="301"/>
      <c r="J69" s="302"/>
      <c r="K69" s="298"/>
      <c r="L69" s="302"/>
      <c r="M69" s="301"/>
      <c r="N69" s="302" t="str" cm="1">
        <f t="array" ref="N69">IF(ISBLANK(M69),"", (LOOKUP(2,1/(NOT(ISBLANK($J$9:J69))),$J$9:J69)))</f>
        <v/>
      </c>
      <c r="O69" s="298"/>
      <c r="P69" s="643" t="str">
        <f>IF(H69="Full Materials Declaration","",IF(H69="REACH Restriction Annex XVII",IF(ISERROR(VLOOKUP(O69,'Matl Declaration Form'!$AG$9:$AH$149,2,0)),"",(VLOOKUP(O69,'Matl Declaration Form'!$AG$9:$AH$149,2,0))),IF(H69="REACH Authorization Annex XIV",IF(ISERROR(VLOOKUP(O69,'Matl Declaration Form'!$AI$9:$AJ$137,2,0)),"",(VLOOKUP(O69,'Matl Declaration Form'!$AI$9:$AJ$137,2,0))),IF(H69="REACH SVHC",IF(ISERROR(VLOOKUP(O69,'Matl Declaration Form'!$AK$9:$AL$482,2,0)),"",(VLOOKUP(O69,'Matl Declaration Form'!$AK$9:$AL$482,2,0))),IF(H69="EU RoHS",IF(ISERROR(VLOOKUP(O69,'Matl Declaration Form'!$AM$9:$AN$18,2,0)),"",(VLOOKUP(O69,'Matl Declaration Form'!$AM$9:$AN$18,2,0))),IF(H69="EU Mercury",IF(ISERROR(VLOOKUP(O69,'Matl Declaration Form'!$AO$9:$AP$15,2,0)),"",(VLOOKUP(O69,'Matl Declaration Form'!$AO$9:$AP$15,2,0))),IF(H69="EU PIC",IF(ISERROR(VLOOKUP(O69,'Matl Declaration Form'!$AQ$9:$AR$71,2,0)),"",(VLOOKUP(O69,'Matl Declaration Form'!$AQ$9:$AR$71,2,0))),IF(H69="EU Ozone Depletion",IF(ISERROR(VLOOKUP(O69,'Matl Declaration Form'!$AS$9:$AT$41,2,0)),"",(VLOOKUP(O69,'Matl Declaration Form'!$AS$9:$AT$41,2,0))), IF(H69="EU Ship Recycling",IF(ISERROR(VLOOKUP(O69,'Matl Declaration Form'!$AX$9:$AY$30,2,0)),"",(VLOOKUP(O69,'Matl Declaration Form'!$AX$9:$AY$30,2,0))), IF(H69="EU Package",IF(ISERROR(VLOOKUP(O69,'Matl Declaration Form'!$AZ$9:$BA$12,2,0)),"",(VLOOKUP(O69,'Matl Declaration Form'!$AZ$9:$BA$12,2,0))),IF(H69="EU POPs",IF(ISERROR(VLOOKUP(O69,'Matl Declaration Form'!$AV$9:$AW$485,2,0)),"",(VLOOKUP(O69,'Matl Declaration Form'!$AV$9:$AW$485,2,0))))))))))))))</f>
        <v/>
      </c>
      <c r="Q69" s="304"/>
      <c r="R69" s="305" t="str" cm="1">
        <f t="array" ref="R69">IF(ISBLANK(Q69),"",Q69*(LOOKUP(2,1/(NOT(ISBLANK($M$9:M69))),$M$9:M69)))</f>
        <v/>
      </c>
      <c r="S69" s="306" t="str" cm="1">
        <f t="array" ref="S69">IF(ISBLANK(Q69),"", (LOOKUP(2,1/(NOT(ISBLANK($J$9:J69))),$J$9:J69)))</f>
        <v/>
      </c>
      <c r="T69" s="307"/>
      <c r="U69" s="302"/>
      <c r="V69" s="308"/>
      <c r="AC69" s="100"/>
      <c r="AD69" s="100"/>
      <c r="AE69" s="650"/>
      <c r="AF69" s="650"/>
      <c r="AG69" s="651" t="s">
        <v>473</v>
      </c>
      <c r="AH69" s="659" t="s">
        <v>186</v>
      </c>
      <c r="AI69" s="663" t="s">
        <v>1743</v>
      </c>
      <c r="AJ69" s="664" t="s">
        <v>33</v>
      </c>
      <c r="AK69" s="653" t="s">
        <v>714</v>
      </c>
      <c r="AL69" s="296" t="s">
        <v>33</v>
      </c>
      <c r="AM69" s="650"/>
      <c r="AN69" s="650"/>
      <c r="AO69" s="650"/>
      <c r="AP69" s="650"/>
      <c r="AQ69" s="655" t="s">
        <v>1844</v>
      </c>
      <c r="AR69" s="656" t="s">
        <v>46</v>
      </c>
      <c r="AV69" s="657" t="s">
        <v>2437</v>
      </c>
      <c r="AW69" s="657" t="s">
        <v>2610</v>
      </c>
    </row>
    <row r="70" spans="2:49" ht="18.75" customHeight="1">
      <c r="B70" s="309"/>
      <c r="C70" s="298"/>
      <c r="D70" s="298"/>
      <c r="E70" s="299"/>
      <c r="F70" s="298"/>
      <c r="G70" s="298"/>
      <c r="H70" s="298" t="s">
        <v>1476</v>
      </c>
      <c r="I70" s="301"/>
      <c r="J70" s="302"/>
      <c r="K70" s="298"/>
      <c r="L70" s="302"/>
      <c r="M70" s="301"/>
      <c r="N70" s="302" t="str" cm="1">
        <f t="array" ref="N70">IF(ISBLANK(M70),"", (LOOKUP(2,1/(NOT(ISBLANK($J$9:J70))),$J$9:J70)))</f>
        <v/>
      </c>
      <c r="O70" s="298"/>
      <c r="P70" s="643" t="str">
        <f>IF(H70="Full Materials Declaration","",IF(H70="REACH Restriction Annex XVII",IF(ISERROR(VLOOKUP(O70,'Matl Declaration Form'!$AG$9:$AH$149,2,0)),"",(VLOOKUP(O70,'Matl Declaration Form'!$AG$9:$AH$149,2,0))),IF(H70="REACH Authorization Annex XIV",IF(ISERROR(VLOOKUP(O70,'Matl Declaration Form'!$AI$9:$AJ$137,2,0)),"",(VLOOKUP(O70,'Matl Declaration Form'!$AI$9:$AJ$137,2,0))),IF(H70="REACH SVHC",IF(ISERROR(VLOOKUP(O70,'Matl Declaration Form'!$AK$9:$AL$482,2,0)),"",(VLOOKUP(O70,'Matl Declaration Form'!$AK$9:$AL$482,2,0))),IF(H70="EU RoHS",IF(ISERROR(VLOOKUP(O70,'Matl Declaration Form'!$AM$9:$AN$18,2,0)),"",(VLOOKUP(O70,'Matl Declaration Form'!$AM$9:$AN$18,2,0))),IF(H70="EU Mercury",IF(ISERROR(VLOOKUP(O70,'Matl Declaration Form'!$AO$9:$AP$15,2,0)),"",(VLOOKUP(O70,'Matl Declaration Form'!$AO$9:$AP$15,2,0))),IF(H70="EU PIC",IF(ISERROR(VLOOKUP(O70,'Matl Declaration Form'!$AQ$9:$AR$71,2,0)),"",(VLOOKUP(O70,'Matl Declaration Form'!$AQ$9:$AR$71,2,0))),IF(H70="EU Ozone Depletion",IF(ISERROR(VLOOKUP(O70,'Matl Declaration Form'!$AS$9:$AT$41,2,0)),"",(VLOOKUP(O70,'Matl Declaration Form'!$AS$9:$AT$41,2,0))), IF(H70="EU Ship Recycling",IF(ISERROR(VLOOKUP(O70,'Matl Declaration Form'!$AX$9:$AY$30,2,0)),"",(VLOOKUP(O70,'Matl Declaration Form'!$AX$9:$AY$30,2,0))), IF(H70="EU Package",IF(ISERROR(VLOOKUP(O70,'Matl Declaration Form'!$AZ$9:$BA$12,2,0)),"",(VLOOKUP(O70,'Matl Declaration Form'!$AZ$9:$BA$12,2,0))),IF(H70="EU POPs",IF(ISERROR(VLOOKUP(O70,'Matl Declaration Form'!$AV$9:$AW$485,2,0)),"",(VLOOKUP(O70,'Matl Declaration Form'!$AV$9:$AW$485,2,0))))))))))))))</f>
        <v/>
      </c>
      <c r="Q70" s="304"/>
      <c r="R70" s="305" t="str" cm="1">
        <f t="array" ref="R70">IF(ISBLANK(Q70),"",Q70*(LOOKUP(2,1/(NOT(ISBLANK($M$9:M70))),$M$9:M70)))</f>
        <v/>
      </c>
      <c r="S70" s="306" t="str" cm="1">
        <f t="array" ref="S70">IF(ISBLANK(Q70),"", (LOOKUP(2,1/(NOT(ISBLANK($J$9:J70))),$J$9:J70)))</f>
        <v/>
      </c>
      <c r="T70" s="307"/>
      <c r="U70" s="302"/>
      <c r="V70" s="308"/>
      <c r="AC70" s="100"/>
      <c r="AD70" s="100"/>
      <c r="AE70" s="650"/>
      <c r="AF70" s="650"/>
      <c r="AG70" s="651" t="s">
        <v>217</v>
      </c>
      <c r="AH70" s="659" t="s">
        <v>199</v>
      </c>
      <c r="AI70" s="663" t="s">
        <v>1201</v>
      </c>
      <c r="AJ70" s="664" t="s">
        <v>1421</v>
      </c>
      <c r="AK70" s="653" t="s">
        <v>658</v>
      </c>
      <c r="AL70" s="296" t="s">
        <v>659</v>
      </c>
      <c r="AM70" s="650"/>
      <c r="AN70" s="650"/>
      <c r="AO70" s="650"/>
      <c r="AP70" s="650"/>
      <c r="AQ70" s="655" t="s">
        <v>1845</v>
      </c>
      <c r="AR70" s="656" t="s">
        <v>203</v>
      </c>
      <c r="AV70" s="657" t="s">
        <v>2438</v>
      </c>
      <c r="AW70" s="657" t="s">
        <v>2611</v>
      </c>
    </row>
    <row r="71" spans="2:49" ht="18.75" customHeight="1">
      <c r="B71" s="309"/>
      <c r="C71" s="298"/>
      <c r="D71" s="298"/>
      <c r="E71" s="299"/>
      <c r="F71" s="298"/>
      <c r="G71" s="298"/>
      <c r="H71" s="298" t="s">
        <v>1476</v>
      </c>
      <c r="I71" s="301"/>
      <c r="J71" s="302"/>
      <c r="K71" s="298"/>
      <c r="L71" s="302"/>
      <c r="M71" s="301"/>
      <c r="N71" s="302" t="str" cm="1">
        <f t="array" ref="N71">IF(ISBLANK(M71),"", (LOOKUP(2,1/(NOT(ISBLANK($J$9:J71))),$J$9:J71)))</f>
        <v/>
      </c>
      <c r="O71" s="298"/>
      <c r="P71" s="643" t="str">
        <f>IF(H71="Full Materials Declaration","",IF(H71="REACH Restriction Annex XVII",IF(ISERROR(VLOOKUP(O71,'Matl Declaration Form'!$AG$9:$AH$149,2,0)),"",(VLOOKUP(O71,'Matl Declaration Form'!$AG$9:$AH$149,2,0))),IF(H71="REACH Authorization Annex XIV",IF(ISERROR(VLOOKUP(O71,'Matl Declaration Form'!$AI$9:$AJ$137,2,0)),"",(VLOOKUP(O71,'Matl Declaration Form'!$AI$9:$AJ$137,2,0))),IF(H71="REACH SVHC",IF(ISERROR(VLOOKUP(O71,'Matl Declaration Form'!$AK$9:$AL$482,2,0)),"",(VLOOKUP(O71,'Matl Declaration Form'!$AK$9:$AL$482,2,0))),IF(H71="EU RoHS",IF(ISERROR(VLOOKUP(O71,'Matl Declaration Form'!$AM$9:$AN$18,2,0)),"",(VLOOKUP(O71,'Matl Declaration Form'!$AM$9:$AN$18,2,0))),IF(H71="EU Mercury",IF(ISERROR(VLOOKUP(O71,'Matl Declaration Form'!$AO$9:$AP$15,2,0)),"",(VLOOKUP(O71,'Matl Declaration Form'!$AO$9:$AP$15,2,0))),IF(H71="EU PIC",IF(ISERROR(VLOOKUP(O71,'Matl Declaration Form'!$AQ$9:$AR$71,2,0)),"",(VLOOKUP(O71,'Matl Declaration Form'!$AQ$9:$AR$71,2,0))),IF(H71="EU Ozone Depletion",IF(ISERROR(VLOOKUP(O71,'Matl Declaration Form'!$AS$9:$AT$41,2,0)),"",(VLOOKUP(O71,'Matl Declaration Form'!$AS$9:$AT$41,2,0))), IF(H71="EU Ship Recycling",IF(ISERROR(VLOOKUP(O71,'Matl Declaration Form'!$AX$9:$AY$30,2,0)),"",(VLOOKUP(O71,'Matl Declaration Form'!$AX$9:$AY$30,2,0))), IF(H71="EU Package",IF(ISERROR(VLOOKUP(O71,'Matl Declaration Form'!$AZ$9:$BA$12,2,0)),"",(VLOOKUP(O71,'Matl Declaration Form'!$AZ$9:$BA$12,2,0))),IF(H71="EU POPs",IF(ISERROR(VLOOKUP(O71,'Matl Declaration Form'!$AV$9:$AW$485,2,0)),"",(VLOOKUP(O71,'Matl Declaration Form'!$AV$9:$AW$485,2,0))))))))))))))</f>
        <v/>
      </c>
      <c r="Q71" s="304"/>
      <c r="R71" s="305" t="str" cm="1">
        <f t="array" ref="R71">IF(ISBLANK(Q71),"",Q71*(LOOKUP(2,1/(NOT(ISBLANK($M$9:M71))),$M$9:M71)))</f>
        <v/>
      </c>
      <c r="S71" s="306" t="str" cm="1">
        <f t="array" ref="S71">IF(ISBLANK(Q71),"", (LOOKUP(2,1/(NOT(ISBLANK($J$9:J71))),$J$9:J71)))</f>
        <v/>
      </c>
      <c r="T71" s="307"/>
      <c r="U71" s="302"/>
      <c r="V71" s="308"/>
      <c r="AC71" s="100"/>
      <c r="AD71" s="100"/>
      <c r="AE71" s="650"/>
      <c r="AF71" s="650"/>
      <c r="AG71" s="651" t="s">
        <v>474</v>
      </c>
      <c r="AH71" s="659" t="s">
        <v>190</v>
      </c>
      <c r="AI71" s="663" t="s">
        <v>1191</v>
      </c>
      <c r="AJ71" s="664" t="s">
        <v>1415</v>
      </c>
      <c r="AK71" s="653" t="s">
        <v>1025</v>
      </c>
      <c r="AL71" s="296" t="s">
        <v>768</v>
      </c>
      <c r="AM71" s="650"/>
      <c r="AN71" s="650"/>
      <c r="AO71" s="650"/>
      <c r="AP71" s="650"/>
      <c r="AQ71" s="675" t="s">
        <v>1167</v>
      </c>
      <c r="AR71" s="676" t="s">
        <v>426</v>
      </c>
      <c r="AV71" s="657" t="s">
        <v>2439</v>
      </c>
      <c r="AW71" s="657" t="s">
        <v>2612</v>
      </c>
    </row>
    <row r="72" spans="2:49" ht="18.75" customHeight="1">
      <c r="B72" s="309"/>
      <c r="C72" s="298"/>
      <c r="D72" s="298"/>
      <c r="E72" s="299"/>
      <c r="F72" s="298"/>
      <c r="G72" s="298"/>
      <c r="H72" s="298" t="s">
        <v>1476</v>
      </c>
      <c r="I72" s="301"/>
      <c r="J72" s="302"/>
      <c r="K72" s="298"/>
      <c r="L72" s="302"/>
      <c r="M72" s="301"/>
      <c r="N72" s="302" t="str" cm="1">
        <f t="array" ref="N72">IF(ISBLANK(M72),"", (LOOKUP(2,1/(NOT(ISBLANK($J$9:J72))),$J$9:J72)))</f>
        <v/>
      </c>
      <c r="O72" s="298"/>
      <c r="P72" s="643" t="str">
        <f>IF(H72="Full Materials Declaration","",IF(H72="REACH Restriction Annex XVII",IF(ISERROR(VLOOKUP(O72,'Matl Declaration Form'!$AG$9:$AH$149,2,0)),"",(VLOOKUP(O72,'Matl Declaration Form'!$AG$9:$AH$149,2,0))),IF(H72="REACH Authorization Annex XIV",IF(ISERROR(VLOOKUP(O72,'Matl Declaration Form'!$AI$9:$AJ$137,2,0)),"",(VLOOKUP(O72,'Matl Declaration Form'!$AI$9:$AJ$137,2,0))),IF(H72="REACH SVHC",IF(ISERROR(VLOOKUP(O72,'Matl Declaration Form'!$AK$9:$AL$482,2,0)),"",(VLOOKUP(O72,'Matl Declaration Form'!$AK$9:$AL$482,2,0))),IF(H72="EU RoHS",IF(ISERROR(VLOOKUP(O72,'Matl Declaration Form'!$AM$9:$AN$18,2,0)),"",(VLOOKUP(O72,'Matl Declaration Form'!$AM$9:$AN$18,2,0))),IF(H72="EU Mercury",IF(ISERROR(VLOOKUP(O72,'Matl Declaration Form'!$AO$9:$AP$15,2,0)),"",(VLOOKUP(O72,'Matl Declaration Form'!$AO$9:$AP$15,2,0))),IF(H72="EU PIC",IF(ISERROR(VLOOKUP(O72,'Matl Declaration Form'!$AQ$9:$AR$71,2,0)),"",(VLOOKUP(O72,'Matl Declaration Form'!$AQ$9:$AR$71,2,0))),IF(H72="EU Ozone Depletion",IF(ISERROR(VLOOKUP(O72,'Matl Declaration Form'!$AS$9:$AT$41,2,0)),"",(VLOOKUP(O72,'Matl Declaration Form'!$AS$9:$AT$41,2,0))), IF(H72="EU Ship Recycling",IF(ISERROR(VLOOKUP(O72,'Matl Declaration Form'!$AX$9:$AY$30,2,0)),"",(VLOOKUP(O72,'Matl Declaration Form'!$AX$9:$AY$30,2,0))), IF(H72="EU Package",IF(ISERROR(VLOOKUP(O72,'Matl Declaration Form'!$AZ$9:$BA$12,2,0)),"",(VLOOKUP(O72,'Matl Declaration Form'!$AZ$9:$BA$12,2,0))),IF(H72="EU POPs",IF(ISERROR(VLOOKUP(O72,'Matl Declaration Form'!$AV$9:$AW$485,2,0)),"",(VLOOKUP(O72,'Matl Declaration Form'!$AV$9:$AW$485,2,0))))))))))))))</f>
        <v/>
      </c>
      <c r="Q72" s="304"/>
      <c r="R72" s="305" t="str" cm="1">
        <f t="array" ref="R72">IF(ISBLANK(Q72),"",Q72*(LOOKUP(2,1/(NOT(ISBLANK($M$9:M72))),$M$9:M72)))</f>
        <v/>
      </c>
      <c r="S72" s="306" t="str" cm="1">
        <f t="array" ref="S72">IF(ISBLANK(Q72),"", (LOOKUP(2,1/(NOT(ISBLANK($J$9:J72))),$J$9:J72)))</f>
        <v/>
      </c>
      <c r="T72" s="307"/>
      <c r="U72" s="302"/>
      <c r="V72" s="308"/>
      <c r="AC72" s="100"/>
      <c r="AD72" s="100"/>
      <c r="AE72" s="650"/>
      <c r="AF72" s="650"/>
      <c r="AG72" s="651" t="s">
        <v>475</v>
      </c>
      <c r="AH72" s="659" t="s">
        <v>106</v>
      </c>
      <c r="AI72" s="663" t="s">
        <v>1196</v>
      </c>
      <c r="AJ72" s="664" t="s">
        <v>1416</v>
      </c>
      <c r="AK72" s="653" t="s">
        <v>762</v>
      </c>
      <c r="AL72" s="296" t="s">
        <v>33</v>
      </c>
      <c r="AM72" s="650"/>
      <c r="AN72" s="650"/>
      <c r="AO72" s="650"/>
      <c r="AP72" s="650"/>
      <c r="AQ72" s="654"/>
      <c r="AR72" s="654"/>
      <c r="AV72" s="657" t="s">
        <v>2440</v>
      </c>
      <c r="AW72" s="657" t="s">
        <v>2613</v>
      </c>
    </row>
    <row r="73" spans="2:49" ht="18.75" customHeight="1">
      <c r="B73" s="309"/>
      <c r="C73" s="298"/>
      <c r="D73" s="298"/>
      <c r="E73" s="299"/>
      <c r="F73" s="298"/>
      <c r="G73" s="298"/>
      <c r="H73" s="298" t="s">
        <v>1476</v>
      </c>
      <c r="I73" s="301"/>
      <c r="J73" s="302"/>
      <c r="K73" s="298"/>
      <c r="L73" s="302"/>
      <c r="M73" s="301"/>
      <c r="N73" s="302" t="str" cm="1">
        <f t="array" ref="N73">IF(ISBLANK(M73),"", (LOOKUP(2,1/(NOT(ISBLANK($J$9:J73))),$J$9:J73)))</f>
        <v/>
      </c>
      <c r="O73" s="298"/>
      <c r="P73" s="643" t="str">
        <f>IF(H73="Full Materials Declaration","",IF(H73="REACH Restriction Annex XVII",IF(ISERROR(VLOOKUP(O73,'Matl Declaration Form'!$AG$9:$AH$149,2,0)),"",(VLOOKUP(O73,'Matl Declaration Form'!$AG$9:$AH$149,2,0))),IF(H73="REACH Authorization Annex XIV",IF(ISERROR(VLOOKUP(O73,'Matl Declaration Form'!$AI$9:$AJ$137,2,0)),"",(VLOOKUP(O73,'Matl Declaration Form'!$AI$9:$AJ$137,2,0))),IF(H73="REACH SVHC",IF(ISERROR(VLOOKUP(O73,'Matl Declaration Form'!$AK$9:$AL$482,2,0)),"",(VLOOKUP(O73,'Matl Declaration Form'!$AK$9:$AL$482,2,0))),IF(H73="EU RoHS",IF(ISERROR(VLOOKUP(O73,'Matl Declaration Form'!$AM$9:$AN$18,2,0)),"",(VLOOKUP(O73,'Matl Declaration Form'!$AM$9:$AN$18,2,0))),IF(H73="EU Mercury",IF(ISERROR(VLOOKUP(O73,'Matl Declaration Form'!$AO$9:$AP$15,2,0)),"",(VLOOKUP(O73,'Matl Declaration Form'!$AO$9:$AP$15,2,0))),IF(H73="EU PIC",IF(ISERROR(VLOOKUP(O73,'Matl Declaration Form'!$AQ$9:$AR$71,2,0)),"",(VLOOKUP(O73,'Matl Declaration Form'!$AQ$9:$AR$71,2,0))),IF(H73="EU Ozone Depletion",IF(ISERROR(VLOOKUP(O73,'Matl Declaration Form'!$AS$9:$AT$41,2,0)),"",(VLOOKUP(O73,'Matl Declaration Form'!$AS$9:$AT$41,2,0))), IF(H73="EU Ship Recycling",IF(ISERROR(VLOOKUP(O73,'Matl Declaration Form'!$AX$9:$AY$30,2,0)),"",(VLOOKUP(O73,'Matl Declaration Form'!$AX$9:$AY$30,2,0))), IF(H73="EU Package",IF(ISERROR(VLOOKUP(O73,'Matl Declaration Form'!$AZ$9:$BA$12,2,0)),"",(VLOOKUP(O73,'Matl Declaration Form'!$AZ$9:$BA$12,2,0))),IF(H73="EU POPs",IF(ISERROR(VLOOKUP(O73,'Matl Declaration Form'!$AV$9:$AW$485,2,0)),"",(VLOOKUP(O73,'Matl Declaration Form'!$AV$9:$AW$485,2,0))))))))))))))</f>
        <v/>
      </c>
      <c r="Q73" s="304"/>
      <c r="R73" s="305" t="str" cm="1">
        <f t="array" ref="R73">IF(ISBLANK(Q73),"",Q73*(LOOKUP(2,1/(NOT(ISBLANK($M$9:M73))),$M$9:M73)))</f>
        <v/>
      </c>
      <c r="S73" s="306" t="str" cm="1">
        <f t="array" ref="S73">IF(ISBLANK(Q73),"", (LOOKUP(2,1/(NOT(ISBLANK($J$9:J73))),$J$9:J73)))</f>
        <v/>
      </c>
      <c r="T73" s="307"/>
      <c r="U73" s="302"/>
      <c r="V73" s="308"/>
      <c r="AC73" s="100"/>
      <c r="AD73" s="100"/>
      <c r="AE73" s="650"/>
      <c r="AF73" s="650"/>
      <c r="AG73" s="651" t="s">
        <v>476</v>
      </c>
      <c r="AH73" s="659"/>
      <c r="AI73" s="663" t="s">
        <v>1744</v>
      </c>
      <c r="AJ73" s="664" t="s">
        <v>1422</v>
      </c>
      <c r="AK73" s="653" t="s">
        <v>1260</v>
      </c>
      <c r="AL73" s="296" t="s">
        <v>76</v>
      </c>
      <c r="AM73" s="650"/>
      <c r="AN73" s="650"/>
      <c r="AO73" s="650"/>
      <c r="AP73" s="650"/>
      <c r="AQ73" s="654"/>
      <c r="AR73" s="654"/>
      <c r="AV73" s="657" t="s">
        <v>2441</v>
      </c>
      <c r="AW73" s="657" t="s">
        <v>2614</v>
      </c>
    </row>
    <row r="74" spans="2:49" ht="18.75" customHeight="1">
      <c r="B74" s="309"/>
      <c r="C74" s="298"/>
      <c r="D74" s="298"/>
      <c r="E74" s="299"/>
      <c r="F74" s="298"/>
      <c r="G74" s="298"/>
      <c r="H74" s="298" t="s">
        <v>1476</v>
      </c>
      <c r="I74" s="301"/>
      <c r="J74" s="302"/>
      <c r="K74" s="298"/>
      <c r="L74" s="302"/>
      <c r="M74" s="301"/>
      <c r="N74" s="302" t="str" cm="1">
        <f t="array" ref="N74">IF(ISBLANK(M74),"", (LOOKUP(2,1/(NOT(ISBLANK($J$9:J74))),$J$9:J74)))</f>
        <v/>
      </c>
      <c r="O74" s="298"/>
      <c r="P74" s="643" t="str">
        <f>IF(H74="Full Materials Declaration","",IF(H74="REACH Restriction Annex XVII",IF(ISERROR(VLOOKUP(O74,'Matl Declaration Form'!$AG$9:$AH$149,2,0)),"",(VLOOKUP(O74,'Matl Declaration Form'!$AG$9:$AH$149,2,0))),IF(H74="REACH Authorization Annex XIV",IF(ISERROR(VLOOKUP(O74,'Matl Declaration Form'!$AI$9:$AJ$137,2,0)),"",(VLOOKUP(O74,'Matl Declaration Form'!$AI$9:$AJ$137,2,0))),IF(H74="REACH SVHC",IF(ISERROR(VLOOKUP(O74,'Matl Declaration Form'!$AK$9:$AL$482,2,0)),"",(VLOOKUP(O74,'Matl Declaration Form'!$AK$9:$AL$482,2,0))),IF(H74="EU RoHS",IF(ISERROR(VLOOKUP(O74,'Matl Declaration Form'!$AM$9:$AN$18,2,0)),"",(VLOOKUP(O74,'Matl Declaration Form'!$AM$9:$AN$18,2,0))),IF(H74="EU Mercury",IF(ISERROR(VLOOKUP(O74,'Matl Declaration Form'!$AO$9:$AP$15,2,0)),"",(VLOOKUP(O74,'Matl Declaration Form'!$AO$9:$AP$15,2,0))),IF(H74="EU PIC",IF(ISERROR(VLOOKUP(O74,'Matl Declaration Form'!$AQ$9:$AR$71,2,0)),"",(VLOOKUP(O74,'Matl Declaration Form'!$AQ$9:$AR$71,2,0))),IF(H74="EU Ozone Depletion",IF(ISERROR(VLOOKUP(O74,'Matl Declaration Form'!$AS$9:$AT$41,2,0)),"",(VLOOKUP(O74,'Matl Declaration Form'!$AS$9:$AT$41,2,0))), IF(H74="EU Ship Recycling",IF(ISERROR(VLOOKUP(O74,'Matl Declaration Form'!$AX$9:$AY$30,2,0)),"",(VLOOKUP(O74,'Matl Declaration Form'!$AX$9:$AY$30,2,0))), IF(H74="EU Package",IF(ISERROR(VLOOKUP(O74,'Matl Declaration Form'!$AZ$9:$BA$12,2,0)),"",(VLOOKUP(O74,'Matl Declaration Form'!$AZ$9:$BA$12,2,0))),IF(H74="EU POPs",IF(ISERROR(VLOOKUP(O74,'Matl Declaration Form'!$AV$9:$AW$485,2,0)),"",(VLOOKUP(O74,'Matl Declaration Form'!$AV$9:$AW$485,2,0))))))))))))))</f>
        <v/>
      </c>
      <c r="Q74" s="304"/>
      <c r="R74" s="305" t="str" cm="1">
        <f t="array" ref="R74">IF(ISBLANK(Q74),"",Q74*(LOOKUP(2,1/(NOT(ISBLANK($M$9:M74))),$M$9:M74)))</f>
        <v/>
      </c>
      <c r="S74" s="306" t="str" cm="1">
        <f t="array" ref="S74">IF(ISBLANK(Q74),"", (LOOKUP(2,1/(NOT(ISBLANK($J$9:J74))),$J$9:J74)))</f>
        <v/>
      </c>
      <c r="T74" s="307"/>
      <c r="U74" s="302"/>
      <c r="V74" s="308"/>
      <c r="AC74" s="100"/>
      <c r="AD74" s="100"/>
      <c r="AE74" s="650"/>
      <c r="AF74" s="650"/>
      <c r="AG74" s="651" t="s">
        <v>216</v>
      </c>
      <c r="AH74" s="659" t="s">
        <v>195</v>
      </c>
      <c r="AI74" s="663" t="s">
        <v>1204</v>
      </c>
      <c r="AJ74" s="664" t="s">
        <v>1418</v>
      </c>
      <c r="AK74" s="653" t="s">
        <v>765</v>
      </c>
      <c r="AL74" s="296" t="s">
        <v>766</v>
      </c>
      <c r="AM74" s="650"/>
      <c r="AN74" s="650"/>
      <c r="AO74" s="650"/>
      <c r="AP74" s="650"/>
      <c r="AQ74" s="654"/>
      <c r="AR74" s="654"/>
      <c r="AV74" s="657" t="s">
        <v>2442</v>
      </c>
      <c r="AW74" s="657" t="s">
        <v>238</v>
      </c>
    </row>
    <row r="75" spans="2:49" ht="18.75" customHeight="1">
      <c r="B75" s="309"/>
      <c r="C75" s="298"/>
      <c r="D75" s="298"/>
      <c r="E75" s="299"/>
      <c r="F75" s="298"/>
      <c r="G75" s="298"/>
      <c r="H75" s="298" t="s">
        <v>1476</v>
      </c>
      <c r="I75" s="301"/>
      <c r="J75" s="302"/>
      <c r="K75" s="298"/>
      <c r="L75" s="302"/>
      <c r="M75" s="301"/>
      <c r="N75" s="302" t="str" cm="1">
        <f t="array" ref="N75">IF(ISBLANK(M75),"", (LOOKUP(2,1/(NOT(ISBLANK($J$9:J75))),$J$9:J75)))</f>
        <v/>
      </c>
      <c r="O75" s="298"/>
      <c r="P75" s="643" t="str">
        <f>IF(H75="Full Materials Declaration","",IF(H75="REACH Restriction Annex XVII",IF(ISERROR(VLOOKUP(O75,'Matl Declaration Form'!$AG$9:$AH$149,2,0)),"",(VLOOKUP(O75,'Matl Declaration Form'!$AG$9:$AH$149,2,0))),IF(H75="REACH Authorization Annex XIV",IF(ISERROR(VLOOKUP(O75,'Matl Declaration Form'!$AI$9:$AJ$137,2,0)),"",(VLOOKUP(O75,'Matl Declaration Form'!$AI$9:$AJ$137,2,0))),IF(H75="REACH SVHC",IF(ISERROR(VLOOKUP(O75,'Matl Declaration Form'!$AK$9:$AL$482,2,0)),"",(VLOOKUP(O75,'Matl Declaration Form'!$AK$9:$AL$482,2,0))),IF(H75="EU RoHS",IF(ISERROR(VLOOKUP(O75,'Matl Declaration Form'!$AM$9:$AN$18,2,0)),"",(VLOOKUP(O75,'Matl Declaration Form'!$AM$9:$AN$18,2,0))),IF(H75="EU Mercury",IF(ISERROR(VLOOKUP(O75,'Matl Declaration Form'!$AO$9:$AP$15,2,0)),"",(VLOOKUP(O75,'Matl Declaration Form'!$AO$9:$AP$15,2,0))),IF(H75="EU PIC",IF(ISERROR(VLOOKUP(O75,'Matl Declaration Form'!$AQ$9:$AR$71,2,0)),"",(VLOOKUP(O75,'Matl Declaration Form'!$AQ$9:$AR$71,2,0))),IF(H75="EU Ozone Depletion",IF(ISERROR(VLOOKUP(O75,'Matl Declaration Form'!$AS$9:$AT$41,2,0)),"",(VLOOKUP(O75,'Matl Declaration Form'!$AS$9:$AT$41,2,0))), IF(H75="EU Ship Recycling",IF(ISERROR(VLOOKUP(O75,'Matl Declaration Form'!$AX$9:$AY$30,2,0)),"",(VLOOKUP(O75,'Matl Declaration Form'!$AX$9:$AY$30,2,0))), IF(H75="EU Package",IF(ISERROR(VLOOKUP(O75,'Matl Declaration Form'!$AZ$9:$BA$12,2,0)),"",(VLOOKUP(O75,'Matl Declaration Form'!$AZ$9:$BA$12,2,0))),IF(H75="EU POPs",IF(ISERROR(VLOOKUP(O75,'Matl Declaration Form'!$AV$9:$AW$485,2,0)),"",(VLOOKUP(O75,'Matl Declaration Form'!$AV$9:$AW$485,2,0))))))))))))))</f>
        <v/>
      </c>
      <c r="Q75" s="304"/>
      <c r="R75" s="305" t="str" cm="1">
        <f t="array" ref="R75">IF(ISBLANK(Q75),"",Q75*(LOOKUP(2,1/(NOT(ISBLANK($M$9:M75))),$M$9:M75)))</f>
        <v/>
      </c>
      <c r="S75" s="306" t="str" cm="1">
        <f t="array" ref="S75">IF(ISBLANK(Q75),"", (LOOKUP(2,1/(NOT(ISBLANK($J$9:J75))),$J$9:J75)))</f>
        <v/>
      </c>
      <c r="T75" s="307"/>
      <c r="U75" s="302"/>
      <c r="V75" s="308"/>
      <c r="AC75" s="100"/>
      <c r="AD75" s="100"/>
      <c r="AE75" s="650"/>
      <c r="AF75" s="650"/>
      <c r="AG75" s="651" t="s">
        <v>477</v>
      </c>
      <c r="AH75" s="659" t="s">
        <v>789</v>
      </c>
      <c r="AI75" s="663" t="s">
        <v>1194</v>
      </c>
      <c r="AJ75" s="664" t="s">
        <v>33</v>
      </c>
      <c r="AK75" s="653" t="s">
        <v>1049</v>
      </c>
      <c r="AL75" s="296" t="s">
        <v>1309</v>
      </c>
      <c r="AM75" s="650"/>
      <c r="AN75" s="650"/>
      <c r="AO75" s="650"/>
      <c r="AP75" s="650"/>
      <c r="AQ75" s="654"/>
      <c r="AR75" s="654"/>
      <c r="AV75" s="657" t="s">
        <v>2443</v>
      </c>
      <c r="AW75" s="657" t="s">
        <v>1567</v>
      </c>
    </row>
    <row r="76" spans="2:49" ht="18.75" customHeight="1">
      <c r="B76" s="309"/>
      <c r="C76" s="298"/>
      <c r="D76" s="298"/>
      <c r="E76" s="299"/>
      <c r="F76" s="298"/>
      <c r="G76" s="298"/>
      <c r="H76" s="298" t="s">
        <v>1476</v>
      </c>
      <c r="I76" s="301"/>
      <c r="J76" s="302"/>
      <c r="K76" s="298"/>
      <c r="L76" s="302"/>
      <c r="M76" s="301"/>
      <c r="N76" s="302" t="str" cm="1">
        <f t="array" ref="N76">IF(ISBLANK(M76),"", (LOOKUP(2,1/(NOT(ISBLANK($J$9:J76))),$J$9:J76)))</f>
        <v/>
      </c>
      <c r="O76" s="298"/>
      <c r="P76" s="643" t="str">
        <f>IF(H76="Full Materials Declaration","",IF(H76="REACH Restriction Annex XVII",IF(ISERROR(VLOOKUP(O76,'Matl Declaration Form'!$AG$9:$AH$149,2,0)),"",(VLOOKUP(O76,'Matl Declaration Form'!$AG$9:$AH$149,2,0))),IF(H76="REACH Authorization Annex XIV",IF(ISERROR(VLOOKUP(O76,'Matl Declaration Form'!$AI$9:$AJ$137,2,0)),"",(VLOOKUP(O76,'Matl Declaration Form'!$AI$9:$AJ$137,2,0))),IF(H76="REACH SVHC",IF(ISERROR(VLOOKUP(O76,'Matl Declaration Form'!$AK$9:$AL$482,2,0)),"",(VLOOKUP(O76,'Matl Declaration Form'!$AK$9:$AL$482,2,0))),IF(H76="EU RoHS",IF(ISERROR(VLOOKUP(O76,'Matl Declaration Form'!$AM$9:$AN$18,2,0)),"",(VLOOKUP(O76,'Matl Declaration Form'!$AM$9:$AN$18,2,0))),IF(H76="EU Mercury",IF(ISERROR(VLOOKUP(O76,'Matl Declaration Form'!$AO$9:$AP$15,2,0)),"",(VLOOKUP(O76,'Matl Declaration Form'!$AO$9:$AP$15,2,0))),IF(H76="EU PIC",IF(ISERROR(VLOOKUP(O76,'Matl Declaration Form'!$AQ$9:$AR$71,2,0)),"",(VLOOKUP(O76,'Matl Declaration Form'!$AQ$9:$AR$71,2,0))),IF(H76="EU Ozone Depletion",IF(ISERROR(VLOOKUP(O76,'Matl Declaration Form'!$AS$9:$AT$41,2,0)),"",(VLOOKUP(O76,'Matl Declaration Form'!$AS$9:$AT$41,2,0))), IF(H76="EU Ship Recycling",IF(ISERROR(VLOOKUP(O76,'Matl Declaration Form'!$AX$9:$AY$30,2,0)),"",(VLOOKUP(O76,'Matl Declaration Form'!$AX$9:$AY$30,2,0))), IF(H76="EU Package",IF(ISERROR(VLOOKUP(O76,'Matl Declaration Form'!$AZ$9:$BA$12,2,0)),"",(VLOOKUP(O76,'Matl Declaration Form'!$AZ$9:$BA$12,2,0))),IF(H76="EU POPs",IF(ISERROR(VLOOKUP(O76,'Matl Declaration Form'!$AV$9:$AW$485,2,0)),"",(VLOOKUP(O76,'Matl Declaration Form'!$AV$9:$AW$485,2,0))))))))))))))</f>
        <v/>
      </c>
      <c r="Q76" s="304"/>
      <c r="R76" s="305" t="str" cm="1">
        <f t="array" ref="R76">IF(ISBLANK(Q76),"",Q76*(LOOKUP(2,1/(NOT(ISBLANK($M$9:M76))),$M$9:M76)))</f>
        <v/>
      </c>
      <c r="S76" s="306" t="str" cm="1">
        <f t="array" ref="S76">IF(ISBLANK(Q76),"", (LOOKUP(2,1/(NOT(ISBLANK($J$9:J76))),$J$9:J76)))</f>
        <v/>
      </c>
      <c r="T76" s="307"/>
      <c r="U76" s="302"/>
      <c r="V76" s="308"/>
      <c r="AC76" s="100"/>
      <c r="AD76" s="100"/>
      <c r="AE76" s="650"/>
      <c r="AF76" s="650"/>
      <c r="AG76" s="651" t="s">
        <v>515</v>
      </c>
      <c r="AH76" s="659" t="s">
        <v>790</v>
      </c>
      <c r="AI76" s="663" t="s">
        <v>1193</v>
      </c>
      <c r="AJ76" s="664" t="s">
        <v>33</v>
      </c>
      <c r="AK76" s="653" t="s">
        <v>685</v>
      </c>
      <c r="AL76" s="296" t="s">
        <v>33</v>
      </c>
      <c r="AM76" s="650"/>
      <c r="AN76" s="650"/>
      <c r="AO76" s="650"/>
      <c r="AP76" s="650"/>
      <c r="AQ76" s="650"/>
      <c r="AV76" s="657" t="s">
        <v>2444</v>
      </c>
      <c r="AW76" s="657" t="s">
        <v>2615</v>
      </c>
    </row>
    <row r="77" spans="2:49" ht="18.75" customHeight="1">
      <c r="B77" s="309"/>
      <c r="C77" s="298"/>
      <c r="D77" s="298"/>
      <c r="E77" s="299"/>
      <c r="F77" s="298"/>
      <c r="G77" s="298"/>
      <c r="H77" s="298" t="s">
        <v>1476</v>
      </c>
      <c r="I77" s="301"/>
      <c r="J77" s="302"/>
      <c r="K77" s="298"/>
      <c r="L77" s="302"/>
      <c r="M77" s="301"/>
      <c r="N77" s="302" t="str" cm="1">
        <f t="array" ref="N77">IF(ISBLANK(M77),"", (LOOKUP(2,1/(NOT(ISBLANK($J$9:J77))),$J$9:J77)))</f>
        <v/>
      </c>
      <c r="O77" s="298"/>
      <c r="P77" s="643" t="str">
        <f>IF(H77="Full Materials Declaration","",IF(H77="REACH Restriction Annex XVII",IF(ISERROR(VLOOKUP(O77,'Matl Declaration Form'!$AG$9:$AH$149,2,0)),"",(VLOOKUP(O77,'Matl Declaration Form'!$AG$9:$AH$149,2,0))),IF(H77="REACH Authorization Annex XIV",IF(ISERROR(VLOOKUP(O77,'Matl Declaration Form'!$AI$9:$AJ$137,2,0)),"",(VLOOKUP(O77,'Matl Declaration Form'!$AI$9:$AJ$137,2,0))),IF(H77="REACH SVHC",IF(ISERROR(VLOOKUP(O77,'Matl Declaration Form'!$AK$9:$AL$482,2,0)),"",(VLOOKUP(O77,'Matl Declaration Form'!$AK$9:$AL$482,2,0))),IF(H77="EU RoHS",IF(ISERROR(VLOOKUP(O77,'Matl Declaration Form'!$AM$9:$AN$18,2,0)),"",(VLOOKUP(O77,'Matl Declaration Form'!$AM$9:$AN$18,2,0))),IF(H77="EU Mercury",IF(ISERROR(VLOOKUP(O77,'Matl Declaration Form'!$AO$9:$AP$15,2,0)),"",(VLOOKUP(O77,'Matl Declaration Form'!$AO$9:$AP$15,2,0))),IF(H77="EU PIC",IF(ISERROR(VLOOKUP(O77,'Matl Declaration Form'!$AQ$9:$AR$71,2,0)),"",(VLOOKUP(O77,'Matl Declaration Form'!$AQ$9:$AR$71,2,0))),IF(H77="EU Ozone Depletion",IF(ISERROR(VLOOKUP(O77,'Matl Declaration Form'!$AS$9:$AT$41,2,0)),"",(VLOOKUP(O77,'Matl Declaration Form'!$AS$9:$AT$41,2,0))), IF(H77="EU Ship Recycling",IF(ISERROR(VLOOKUP(O77,'Matl Declaration Form'!$AX$9:$AY$30,2,0)),"",(VLOOKUP(O77,'Matl Declaration Form'!$AX$9:$AY$30,2,0))), IF(H77="EU Package",IF(ISERROR(VLOOKUP(O77,'Matl Declaration Form'!$AZ$9:$BA$12,2,0)),"",(VLOOKUP(O77,'Matl Declaration Form'!$AZ$9:$BA$12,2,0))),IF(H77="EU POPs",IF(ISERROR(VLOOKUP(O77,'Matl Declaration Form'!$AV$9:$AW$485,2,0)),"",(VLOOKUP(O77,'Matl Declaration Form'!$AV$9:$AW$485,2,0))))))))))))))</f>
        <v/>
      </c>
      <c r="Q77" s="304"/>
      <c r="R77" s="305" t="str" cm="1">
        <f t="array" ref="R77">IF(ISBLANK(Q77),"",Q77*(LOOKUP(2,1/(NOT(ISBLANK($M$9:M77))),$M$9:M77)))</f>
        <v/>
      </c>
      <c r="S77" s="306" t="str" cm="1">
        <f t="array" ref="S77">IF(ISBLANK(Q77),"", (LOOKUP(2,1/(NOT(ISBLANK($J$9:J77))),$J$9:J77)))</f>
        <v/>
      </c>
      <c r="T77" s="307"/>
      <c r="U77" s="302"/>
      <c r="V77" s="308"/>
      <c r="AC77" s="100"/>
      <c r="AD77" s="100"/>
      <c r="AE77" s="650"/>
      <c r="AF77" s="650"/>
      <c r="AG77" s="651" t="s">
        <v>516</v>
      </c>
      <c r="AH77" s="659" t="s">
        <v>94</v>
      </c>
      <c r="AI77" s="663" t="s">
        <v>1192</v>
      </c>
      <c r="AJ77" s="664" t="s">
        <v>33</v>
      </c>
      <c r="AK77" s="653" t="s">
        <v>1047</v>
      </c>
      <c r="AL77" s="296" t="s">
        <v>1307</v>
      </c>
      <c r="AM77" s="650"/>
      <c r="AN77" s="650"/>
      <c r="AO77" s="650"/>
      <c r="AP77" s="650"/>
      <c r="AQ77" s="650"/>
      <c r="AV77" s="657" t="s">
        <v>2445</v>
      </c>
      <c r="AW77" s="657" t="s">
        <v>2616</v>
      </c>
    </row>
    <row r="78" spans="2:49" ht="18.75" customHeight="1">
      <c r="B78" s="309"/>
      <c r="C78" s="298"/>
      <c r="D78" s="298"/>
      <c r="E78" s="299"/>
      <c r="F78" s="298"/>
      <c r="G78" s="298"/>
      <c r="H78" s="298" t="s">
        <v>1476</v>
      </c>
      <c r="I78" s="301"/>
      <c r="J78" s="302"/>
      <c r="K78" s="298"/>
      <c r="L78" s="302"/>
      <c r="M78" s="301"/>
      <c r="N78" s="302" t="str" cm="1">
        <f t="array" ref="N78">IF(ISBLANK(M78),"", (LOOKUP(2,1/(NOT(ISBLANK($J$9:J78))),$J$9:J78)))</f>
        <v/>
      </c>
      <c r="O78" s="298"/>
      <c r="P78" s="643" t="str">
        <f>IF(H78="Full Materials Declaration","",IF(H78="REACH Restriction Annex XVII",IF(ISERROR(VLOOKUP(O78,'Matl Declaration Form'!$AG$9:$AH$149,2,0)),"",(VLOOKUP(O78,'Matl Declaration Form'!$AG$9:$AH$149,2,0))),IF(H78="REACH Authorization Annex XIV",IF(ISERROR(VLOOKUP(O78,'Matl Declaration Form'!$AI$9:$AJ$137,2,0)),"",(VLOOKUP(O78,'Matl Declaration Form'!$AI$9:$AJ$137,2,0))),IF(H78="REACH SVHC",IF(ISERROR(VLOOKUP(O78,'Matl Declaration Form'!$AK$9:$AL$482,2,0)),"",(VLOOKUP(O78,'Matl Declaration Form'!$AK$9:$AL$482,2,0))),IF(H78="EU RoHS",IF(ISERROR(VLOOKUP(O78,'Matl Declaration Form'!$AM$9:$AN$18,2,0)),"",(VLOOKUP(O78,'Matl Declaration Form'!$AM$9:$AN$18,2,0))),IF(H78="EU Mercury",IF(ISERROR(VLOOKUP(O78,'Matl Declaration Form'!$AO$9:$AP$15,2,0)),"",(VLOOKUP(O78,'Matl Declaration Form'!$AO$9:$AP$15,2,0))),IF(H78="EU PIC",IF(ISERROR(VLOOKUP(O78,'Matl Declaration Form'!$AQ$9:$AR$71,2,0)),"",(VLOOKUP(O78,'Matl Declaration Form'!$AQ$9:$AR$71,2,0))),IF(H78="EU Ozone Depletion",IF(ISERROR(VLOOKUP(O78,'Matl Declaration Form'!$AS$9:$AT$41,2,0)),"",(VLOOKUP(O78,'Matl Declaration Form'!$AS$9:$AT$41,2,0))), IF(H78="EU Ship Recycling",IF(ISERROR(VLOOKUP(O78,'Matl Declaration Form'!$AX$9:$AY$30,2,0)),"",(VLOOKUP(O78,'Matl Declaration Form'!$AX$9:$AY$30,2,0))), IF(H78="EU Package",IF(ISERROR(VLOOKUP(O78,'Matl Declaration Form'!$AZ$9:$BA$12,2,0)),"",(VLOOKUP(O78,'Matl Declaration Form'!$AZ$9:$BA$12,2,0))),IF(H78="EU POPs",IF(ISERROR(VLOOKUP(O78,'Matl Declaration Form'!$AV$9:$AW$485,2,0)),"",(VLOOKUP(O78,'Matl Declaration Form'!$AV$9:$AW$485,2,0))))))))))))))</f>
        <v/>
      </c>
      <c r="Q78" s="304"/>
      <c r="R78" s="305" t="str" cm="1">
        <f t="array" ref="R78">IF(ISBLANK(Q78),"",Q78*(LOOKUP(2,1/(NOT(ISBLANK($M$9:M78))),$M$9:M78)))</f>
        <v/>
      </c>
      <c r="S78" s="306" t="str" cm="1">
        <f t="array" ref="S78">IF(ISBLANK(Q78),"", (LOOKUP(2,1/(NOT(ISBLANK($J$9:J78))),$J$9:J78)))</f>
        <v/>
      </c>
      <c r="T78" s="307"/>
      <c r="U78" s="302"/>
      <c r="V78" s="308"/>
      <c r="AC78" s="100"/>
      <c r="AD78" s="100"/>
      <c r="AE78" s="650"/>
      <c r="AF78" s="650"/>
      <c r="AG78" s="651" t="s">
        <v>517</v>
      </c>
      <c r="AH78" s="659"/>
      <c r="AI78" s="663" t="s">
        <v>1206</v>
      </c>
      <c r="AJ78" s="664" t="s">
        <v>1424</v>
      </c>
      <c r="AK78" s="653" t="s">
        <v>769</v>
      </c>
      <c r="AL78" s="296" t="s">
        <v>770</v>
      </c>
      <c r="AM78" s="650"/>
      <c r="AN78" s="650"/>
      <c r="AO78" s="650"/>
      <c r="AP78" s="650"/>
      <c r="AQ78" s="650"/>
      <c r="AV78" s="657" t="s">
        <v>2446</v>
      </c>
      <c r="AW78" s="657" t="s">
        <v>2617</v>
      </c>
    </row>
    <row r="79" spans="2:49" ht="18.75" customHeight="1">
      <c r="B79" s="309"/>
      <c r="C79" s="298"/>
      <c r="D79" s="298"/>
      <c r="E79" s="299"/>
      <c r="F79" s="298"/>
      <c r="G79" s="298"/>
      <c r="H79" s="298" t="s">
        <v>1476</v>
      </c>
      <c r="I79" s="301"/>
      <c r="J79" s="302"/>
      <c r="K79" s="298"/>
      <c r="L79" s="302"/>
      <c r="M79" s="301"/>
      <c r="N79" s="302" t="str" cm="1">
        <f t="array" ref="N79">IF(ISBLANK(M79),"", (LOOKUP(2,1/(NOT(ISBLANK($J$9:J79))),$J$9:J79)))</f>
        <v/>
      </c>
      <c r="O79" s="298"/>
      <c r="P79" s="643" t="str">
        <f>IF(H79="Full Materials Declaration","",IF(H79="REACH Restriction Annex XVII",IF(ISERROR(VLOOKUP(O79,'Matl Declaration Form'!$AG$9:$AH$149,2,0)),"",(VLOOKUP(O79,'Matl Declaration Form'!$AG$9:$AH$149,2,0))),IF(H79="REACH Authorization Annex XIV",IF(ISERROR(VLOOKUP(O79,'Matl Declaration Form'!$AI$9:$AJ$137,2,0)),"",(VLOOKUP(O79,'Matl Declaration Form'!$AI$9:$AJ$137,2,0))),IF(H79="REACH SVHC",IF(ISERROR(VLOOKUP(O79,'Matl Declaration Form'!$AK$9:$AL$482,2,0)),"",(VLOOKUP(O79,'Matl Declaration Form'!$AK$9:$AL$482,2,0))),IF(H79="EU RoHS",IF(ISERROR(VLOOKUP(O79,'Matl Declaration Form'!$AM$9:$AN$18,2,0)),"",(VLOOKUP(O79,'Matl Declaration Form'!$AM$9:$AN$18,2,0))),IF(H79="EU Mercury",IF(ISERROR(VLOOKUP(O79,'Matl Declaration Form'!$AO$9:$AP$15,2,0)),"",(VLOOKUP(O79,'Matl Declaration Form'!$AO$9:$AP$15,2,0))),IF(H79="EU PIC",IF(ISERROR(VLOOKUP(O79,'Matl Declaration Form'!$AQ$9:$AR$71,2,0)),"",(VLOOKUP(O79,'Matl Declaration Form'!$AQ$9:$AR$71,2,0))),IF(H79="EU Ozone Depletion",IF(ISERROR(VLOOKUP(O79,'Matl Declaration Form'!$AS$9:$AT$41,2,0)),"",(VLOOKUP(O79,'Matl Declaration Form'!$AS$9:$AT$41,2,0))), IF(H79="EU Ship Recycling",IF(ISERROR(VLOOKUP(O79,'Matl Declaration Form'!$AX$9:$AY$30,2,0)),"",(VLOOKUP(O79,'Matl Declaration Form'!$AX$9:$AY$30,2,0))), IF(H79="EU Package",IF(ISERROR(VLOOKUP(O79,'Matl Declaration Form'!$AZ$9:$BA$12,2,0)),"",(VLOOKUP(O79,'Matl Declaration Form'!$AZ$9:$BA$12,2,0))),IF(H79="EU POPs",IF(ISERROR(VLOOKUP(O79,'Matl Declaration Form'!$AV$9:$AW$485,2,0)),"",(VLOOKUP(O79,'Matl Declaration Form'!$AV$9:$AW$485,2,0))))))))))))))</f>
        <v/>
      </c>
      <c r="Q79" s="304"/>
      <c r="R79" s="305" t="str" cm="1">
        <f t="array" ref="R79">IF(ISBLANK(Q79),"",Q79*(LOOKUP(2,1/(NOT(ISBLANK($M$9:M79))),$M$9:M79)))</f>
        <v/>
      </c>
      <c r="S79" s="306" t="str" cm="1">
        <f t="array" ref="S79">IF(ISBLANK(Q79),"", (LOOKUP(2,1/(NOT(ISBLANK($J$9:J79))),$J$9:J79)))</f>
        <v/>
      </c>
      <c r="T79" s="307"/>
      <c r="U79" s="302"/>
      <c r="V79" s="308"/>
      <c r="AC79" s="100"/>
      <c r="AD79" s="100"/>
      <c r="AE79" s="650"/>
      <c r="AF79" s="650"/>
      <c r="AG79" s="651" t="s">
        <v>478</v>
      </c>
      <c r="AH79" s="659"/>
      <c r="AI79" s="663" t="s">
        <v>1190</v>
      </c>
      <c r="AJ79" s="664" t="s">
        <v>1414</v>
      </c>
      <c r="AK79" s="653" t="s">
        <v>1277</v>
      </c>
      <c r="AL79" s="296" t="s">
        <v>32</v>
      </c>
      <c r="AM79" s="650"/>
      <c r="AN79" s="650"/>
      <c r="AO79" s="650"/>
      <c r="AP79" s="650"/>
      <c r="AQ79" s="650"/>
      <c r="AV79" s="657" t="s">
        <v>2447</v>
      </c>
      <c r="AW79" s="657" t="s">
        <v>2618</v>
      </c>
    </row>
    <row r="80" spans="2:49" ht="18.75" customHeight="1">
      <c r="B80" s="309"/>
      <c r="C80" s="298"/>
      <c r="D80" s="298"/>
      <c r="E80" s="299"/>
      <c r="F80" s="298"/>
      <c r="G80" s="298"/>
      <c r="H80" s="298" t="s">
        <v>1476</v>
      </c>
      <c r="I80" s="301"/>
      <c r="J80" s="302"/>
      <c r="K80" s="298"/>
      <c r="L80" s="302"/>
      <c r="M80" s="301"/>
      <c r="N80" s="302" t="str" cm="1">
        <f t="array" ref="N80">IF(ISBLANK(M80),"", (LOOKUP(2,1/(NOT(ISBLANK($J$9:J80))),$J$9:J80)))</f>
        <v/>
      </c>
      <c r="O80" s="298"/>
      <c r="P80" s="643" t="str">
        <f>IF(H80="Full Materials Declaration","",IF(H80="REACH Restriction Annex XVII",IF(ISERROR(VLOOKUP(O80,'Matl Declaration Form'!$AG$9:$AH$149,2,0)),"",(VLOOKUP(O80,'Matl Declaration Form'!$AG$9:$AH$149,2,0))),IF(H80="REACH Authorization Annex XIV",IF(ISERROR(VLOOKUP(O80,'Matl Declaration Form'!$AI$9:$AJ$137,2,0)),"",(VLOOKUP(O80,'Matl Declaration Form'!$AI$9:$AJ$137,2,0))),IF(H80="REACH SVHC",IF(ISERROR(VLOOKUP(O80,'Matl Declaration Form'!$AK$9:$AL$482,2,0)),"",(VLOOKUP(O80,'Matl Declaration Form'!$AK$9:$AL$482,2,0))),IF(H80="EU RoHS",IF(ISERROR(VLOOKUP(O80,'Matl Declaration Form'!$AM$9:$AN$18,2,0)),"",(VLOOKUP(O80,'Matl Declaration Form'!$AM$9:$AN$18,2,0))),IF(H80="EU Mercury",IF(ISERROR(VLOOKUP(O80,'Matl Declaration Form'!$AO$9:$AP$15,2,0)),"",(VLOOKUP(O80,'Matl Declaration Form'!$AO$9:$AP$15,2,0))),IF(H80="EU PIC",IF(ISERROR(VLOOKUP(O80,'Matl Declaration Form'!$AQ$9:$AR$71,2,0)),"",(VLOOKUP(O80,'Matl Declaration Form'!$AQ$9:$AR$71,2,0))),IF(H80="EU Ozone Depletion",IF(ISERROR(VLOOKUP(O80,'Matl Declaration Form'!$AS$9:$AT$41,2,0)),"",(VLOOKUP(O80,'Matl Declaration Form'!$AS$9:$AT$41,2,0))), IF(H80="EU Ship Recycling",IF(ISERROR(VLOOKUP(O80,'Matl Declaration Form'!$AX$9:$AY$30,2,0)),"",(VLOOKUP(O80,'Matl Declaration Form'!$AX$9:$AY$30,2,0))), IF(H80="EU Package",IF(ISERROR(VLOOKUP(O80,'Matl Declaration Form'!$AZ$9:$BA$12,2,0)),"",(VLOOKUP(O80,'Matl Declaration Form'!$AZ$9:$BA$12,2,0))),IF(H80="EU POPs",IF(ISERROR(VLOOKUP(O80,'Matl Declaration Form'!$AV$9:$AW$485,2,0)),"",(VLOOKUP(O80,'Matl Declaration Form'!$AV$9:$AW$485,2,0))))))))))))))</f>
        <v/>
      </c>
      <c r="Q80" s="304"/>
      <c r="R80" s="305" t="str" cm="1">
        <f t="array" ref="R80">IF(ISBLANK(Q80),"",Q80*(LOOKUP(2,1/(NOT(ISBLANK($M$9:M80))),$M$9:M80)))</f>
        <v/>
      </c>
      <c r="S80" s="306" t="str" cm="1">
        <f t="array" ref="S80">IF(ISBLANK(Q80),"", (LOOKUP(2,1/(NOT(ISBLANK($J$9:J80))),$J$9:J80)))</f>
        <v/>
      </c>
      <c r="T80" s="307"/>
      <c r="U80" s="302"/>
      <c r="V80" s="308"/>
      <c r="AC80" s="100"/>
      <c r="AD80" s="100"/>
      <c r="AE80" s="650"/>
      <c r="AF80" s="650"/>
      <c r="AG80" s="651" t="s">
        <v>479</v>
      </c>
      <c r="AH80" s="659" t="s">
        <v>78</v>
      </c>
      <c r="AI80" s="663" t="s">
        <v>1195</v>
      </c>
      <c r="AJ80" s="664" t="s">
        <v>33</v>
      </c>
      <c r="AK80" s="653" t="s">
        <v>554</v>
      </c>
      <c r="AL80" s="296" t="s">
        <v>555</v>
      </c>
      <c r="AM80" s="650"/>
      <c r="AN80" s="650"/>
      <c r="AO80" s="650"/>
      <c r="AP80" s="650"/>
      <c r="AQ80" s="650"/>
      <c r="AV80" s="657" t="s">
        <v>2448</v>
      </c>
      <c r="AW80" s="657" t="s">
        <v>2619</v>
      </c>
    </row>
    <row r="81" spans="2:49" ht="18.75" customHeight="1">
      <c r="B81" s="309"/>
      <c r="C81" s="298"/>
      <c r="D81" s="298"/>
      <c r="E81" s="299"/>
      <c r="F81" s="298"/>
      <c r="G81" s="298"/>
      <c r="H81" s="298" t="s">
        <v>1476</v>
      </c>
      <c r="I81" s="301"/>
      <c r="J81" s="302"/>
      <c r="K81" s="298"/>
      <c r="L81" s="302"/>
      <c r="M81" s="301"/>
      <c r="N81" s="302" t="str" cm="1">
        <f t="array" ref="N81">IF(ISBLANK(M81),"", (LOOKUP(2,1/(NOT(ISBLANK($J$9:J81))),$J$9:J81)))</f>
        <v/>
      </c>
      <c r="O81" s="298"/>
      <c r="P81" s="643" t="str">
        <f>IF(H81="Full Materials Declaration","",IF(H81="REACH Restriction Annex XVII",IF(ISERROR(VLOOKUP(O81,'Matl Declaration Form'!$AG$9:$AH$149,2,0)),"",(VLOOKUP(O81,'Matl Declaration Form'!$AG$9:$AH$149,2,0))),IF(H81="REACH Authorization Annex XIV",IF(ISERROR(VLOOKUP(O81,'Matl Declaration Form'!$AI$9:$AJ$137,2,0)),"",(VLOOKUP(O81,'Matl Declaration Form'!$AI$9:$AJ$137,2,0))),IF(H81="REACH SVHC",IF(ISERROR(VLOOKUP(O81,'Matl Declaration Form'!$AK$9:$AL$482,2,0)),"",(VLOOKUP(O81,'Matl Declaration Form'!$AK$9:$AL$482,2,0))),IF(H81="EU RoHS",IF(ISERROR(VLOOKUP(O81,'Matl Declaration Form'!$AM$9:$AN$18,2,0)),"",(VLOOKUP(O81,'Matl Declaration Form'!$AM$9:$AN$18,2,0))),IF(H81="EU Mercury",IF(ISERROR(VLOOKUP(O81,'Matl Declaration Form'!$AO$9:$AP$15,2,0)),"",(VLOOKUP(O81,'Matl Declaration Form'!$AO$9:$AP$15,2,0))),IF(H81="EU PIC",IF(ISERROR(VLOOKUP(O81,'Matl Declaration Form'!$AQ$9:$AR$71,2,0)),"",(VLOOKUP(O81,'Matl Declaration Form'!$AQ$9:$AR$71,2,0))),IF(H81="EU Ozone Depletion",IF(ISERROR(VLOOKUP(O81,'Matl Declaration Form'!$AS$9:$AT$41,2,0)),"",(VLOOKUP(O81,'Matl Declaration Form'!$AS$9:$AT$41,2,0))), IF(H81="EU Ship Recycling",IF(ISERROR(VLOOKUP(O81,'Matl Declaration Form'!$AX$9:$AY$30,2,0)),"",(VLOOKUP(O81,'Matl Declaration Form'!$AX$9:$AY$30,2,0))), IF(H81="EU Package",IF(ISERROR(VLOOKUP(O81,'Matl Declaration Form'!$AZ$9:$BA$12,2,0)),"",(VLOOKUP(O81,'Matl Declaration Form'!$AZ$9:$BA$12,2,0))),IF(H81="EU POPs",IF(ISERROR(VLOOKUP(O81,'Matl Declaration Form'!$AV$9:$AW$485,2,0)),"",(VLOOKUP(O81,'Matl Declaration Form'!$AV$9:$AW$485,2,0))))))))))))))</f>
        <v/>
      </c>
      <c r="Q81" s="304"/>
      <c r="R81" s="305" t="str" cm="1">
        <f t="array" ref="R81">IF(ISBLANK(Q81),"",Q81*(LOOKUP(2,1/(NOT(ISBLANK($M$9:M81))),$M$9:M81)))</f>
        <v/>
      </c>
      <c r="S81" s="306" t="str" cm="1">
        <f t="array" ref="S81">IF(ISBLANK(Q81),"", (LOOKUP(2,1/(NOT(ISBLANK($J$9:J81))),$J$9:J81)))</f>
        <v/>
      </c>
      <c r="T81" s="307"/>
      <c r="U81" s="302"/>
      <c r="V81" s="308"/>
      <c r="AC81" s="100"/>
      <c r="AD81" s="100"/>
      <c r="AE81" s="650"/>
      <c r="AF81" s="650"/>
      <c r="AG81" s="651" t="s">
        <v>480</v>
      </c>
      <c r="AH81" s="659" t="s">
        <v>83</v>
      </c>
      <c r="AI81" s="663" t="s">
        <v>1204</v>
      </c>
      <c r="AJ81" s="664" t="s">
        <v>1418</v>
      </c>
      <c r="AK81" s="653" t="s">
        <v>1180</v>
      </c>
      <c r="AL81" s="296" t="s">
        <v>1410</v>
      </c>
      <c r="AM81" s="650"/>
      <c r="AN81" s="650"/>
      <c r="AO81" s="650"/>
      <c r="AP81" s="650"/>
      <c r="AQ81" s="650"/>
      <c r="AV81" s="657" t="s">
        <v>2449</v>
      </c>
      <c r="AW81" s="657" t="s">
        <v>2620</v>
      </c>
    </row>
    <row r="82" spans="2:49" ht="18.75" customHeight="1">
      <c r="B82" s="309"/>
      <c r="C82" s="298"/>
      <c r="D82" s="298"/>
      <c r="E82" s="299"/>
      <c r="F82" s="298"/>
      <c r="G82" s="298"/>
      <c r="H82" s="298" t="s">
        <v>1476</v>
      </c>
      <c r="I82" s="301"/>
      <c r="J82" s="302"/>
      <c r="K82" s="298"/>
      <c r="L82" s="302"/>
      <c r="M82" s="301"/>
      <c r="N82" s="302" t="str" cm="1">
        <f t="array" ref="N82">IF(ISBLANK(M82),"", (LOOKUP(2,1/(NOT(ISBLANK($J$9:J82))),$J$9:J82)))</f>
        <v/>
      </c>
      <c r="O82" s="298"/>
      <c r="P82" s="643" t="str">
        <f>IF(H82="Full Materials Declaration","",IF(H82="REACH Restriction Annex XVII",IF(ISERROR(VLOOKUP(O82,'Matl Declaration Form'!$AG$9:$AH$149,2,0)),"",(VLOOKUP(O82,'Matl Declaration Form'!$AG$9:$AH$149,2,0))),IF(H82="REACH Authorization Annex XIV",IF(ISERROR(VLOOKUP(O82,'Matl Declaration Form'!$AI$9:$AJ$137,2,0)),"",(VLOOKUP(O82,'Matl Declaration Form'!$AI$9:$AJ$137,2,0))),IF(H82="REACH SVHC",IF(ISERROR(VLOOKUP(O82,'Matl Declaration Form'!$AK$9:$AL$482,2,0)),"",(VLOOKUP(O82,'Matl Declaration Form'!$AK$9:$AL$482,2,0))),IF(H82="EU RoHS",IF(ISERROR(VLOOKUP(O82,'Matl Declaration Form'!$AM$9:$AN$18,2,0)),"",(VLOOKUP(O82,'Matl Declaration Form'!$AM$9:$AN$18,2,0))),IF(H82="EU Mercury",IF(ISERROR(VLOOKUP(O82,'Matl Declaration Form'!$AO$9:$AP$15,2,0)),"",(VLOOKUP(O82,'Matl Declaration Form'!$AO$9:$AP$15,2,0))),IF(H82="EU PIC",IF(ISERROR(VLOOKUP(O82,'Matl Declaration Form'!$AQ$9:$AR$71,2,0)),"",(VLOOKUP(O82,'Matl Declaration Form'!$AQ$9:$AR$71,2,0))),IF(H82="EU Ozone Depletion",IF(ISERROR(VLOOKUP(O82,'Matl Declaration Form'!$AS$9:$AT$41,2,0)),"",(VLOOKUP(O82,'Matl Declaration Form'!$AS$9:$AT$41,2,0))), IF(H82="EU Ship Recycling",IF(ISERROR(VLOOKUP(O82,'Matl Declaration Form'!$AX$9:$AY$30,2,0)),"",(VLOOKUP(O82,'Matl Declaration Form'!$AX$9:$AY$30,2,0))), IF(H82="EU Package",IF(ISERROR(VLOOKUP(O82,'Matl Declaration Form'!$AZ$9:$BA$12,2,0)),"",(VLOOKUP(O82,'Matl Declaration Form'!$AZ$9:$BA$12,2,0))),IF(H82="EU POPs",IF(ISERROR(VLOOKUP(O82,'Matl Declaration Form'!$AV$9:$AW$485,2,0)),"",(VLOOKUP(O82,'Matl Declaration Form'!$AV$9:$AW$485,2,0))))))))))))))</f>
        <v/>
      </c>
      <c r="Q82" s="304"/>
      <c r="R82" s="305" t="str" cm="1">
        <f t="array" ref="R82">IF(ISBLANK(Q82),"",Q82*(LOOKUP(2,1/(NOT(ISBLANK($M$9:M82))),$M$9:M82)))</f>
        <v/>
      </c>
      <c r="S82" s="306" t="str" cm="1">
        <f t="array" ref="S82">IF(ISBLANK(Q82),"", (LOOKUP(2,1/(NOT(ISBLANK($J$9:J82))),$J$9:J82)))</f>
        <v/>
      </c>
      <c r="T82" s="307"/>
      <c r="U82" s="302"/>
      <c r="V82" s="308"/>
      <c r="AC82" s="100"/>
      <c r="AD82" s="100"/>
      <c r="AE82" s="650"/>
      <c r="AF82" s="650"/>
      <c r="AG82" s="651" t="s">
        <v>518</v>
      </c>
      <c r="AH82" s="659" t="s">
        <v>95</v>
      </c>
      <c r="AI82" s="663" t="s">
        <v>1747</v>
      </c>
      <c r="AJ82" s="664" t="s">
        <v>1407</v>
      </c>
      <c r="AK82" s="653" t="s">
        <v>1179</v>
      </c>
      <c r="AL82" s="296" t="s">
        <v>1409</v>
      </c>
      <c r="AM82" s="650"/>
      <c r="AN82" s="650"/>
      <c r="AO82" s="650"/>
      <c r="AP82" s="650"/>
      <c r="AQ82" s="650"/>
      <c r="AV82" s="657" t="s">
        <v>2450</v>
      </c>
      <c r="AW82" s="657" t="s">
        <v>2621</v>
      </c>
    </row>
    <row r="83" spans="2:49" ht="18.75" customHeight="1">
      <c r="B83" s="309"/>
      <c r="C83" s="298"/>
      <c r="D83" s="298"/>
      <c r="E83" s="299"/>
      <c r="F83" s="298"/>
      <c r="G83" s="298"/>
      <c r="H83" s="298" t="s">
        <v>1476</v>
      </c>
      <c r="I83" s="301"/>
      <c r="J83" s="302"/>
      <c r="K83" s="298"/>
      <c r="L83" s="302"/>
      <c r="M83" s="301"/>
      <c r="N83" s="302" t="str" cm="1">
        <f t="array" ref="N83">IF(ISBLANK(M83),"", (LOOKUP(2,1/(NOT(ISBLANK($J$9:J83))),$J$9:J83)))</f>
        <v/>
      </c>
      <c r="O83" s="298"/>
      <c r="P83" s="643" t="str">
        <f>IF(H83="Full Materials Declaration","",IF(H83="REACH Restriction Annex XVII",IF(ISERROR(VLOOKUP(O83,'Matl Declaration Form'!$AG$9:$AH$149,2,0)),"",(VLOOKUP(O83,'Matl Declaration Form'!$AG$9:$AH$149,2,0))),IF(H83="REACH Authorization Annex XIV",IF(ISERROR(VLOOKUP(O83,'Matl Declaration Form'!$AI$9:$AJ$137,2,0)),"",(VLOOKUP(O83,'Matl Declaration Form'!$AI$9:$AJ$137,2,0))),IF(H83="REACH SVHC",IF(ISERROR(VLOOKUP(O83,'Matl Declaration Form'!$AK$9:$AL$482,2,0)),"",(VLOOKUP(O83,'Matl Declaration Form'!$AK$9:$AL$482,2,0))),IF(H83="EU RoHS",IF(ISERROR(VLOOKUP(O83,'Matl Declaration Form'!$AM$9:$AN$18,2,0)),"",(VLOOKUP(O83,'Matl Declaration Form'!$AM$9:$AN$18,2,0))),IF(H83="EU Mercury",IF(ISERROR(VLOOKUP(O83,'Matl Declaration Form'!$AO$9:$AP$15,2,0)),"",(VLOOKUP(O83,'Matl Declaration Form'!$AO$9:$AP$15,2,0))),IF(H83="EU PIC",IF(ISERROR(VLOOKUP(O83,'Matl Declaration Form'!$AQ$9:$AR$71,2,0)),"",(VLOOKUP(O83,'Matl Declaration Form'!$AQ$9:$AR$71,2,0))),IF(H83="EU Ozone Depletion",IF(ISERROR(VLOOKUP(O83,'Matl Declaration Form'!$AS$9:$AT$41,2,0)),"",(VLOOKUP(O83,'Matl Declaration Form'!$AS$9:$AT$41,2,0))), IF(H83="EU Ship Recycling",IF(ISERROR(VLOOKUP(O83,'Matl Declaration Form'!$AX$9:$AY$30,2,0)),"",(VLOOKUP(O83,'Matl Declaration Form'!$AX$9:$AY$30,2,0))), IF(H83="EU Package",IF(ISERROR(VLOOKUP(O83,'Matl Declaration Form'!$AZ$9:$BA$12,2,0)),"",(VLOOKUP(O83,'Matl Declaration Form'!$AZ$9:$BA$12,2,0))),IF(H83="EU POPs",IF(ISERROR(VLOOKUP(O83,'Matl Declaration Form'!$AV$9:$AW$485,2,0)),"",(VLOOKUP(O83,'Matl Declaration Form'!$AV$9:$AW$485,2,0))))))))))))))</f>
        <v/>
      </c>
      <c r="Q83" s="304"/>
      <c r="R83" s="305" t="str" cm="1">
        <f t="array" ref="R83">IF(ISBLANK(Q83),"",Q83*(LOOKUP(2,1/(NOT(ISBLANK($M$9:M83))),$M$9:M83)))</f>
        <v/>
      </c>
      <c r="S83" s="306" t="str" cm="1">
        <f t="array" ref="S83">IF(ISBLANK(Q83),"", (LOOKUP(2,1/(NOT(ISBLANK($J$9:J83))),$J$9:J83)))</f>
        <v/>
      </c>
      <c r="T83" s="307"/>
      <c r="U83" s="302"/>
      <c r="V83" s="308"/>
      <c r="AC83" s="100"/>
      <c r="AD83" s="100"/>
      <c r="AE83" s="650"/>
      <c r="AF83" s="650"/>
      <c r="AG83" s="651" t="s">
        <v>519</v>
      </c>
      <c r="AH83" s="659" t="s">
        <v>89</v>
      </c>
      <c r="AI83" s="663" t="s">
        <v>1199</v>
      </c>
      <c r="AJ83" s="664" t="s">
        <v>1419</v>
      </c>
      <c r="AK83" s="653" t="s">
        <v>1240</v>
      </c>
      <c r="AL83" s="296" t="s">
        <v>1448</v>
      </c>
      <c r="AM83" s="650"/>
      <c r="AN83" s="650"/>
      <c r="AO83" s="650"/>
      <c r="AP83" s="650"/>
      <c r="AQ83" s="650"/>
      <c r="AV83" s="657" t="s">
        <v>2451</v>
      </c>
      <c r="AW83" s="657" t="s">
        <v>2622</v>
      </c>
    </row>
    <row r="84" spans="2:49" ht="18.75" customHeight="1">
      <c r="B84" s="309"/>
      <c r="C84" s="298"/>
      <c r="D84" s="298"/>
      <c r="E84" s="299"/>
      <c r="F84" s="298"/>
      <c r="G84" s="298"/>
      <c r="H84" s="298" t="s">
        <v>1476</v>
      </c>
      <c r="I84" s="301"/>
      <c r="J84" s="302"/>
      <c r="K84" s="298"/>
      <c r="L84" s="302"/>
      <c r="M84" s="301"/>
      <c r="N84" s="302" t="str" cm="1">
        <f t="array" ref="N84">IF(ISBLANK(M84),"", (LOOKUP(2,1/(NOT(ISBLANK($J$9:J84))),$J$9:J84)))</f>
        <v/>
      </c>
      <c r="O84" s="298"/>
      <c r="P84" s="643" t="str">
        <f>IF(H84="Full Materials Declaration","",IF(H84="REACH Restriction Annex XVII",IF(ISERROR(VLOOKUP(O84,'Matl Declaration Form'!$AG$9:$AH$149,2,0)),"",(VLOOKUP(O84,'Matl Declaration Form'!$AG$9:$AH$149,2,0))),IF(H84="REACH Authorization Annex XIV",IF(ISERROR(VLOOKUP(O84,'Matl Declaration Form'!$AI$9:$AJ$137,2,0)),"",(VLOOKUP(O84,'Matl Declaration Form'!$AI$9:$AJ$137,2,0))),IF(H84="REACH SVHC",IF(ISERROR(VLOOKUP(O84,'Matl Declaration Form'!$AK$9:$AL$482,2,0)),"",(VLOOKUP(O84,'Matl Declaration Form'!$AK$9:$AL$482,2,0))),IF(H84="EU RoHS",IF(ISERROR(VLOOKUP(O84,'Matl Declaration Form'!$AM$9:$AN$18,2,0)),"",(VLOOKUP(O84,'Matl Declaration Form'!$AM$9:$AN$18,2,0))),IF(H84="EU Mercury",IF(ISERROR(VLOOKUP(O84,'Matl Declaration Form'!$AO$9:$AP$15,2,0)),"",(VLOOKUP(O84,'Matl Declaration Form'!$AO$9:$AP$15,2,0))),IF(H84="EU PIC",IF(ISERROR(VLOOKUP(O84,'Matl Declaration Form'!$AQ$9:$AR$71,2,0)),"",(VLOOKUP(O84,'Matl Declaration Form'!$AQ$9:$AR$71,2,0))),IF(H84="EU Ozone Depletion",IF(ISERROR(VLOOKUP(O84,'Matl Declaration Form'!$AS$9:$AT$41,2,0)),"",(VLOOKUP(O84,'Matl Declaration Form'!$AS$9:$AT$41,2,0))), IF(H84="EU Ship Recycling",IF(ISERROR(VLOOKUP(O84,'Matl Declaration Form'!$AX$9:$AY$30,2,0)),"",(VLOOKUP(O84,'Matl Declaration Form'!$AX$9:$AY$30,2,0))), IF(H84="EU Package",IF(ISERROR(VLOOKUP(O84,'Matl Declaration Form'!$AZ$9:$BA$12,2,0)),"",(VLOOKUP(O84,'Matl Declaration Form'!$AZ$9:$BA$12,2,0))),IF(H84="EU POPs",IF(ISERROR(VLOOKUP(O84,'Matl Declaration Form'!$AV$9:$AW$485,2,0)),"",(VLOOKUP(O84,'Matl Declaration Form'!$AV$9:$AW$485,2,0))))))))))))))</f>
        <v/>
      </c>
      <c r="Q84" s="304"/>
      <c r="R84" s="305" t="str" cm="1">
        <f t="array" ref="R84">IF(ISBLANK(Q84),"",Q84*(LOOKUP(2,1/(NOT(ISBLANK($M$9:M84))),$M$9:M84)))</f>
        <v/>
      </c>
      <c r="S84" s="306" t="str" cm="1">
        <f t="array" ref="S84">IF(ISBLANK(Q84),"", (LOOKUP(2,1/(NOT(ISBLANK($J$9:J84))),$J$9:J84)))</f>
        <v/>
      </c>
      <c r="T84" s="307"/>
      <c r="U84" s="302"/>
      <c r="V84" s="308"/>
      <c r="AC84" s="100"/>
      <c r="AD84" s="100"/>
      <c r="AE84" s="650"/>
      <c r="AF84" s="650"/>
      <c r="AG84" s="651" t="s">
        <v>520</v>
      </c>
      <c r="AH84" s="659" t="s">
        <v>97</v>
      </c>
      <c r="AI84" s="663" t="s">
        <v>1205</v>
      </c>
      <c r="AJ84" s="664" t="s">
        <v>1423</v>
      </c>
      <c r="AK84" s="653" t="s">
        <v>1239</v>
      </c>
      <c r="AL84" s="296" t="s">
        <v>1447</v>
      </c>
      <c r="AM84" s="650"/>
      <c r="AN84" s="650"/>
      <c r="AO84" s="650"/>
      <c r="AP84" s="650"/>
      <c r="AQ84" s="650"/>
      <c r="AV84" s="657" t="s">
        <v>2452</v>
      </c>
      <c r="AW84" s="657" t="s">
        <v>2623</v>
      </c>
    </row>
    <row r="85" spans="2:49" ht="18.75" customHeight="1">
      <c r="B85" s="309"/>
      <c r="C85" s="298"/>
      <c r="D85" s="298"/>
      <c r="E85" s="299"/>
      <c r="F85" s="298"/>
      <c r="G85" s="298"/>
      <c r="H85" s="298" t="s">
        <v>1476</v>
      </c>
      <c r="I85" s="301"/>
      <c r="J85" s="302"/>
      <c r="K85" s="298"/>
      <c r="L85" s="302"/>
      <c r="M85" s="301"/>
      <c r="N85" s="302" t="str" cm="1">
        <f t="array" ref="N85">IF(ISBLANK(M85),"", (LOOKUP(2,1/(NOT(ISBLANK($J$9:J85))),$J$9:J85)))</f>
        <v/>
      </c>
      <c r="O85" s="298"/>
      <c r="P85" s="643" t="str">
        <f>IF(H85="Full Materials Declaration","",IF(H85="REACH Restriction Annex XVII",IF(ISERROR(VLOOKUP(O85,'Matl Declaration Form'!$AG$9:$AH$149,2,0)),"",(VLOOKUP(O85,'Matl Declaration Form'!$AG$9:$AH$149,2,0))),IF(H85="REACH Authorization Annex XIV",IF(ISERROR(VLOOKUP(O85,'Matl Declaration Form'!$AI$9:$AJ$137,2,0)),"",(VLOOKUP(O85,'Matl Declaration Form'!$AI$9:$AJ$137,2,0))),IF(H85="REACH SVHC",IF(ISERROR(VLOOKUP(O85,'Matl Declaration Form'!$AK$9:$AL$482,2,0)),"",(VLOOKUP(O85,'Matl Declaration Form'!$AK$9:$AL$482,2,0))),IF(H85="EU RoHS",IF(ISERROR(VLOOKUP(O85,'Matl Declaration Form'!$AM$9:$AN$18,2,0)),"",(VLOOKUP(O85,'Matl Declaration Form'!$AM$9:$AN$18,2,0))),IF(H85="EU Mercury",IF(ISERROR(VLOOKUP(O85,'Matl Declaration Form'!$AO$9:$AP$15,2,0)),"",(VLOOKUP(O85,'Matl Declaration Form'!$AO$9:$AP$15,2,0))),IF(H85="EU PIC",IF(ISERROR(VLOOKUP(O85,'Matl Declaration Form'!$AQ$9:$AR$71,2,0)),"",(VLOOKUP(O85,'Matl Declaration Form'!$AQ$9:$AR$71,2,0))),IF(H85="EU Ozone Depletion",IF(ISERROR(VLOOKUP(O85,'Matl Declaration Form'!$AS$9:$AT$41,2,0)),"",(VLOOKUP(O85,'Matl Declaration Form'!$AS$9:$AT$41,2,0))), IF(H85="EU Ship Recycling",IF(ISERROR(VLOOKUP(O85,'Matl Declaration Form'!$AX$9:$AY$30,2,0)),"",(VLOOKUP(O85,'Matl Declaration Form'!$AX$9:$AY$30,2,0))), IF(H85="EU Package",IF(ISERROR(VLOOKUP(O85,'Matl Declaration Form'!$AZ$9:$BA$12,2,0)),"",(VLOOKUP(O85,'Matl Declaration Form'!$AZ$9:$BA$12,2,0))),IF(H85="EU POPs",IF(ISERROR(VLOOKUP(O85,'Matl Declaration Form'!$AV$9:$AW$485,2,0)),"",(VLOOKUP(O85,'Matl Declaration Form'!$AV$9:$AW$485,2,0))))))))))))))</f>
        <v/>
      </c>
      <c r="Q85" s="304"/>
      <c r="R85" s="305" t="str" cm="1">
        <f t="array" ref="R85">IF(ISBLANK(Q85),"",Q85*(LOOKUP(2,1/(NOT(ISBLANK($M$9:M85))),$M$9:M85)))</f>
        <v/>
      </c>
      <c r="S85" s="306" t="str" cm="1">
        <f t="array" ref="S85">IF(ISBLANK(Q85),"", (LOOKUP(2,1/(NOT(ISBLANK($J$9:J85))),$J$9:J85)))</f>
        <v/>
      </c>
      <c r="T85" s="307"/>
      <c r="U85" s="302"/>
      <c r="V85" s="308"/>
      <c r="AC85" s="100"/>
      <c r="AD85" s="100"/>
      <c r="AE85" s="650"/>
      <c r="AF85" s="650"/>
      <c r="AG85" s="651" t="s">
        <v>521</v>
      </c>
      <c r="AH85" s="659" t="s">
        <v>93</v>
      </c>
      <c r="AI85" s="663" t="s">
        <v>1745</v>
      </c>
      <c r="AJ85" s="664" t="s">
        <v>1417</v>
      </c>
      <c r="AK85" s="653" t="s">
        <v>1190</v>
      </c>
      <c r="AL85" s="296" t="s">
        <v>1414</v>
      </c>
      <c r="AM85" s="650"/>
      <c r="AN85" s="650"/>
      <c r="AO85" s="650"/>
      <c r="AP85" s="650"/>
      <c r="AQ85" s="650"/>
      <c r="AV85" s="657" t="s">
        <v>2453</v>
      </c>
      <c r="AW85" s="657" t="s">
        <v>2624</v>
      </c>
    </row>
    <row r="86" spans="2:49" ht="18.75" customHeight="1">
      <c r="B86" s="309"/>
      <c r="C86" s="298"/>
      <c r="D86" s="298"/>
      <c r="E86" s="299"/>
      <c r="F86" s="298"/>
      <c r="G86" s="298"/>
      <c r="H86" s="298" t="s">
        <v>1476</v>
      </c>
      <c r="I86" s="301"/>
      <c r="J86" s="302"/>
      <c r="K86" s="298"/>
      <c r="L86" s="302"/>
      <c r="M86" s="301"/>
      <c r="N86" s="302" t="str" cm="1">
        <f t="array" ref="N86">IF(ISBLANK(M86),"", (LOOKUP(2,1/(NOT(ISBLANK($J$9:J86))),$J$9:J86)))</f>
        <v/>
      </c>
      <c r="O86" s="298"/>
      <c r="P86" s="643" t="str">
        <f>IF(H86="Full Materials Declaration","",IF(H86="REACH Restriction Annex XVII",IF(ISERROR(VLOOKUP(O86,'Matl Declaration Form'!$AG$9:$AH$149,2,0)),"",(VLOOKUP(O86,'Matl Declaration Form'!$AG$9:$AH$149,2,0))),IF(H86="REACH Authorization Annex XIV",IF(ISERROR(VLOOKUP(O86,'Matl Declaration Form'!$AI$9:$AJ$137,2,0)),"",(VLOOKUP(O86,'Matl Declaration Form'!$AI$9:$AJ$137,2,0))),IF(H86="REACH SVHC",IF(ISERROR(VLOOKUP(O86,'Matl Declaration Form'!$AK$9:$AL$482,2,0)),"",(VLOOKUP(O86,'Matl Declaration Form'!$AK$9:$AL$482,2,0))),IF(H86="EU RoHS",IF(ISERROR(VLOOKUP(O86,'Matl Declaration Form'!$AM$9:$AN$18,2,0)),"",(VLOOKUP(O86,'Matl Declaration Form'!$AM$9:$AN$18,2,0))),IF(H86="EU Mercury",IF(ISERROR(VLOOKUP(O86,'Matl Declaration Form'!$AO$9:$AP$15,2,0)),"",(VLOOKUP(O86,'Matl Declaration Form'!$AO$9:$AP$15,2,0))),IF(H86="EU PIC",IF(ISERROR(VLOOKUP(O86,'Matl Declaration Form'!$AQ$9:$AR$71,2,0)),"",(VLOOKUP(O86,'Matl Declaration Form'!$AQ$9:$AR$71,2,0))),IF(H86="EU Ozone Depletion",IF(ISERROR(VLOOKUP(O86,'Matl Declaration Form'!$AS$9:$AT$41,2,0)),"",(VLOOKUP(O86,'Matl Declaration Form'!$AS$9:$AT$41,2,0))), IF(H86="EU Ship Recycling",IF(ISERROR(VLOOKUP(O86,'Matl Declaration Form'!$AX$9:$AY$30,2,0)),"",(VLOOKUP(O86,'Matl Declaration Form'!$AX$9:$AY$30,2,0))), IF(H86="EU Package",IF(ISERROR(VLOOKUP(O86,'Matl Declaration Form'!$AZ$9:$BA$12,2,0)),"",(VLOOKUP(O86,'Matl Declaration Form'!$AZ$9:$BA$12,2,0))),IF(H86="EU POPs",IF(ISERROR(VLOOKUP(O86,'Matl Declaration Form'!$AV$9:$AW$485,2,0)),"",(VLOOKUP(O86,'Matl Declaration Form'!$AV$9:$AW$485,2,0))))))))))))))</f>
        <v/>
      </c>
      <c r="Q86" s="304"/>
      <c r="R86" s="305" t="str" cm="1">
        <f t="array" ref="R86">IF(ISBLANK(Q86),"",Q86*(LOOKUP(2,1/(NOT(ISBLANK($M$9:M86))),$M$9:M86)))</f>
        <v/>
      </c>
      <c r="S86" s="306" t="str" cm="1">
        <f t="array" ref="S86">IF(ISBLANK(Q86),"", (LOOKUP(2,1/(NOT(ISBLANK($J$9:J86))),$J$9:J86)))</f>
        <v/>
      </c>
      <c r="T86" s="307"/>
      <c r="U86" s="302"/>
      <c r="V86" s="308"/>
      <c r="AC86" s="100"/>
      <c r="AD86" s="100"/>
      <c r="AE86" s="650"/>
      <c r="AF86" s="650"/>
      <c r="AG86" s="651" t="s">
        <v>522</v>
      </c>
      <c r="AH86" s="659" t="s">
        <v>91</v>
      </c>
      <c r="AI86" s="663" t="s">
        <v>1200</v>
      </c>
      <c r="AJ86" s="664" t="s">
        <v>1420</v>
      </c>
      <c r="AK86" s="653" t="s">
        <v>1206</v>
      </c>
      <c r="AL86" s="296" t="s">
        <v>1424</v>
      </c>
      <c r="AM86" s="650"/>
      <c r="AN86" s="650"/>
      <c r="AO86" s="650"/>
      <c r="AP86" s="650"/>
      <c r="AQ86" s="650"/>
      <c r="AV86" s="657" t="s">
        <v>2454</v>
      </c>
      <c r="AW86" s="657" t="s">
        <v>2625</v>
      </c>
    </row>
    <row r="87" spans="2:49" ht="18.75" customHeight="1">
      <c r="B87" s="309"/>
      <c r="C87" s="298"/>
      <c r="D87" s="298"/>
      <c r="E87" s="299"/>
      <c r="F87" s="298"/>
      <c r="G87" s="298"/>
      <c r="H87" s="298" t="s">
        <v>1476</v>
      </c>
      <c r="I87" s="301"/>
      <c r="J87" s="302"/>
      <c r="K87" s="298"/>
      <c r="L87" s="302"/>
      <c r="M87" s="301"/>
      <c r="N87" s="302" t="str" cm="1">
        <f t="array" ref="N87">IF(ISBLANK(M87),"", (LOOKUP(2,1/(NOT(ISBLANK($J$9:J87))),$J$9:J87)))</f>
        <v/>
      </c>
      <c r="O87" s="298"/>
      <c r="P87" s="643" t="str">
        <f>IF(H87="Full Materials Declaration","",IF(H87="REACH Restriction Annex XVII",IF(ISERROR(VLOOKUP(O87,'Matl Declaration Form'!$AG$9:$AH$149,2,0)),"",(VLOOKUP(O87,'Matl Declaration Form'!$AG$9:$AH$149,2,0))),IF(H87="REACH Authorization Annex XIV",IF(ISERROR(VLOOKUP(O87,'Matl Declaration Form'!$AI$9:$AJ$137,2,0)),"",(VLOOKUP(O87,'Matl Declaration Form'!$AI$9:$AJ$137,2,0))),IF(H87="REACH SVHC",IF(ISERROR(VLOOKUP(O87,'Matl Declaration Form'!$AK$9:$AL$482,2,0)),"",(VLOOKUP(O87,'Matl Declaration Form'!$AK$9:$AL$482,2,0))),IF(H87="EU RoHS",IF(ISERROR(VLOOKUP(O87,'Matl Declaration Form'!$AM$9:$AN$18,2,0)),"",(VLOOKUP(O87,'Matl Declaration Form'!$AM$9:$AN$18,2,0))),IF(H87="EU Mercury",IF(ISERROR(VLOOKUP(O87,'Matl Declaration Form'!$AO$9:$AP$15,2,0)),"",(VLOOKUP(O87,'Matl Declaration Form'!$AO$9:$AP$15,2,0))),IF(H87="EU PIC",IF(ISERROR(VLOOKUP(O87,'Matl Declaration Form'!$AQ$9:$AR$71,2,0)),"",(VLOOKUP(O87,'Matl Declaration Form'!$AQ$9:$AR$71,2,0))),IF(H87="EU Ozone Depletion",IF(ISERROR(VLOOKUP(O87,'Matl Declaration Form'!$AS$9:$AT$41,2,0)),"",(VLOOKUP(O87,'Matl Declaration Form'!$AS$9:$AT$41,2,0))), IF(H87="EU Ship Recycling",IF(ISERROR(VLOOKUP(O87,'Matl Declaration Form'!$AX$9:$AY$30,2,0)),"",(VLOOKUP(O87,'Matl Declaration Form'!$AX$9:$AY$30,2,0))), IF(H87="EU Package",IF(ISERROR(VLOOKUP(O87,'Matl Declaration Form'!$AZ$9:$BA$12,2,0)),"",(VLOOKUP(O87,'Matl Declaration Form'!$AZ$9:$BA$12,2,0))),IF(H87="EU POPs",IF(ISERROR(VLOOKUP(O87,'Matl Declaration Form'!$AV$9:$AW$485,2,0)),"",(VLOOKUP(O87,'Matl Declaration Form'!$AV$9:$AW$485,2,0))))))))))))))</f>
        <v/>
      </c>
      <c r="Q87" s="304"/>
      <c r="R87" s="305" t="str" cm="1">
        <f t="array" ref="R87">IF(ISBLANK(Q87),"",Q87*(LOOKUP(2,1/(NOT(ISBLANK($M$9:M87))),$M$9:M87)))</f>
        <v/>
      </c>
      <c r="S87" s="306" t="str" cm="1">
        <f t="array" ref="S87">IF(ISBLANK(Q87),"", (LOOKUP(2,1/(NOT(ISBLANK($J$9:J87))),$J$9:J87)))</f>
        <v/>
      </c>
      <c r="T87" s="307"/>
      <c r="U87" s="302"/>
      <c r="V87" s="308"/>
      <c r="AC87" s="100"/>
      <c r="AD87" s="100"/>
      <c r="AE87" s="650"/>
      <c r="AF87" s="650"/>
      <c r="AG87" s="651" t="s">
        <v>523</v>
      </c>
      <c r="AH87" s="659" t="s">
        <v>90</v>
      </c>
      <c r="AI87" s="663" t="s">
        <v>1175</v>
      </c>
      <c r="AJ87" s="664" t="s">
        <v>425</v>
      </c>
      <c r="AK87" s="653" t="s">
        <v>1181</v>
      </c>
      <c r="AL87" s="296" t="s">
        <v>1411</v>
      </c>
      <c r="AM87" s="650"/>
      <c r="AN87" s="650"/>
      <c r="AO87" s="650"/>
      <c r="AP87" s="650"/>
      <c r="AQ87" s="650"/>
      <c r="AV87" s="657" t="s">
        <v>2455</v>
      </c>
      <c r="AW87" s="657" t="s">
        <v>2626</v>
      </c>
    </row>
    <row r="88" spans="2:49" ht="18.75" customHeight="1">
      <c r="B88" s="309"/>
      <c r="C88" s="298"/>
      <c r="D88" s="298"/>
      <c r="E88" s="299"/>
      <c r="F88" s="298"/>
      <c r="G88" s="298"/>
      <c r="H88" s="298" t="s">
        <v>1476</v>
      </c>
      <c r="I88" s="301"/>
      <c r="J88" s="302"/>
      <c r="K88" s="298"/>
      <c r="L88" s="302"/>
      <c r="M88" s="301"/>
      <c r="N88" s="302" t="str" cm="1">
        <f t="array" ref="N88">IF(ISBLANK(M88),"", (LOOKUP(2,1/(NOT(ISBLANK($J$9:J88))),$J$9:J88)))</f>
        <v/>
      </c>
      <c r="O88" s="298"/>
      <c r="P88" s="643" t="str">
        <f>IF(H88="Full Materials Declaration","",IF(H88="REACH Restriction Annex XVII",IF(ISERROR(VLOOKUP(O88,'Matl Declaration Form'!$AG$9:$AH$149,2,0)),"",(VLOOKUP(O88,'Matl Declaration Form'!$AG$9:$AH$149,2,0))),IF(H88="REACH Authorization Annex XIV",IF(ISERROR(VLOOKUP(O88,'Matl Declaration Form'!$AI$9:$AJ$137,2,0)),"",(VLOOKUP(O88,'Matl Declaration Form'!$AI$9:$AJ$137,2,0))),IF(H88="REACH SVHC",IF(ISERROR(VLOOKUP(O88,'Matl Declaration Form'!$AK$9:$AL$482,2,0)),"",(VLOOKUP(O88,'Matl Declaration Form'!$AK$9:$AL$482,2,0))),IF(H88="EU RoHS",IF(ISERROR(VLOOKUP(O88,'Matl Declaration Form'!$AM$9:$AN$18,2,0)),"",(VLOOKUP(O88,'Matl Declaration Form'!$AM$9:$AN$18,2,0))),IF(H88="EU Mercury",IF(ISERROR(VLOOKUP(O88,'Matl Declaration Form'!$AO$9:$AP$15,2,0)),"",(VLOOKUP(O88,'Matl Declaration Form'!$AO$9:$AP$15,2,0))),IF(H88="EU PIC",IF(ISERROR(VLOOKUP(O88,'Matl Declaration Form'!$AQ$9:$AR$71,2,0)),"",(VLOOKUP(O88,'Matl Declaration Form'!$AQ$9:$AR$71,2,0))),IF(H88="EU Ozone Depletion",IF(ISERROR(VLOOKUP(O88,'Matl Declaration Form'!$AS$9:$AT$41,2,0)),"",(VLOOKUP(O88,'Matl Declaration Form'!$AS$9:$AT$41,2,0))), IF(H88="EU Ship Recycling",IF(ISERROR(VLOOKUP(O88,'Matl Declaration Form'!$AX$9:$AY$30,2,0)),"",(VLOOKUP(O88,'Matl Declaration Form'!$AX$9:$AY$30,2,0))), IF(H88="EU Package",IF(ISERROR(VLOOKUP(O88,'Matl Declaration Form'!$AZ$9:$BA$12,2,0)),"",(VLOOKUP(O88,'Matl Declaration Form'!$AZ$9:$BA$12,2,0))),IF(H88="EU POPs",IF(ISERROR(VLOOKUP(O88,'Matl Declaration Form'!$AV$9:$AW$485,2,0)),"",(VLOOKUP(O88,'Matl Declaration Form'!$AV$9:$AW$485,2,0))))))))))))))</f>
        <v/>
      </c>
      <c r="Q88" s="304"/>
      <c r="R88" s="305" t="str" cm="1">
        <f t="array" ref="R88">IF(ISBLANK(Q88),"",Q88*(LOOKUP(2,1/(NOT(ISBLANK($M$9:M88))),$M$9:M88)))</f>
        <v/>
      </c>
      <c r="S88" s="306" t="str" cm="1">
        <f t="array" ref="S88">IF(ISBLANK(Q88),"", (LOOKUP(2,1/(NOT(ISBLANK($J$9:J88))),$J$9:J88)))</f>
        <v/>
      </c>
      <c r="T88" s="307"/>
      <c r="U88" s="302"/>
      <c r="V88" s="308"/>
      <c r="AC88" s="100"/>
      <c r="AD88" s="100"/>
      <c r="AE88" s="650"/>
      <c r="AF88" s="650"/>
      <c r="AG88" s="651" t="s">
        <v>524</v>
      </c>
      <c r="AH88" s="659" t="s">
        <v>92</v>
      </c>
      <c r="AI88" s="663" t="s">
        <v>314</v>
      </c>
      <c r="AJ88" s="664" t="s">
        <v>145</v>
      </c>
      <c r="AK88" s="653" t="s">
        <v>1238</v>
      </c>
      <c r="AL88" s="296" t="s">
        <v>1446</v>
      </c>
      <c r="AM88" s="650"/>
      <c r="AN88" s="650"/>
      <c r="AO88" s="650"/>
      <c r="AP88" s="650"/>
      <c r="AQ88" s="650"/>
      <c r="AV88" s="657" t="s">
        <v>2456</v>
      </c>
      <c r="AW88" s="657" t="s">
        <v>2627</v>
      </c>
    </row>
    <row r="89" spans="2:49" ht="18.75" customHeight="1">
      <c r="B89" s="309"/>
      <c r="C89" s="298"/>
      <c r="D89" s="298"/>
      <c r="E89" s="299"/>
      <c r="F89" s="298"/>
      <c r="G89" s="298"/>
      <c r="H89" s="298" t="s">
        <v>1476</v>
      </c>
      <c r="I89" s="301"/>
      <c r="J89" s="302"/>
      <c r="K89" s="298"/>
      <c r="L89" s="302"/>
      <c r="M89" s="301"/>
      <c r="N89" s="302" t="str" cm="1">
        <f t="array" ref="N89">IF(ISBLANK(M89),"", (LOOKUP(2,1/(NOT(ISBLANK($J$9:J89))),$J$9:J89)))</f>
        <v/>
      </c>
      <c r="O89" s="298"/>
      <c r="P89" s="643" t="str">
        <f>IF(H89="Full Materials Declaration","",IF(H89="REACH Restriction Annex XVII",IF(ISERROR(VLOOKUP(O89,'Matl Declaration Form'!$AG$9:$AH$149,2,0)),"",(VLOOKUP(O89,'Matl Declaration Form'!$AG$9:$AH$149,2,0))),IF(H89="REACH Authorization Annex XIV",IF(ISERROR(VLOOKUP(O89,'Matl Declaration Form'!$AI$9:$AJ$137,2,0)),"",(VLOOKUP(O89,'Matl Declaration Form'!$AI$9:$AJ$137,2,0))),IF(H89="REACH SVHC",IF(ISERROR(VLOOKUP(O89,'Matl Declaration Form'!$AK$9:$AL$482,2,0)),"",(VLOOKUP(O89,'Matl Declaration Form'!$AK$9:$AL$482,2,0))),IF(H89="EU RoHS",IF(ISERROR(VLOOKUP(O89,'Matl Declaration Form'!$AM$9:$AN$18,2,0)),"",(VLOOKUP(O89,'Matl Declaration Form'!$AM$9:$AN$18,2,0))),IF(H89="EU Mercury",IF(ISERROR(VLOOKUP(O89,'Matl Declaration Form'!$AO$9:$AP$15,2,0)),"",(VLOOKUP(O89,'Matl Declaration Form'!$AO$9:$AP$15,2,0))),IF(H89="EU PIC",IF(ISERROR(VLOOKUP(O89,'Matl Declaration Form'!$AQ$9:$AR$71,2,0)),"",(VLOOKUP(O89,'Matl Declaration Form'!$AQ$9:$AR$71,2,0))),IF(H89="EU Ozone Depletion",IF(ISERROR(VLOOKUP(O89,'Matl Declaration Form'!$AS$9:$AT$41,2,0)),"",(VLOOKUP(O89,'Matl Declaration Form'!$AS$9:$AT$41,2,0))), IF(H89="EU Ship Recycling",IF(ISERROR(VLOOKUP(O89,'Matl Declaration Form'!$AX$9:$AY$30,2,0)),"",(VLOOKUP(O89,'Matl Declaration Form'!$AX$9:$AY$30,2,0))), IF(H89="EU Package",IF(ISERROR(VLOOKUP(O89,'Matl Declaration Form'!$AZ$9:$BA$12,2,0)),"",(VLOOKUP(O89,'Matl Declaration Form'!$AZ$9:$BA$12,2,0))),IF(H89="EU POPs",IF(ISERROR(VLOOKUP(O89,'Matl Declaration Form'!$AV$9:$AW$485,2,0)),"",(VLOOKUP(O89,'Matl Declaration Form'!$AV$9:$AW$485,2,0))))))))))))))</f>
        <v/>
      </c>
      <c r="Q89" s="304"/>
      <c r="R89" s="305" t="str" cm="1">
        <f t="array" ref="R89">IF(ISBLANK(Q89),"",Q89*(LOOKUP(2,1/(NOT(ISBLANK($M$9:M89))),$M$9:M89)))</f>
        <v/>
      </c>
      <c r="S89" s="306" t="str" cm="1">
        <f t="array" ref="S89">IF(ISBLANK(Q89),"", (LOOKUP(2,1/(NOT(ISBLANK($J$9:J89))),$J$9:J89)))</f>
        <v/>
      </c>
      <c r="T89" s="307"/>
      <c r="U89" s="302"/>
      <c r="V89" s="308"/>
      <c r="AC89" s="100"/>
      <c r="AD89" s="100"/>
      <c r="AE89" s="650"/>
      <c r="AF89" s="650"/>
      <c r="AG89" s="651" t="s">
        <v>525</v>
      </c>
      <c r="AH89" s="659" t="s">
        <v>96</v>
      </c>
      <c r="AI89" s="663" t="s">
        <v>1159</v>
      </c>
      <c r="AJ89" s="664" t="s">
        <v>33</v>
      </c>
      <c r="AK89" s="653" t="s">
        <v>1205</v>
      </c>
      <c r="AL89" s="296" t="s">
        <v>1423</v>
      </c>
      <c r="AM89" s="650"/>
      <c r="AN89" s="650"/>
      <c r="AO89" s="650"/>
      <c r="AP89" s="650"/>
      <c r="AQ89" s="650"/>
      <c r="AV89" s="657" t="s">
        <v>2457</v>
      </c>
      <c r="AW89" s="657" t="s">
        <v>2628</v>
      </c>
    </row>
    <row r="90" spans="2:49" ht="18.75" customHeight="1">
      <c r="B90" s="309"/>
      <c r="C90" s="298"/>
      <c r="D90" s="298"/>
      <c r="E90" s="299"/>
      <c r="F90" s="298"/>
      <c r="G90" s="298"/>
      <c r="H90" s="298" t="s">
        <v>1476</v>
      </c>
      <c r="I90" s="301"/>
      <c r="J90" s="302"/>
      <c r="K90" s="298"/>
      <c r="L90" s="302"/>
      <c r="M90" s="301"/>
      <c r="N90" s="302" t="str" cm="1">
        <f t="array" ref="N90">IF(ISBLANK(M90),"", (LOOKUP(2,1/(NOT(ISBLANK($J$9:J90))),$J$9:J90)))</f>
        <v/>
      </c>
      <c r="O90" s="298"/>
      <c r="P90" s="643" t="str">
        <f>IF(H90="Full Materials Declaration","",IF(H90="REACH Restriction Annex XVII",IF(ISERROR(VLOOKUP(O90,'Matl Declaration Form'!$AG$9:$AH$149,2,0)),"",(VLOOKUP(O90,'Matl Declaration Form'!$AG$9:$AH$149,2,0))),IF(H90="REACH Authorization Annex XIV",IF(ISERROR(VLOOKUP(O90,'Matl Declaration Form'!$AI$9:$AJ$137,2,0)),"",(VLOOKUP(O90,'Matl Declaration Form'!$AI$9:$AJ$137,2,0))),IF(H90="REACH SVHC",IF(ISERROR(VLOOKUP(O90,'Matl Declaration Form'!$AK$9:$AL$482,2,0)),"",(VLOOKUP(O90,'Matl Declaration Form'!$AK$9:$AL$482,2,0))),IF(H90="EU RoHS",IF(ISERROR(VLOOKUP(O90,'Matl Declaration Form'!$AM$9:$AN$18,2,0)),"",(VLOOKUP(O90,'Matl Declaration Form'!$AM$9:$AN$18,2,0))),IF(H90="EU Mercury",IF(ISERROR(VLOOKUP(O90,'Matl Declaration Form'!$AO$9:$AP$15,2,0)),"",(VLOOKUP(O90,'Matl Declaration Form'!$AO$9:$AP$15,2,0))),IF(H90="EU PIC",IF(ISERROR(VLOOKUP(O90,'Matl Declaration Form'!$AQ$9:$AR$71,2,0)),"",(VLOOKUP(O90,'Matl Declaration Form'!$AQ$9:$AR$71,2,0))),IF(H90="EU Ozone Depletion",IF(ISERROR(VLOOKUP(O90,'Matl Declaration Form'!$AS$9:$AT$41,2,0)),"",(VLOOKUP(O90,'Matl Declaration Form'!$AS$9:$AT$41,2,0))), IF(H90="EU Ship Recycling",IF(ISERROR(VLOOKUP(O90,'Matl Declaration Form'!$AX$9:$AY$30,2,0)),"",(VLOOKUP(O90,'Matl Declaration Form'!$AX$9:$AY$30,2,0))), IF(H90="EU Package",IF(ISERROR(VLOOKUP(O90,'Matl Declaration Form'!$AZ$9:$BA$12,2,0)),"",(VLOOKUP(O90,'Matl Declaration Form'!$AZ$9:$BA$12,2,0))),IF(H90="EU POPs",IF(ISERROR(VLOOKUP(O90,'Matl Declaration Form'!$AV$9:$AW$485,2,0)),"",(VLOOKUP(O90,'Matl Declaration Form'!$AV$9:$AW$485,2,0))))))))))))))</f>
        <v/>
      </c>
      <c r="Q90" s="304"/>
      <c r="R90" s="305" t="str" cm="1">
        <f t="array" ref="R90">IF(ISBLANK(Q90),"",Q90*(LOOKUP(2,1/(NOT(ISBLANK($M$9:M90))),$M$9:M90)))</f>
        <v/>
      </c>
      <c r="S90" s="306" t="str" cm="1">
        <f t="array" ref="S90">IF(ISBLANK(Q90),"", (LOOKUP(2,1/(NOT(ISBLANK($J$9:J90))),$J$9:J90)))</f>
        <v/>
      </c>
      <c r="T90" s="307"/>
      <c r="U90" s="302"/>
      <c r="V90" s="308"/>
      <c r="AC90" s="100"/>
      <c r="AD90" s="100"/>
      <c r="AE90" s="650"/>
      <c r="AF90" s="650"/>
      <c r="AG90" s="651" t="s">
        <v>526</v>
      </c>
      <c r="AH90" s="659" t="s">
        <v>54</v>
      </c>
      <c r="AI90" s="663" t="s">
        <v>1160</v>
      </c>
      <c r="AJ90" s="664" t="s">
        <v>1399</v>
      </c>
      <c r="AK90" s="653" t="s">
        <v>1182</v>
      </c>
      <c r="AL90" s="296" t="s">
        <v>1412</v>
      </c>
      <c r="AM90" s="650"/>
      <c r="AN90" s="650"/>
      <c r="AO90" s="650"/>
      <c r="AP90" s="650"/>
      <c r="AQ90" s="650"/>
      <c r="AV90" s="657" t="s">
        <v>2458</v>
      </c>
      <c r="AW90" s="657" t="s">
        <v>2629</v>
      </c>
    </row>
    <row r="91" spans="2:49" ht="18.75" customHeight="1">
      <c r="B91" s="309"/>
      <c r="C91" s="298"/>
      <c r="D91" s="298"/>
      <c r="E91" s="299"/>
      <c r="F91" s="298"/>
      <c r="G91" s="298"/>
      <c r="H91" s="298" t="s">
        <v>1476</v>
      </c>
      <c r="I91" s="301"/>
      <c r="J91" s="302"/>
      <c r="K91" s="298"/>
      <c r="L91" s="302"/>
      <c r="M91" s="301"/>
      <c r="N91" s="302" t="str" cm="1">
        <f t="array" ref="N91">IF(ISBLANK(M91),"", (LOOKUP(2,1/(NOT(ISBLANK($J$9:J91))),$J$9:J91)))</f>
        <v/>
      </c>
      <c r="O91" s="298"/>
      <c r="P91" s="643" t="str">
        <f>IF(H91="Full Materials Declaration","",IF(H91="REACH Restriction Annex XVII",IF(ISERROR(VLOOKUP(O91,'Matl Declaration Form'!$AG$9:$AH$149,2,0)),"",(VLOOKUP(O91,'Matl Declaration Form'!$AG$9:$AH$149,2,0))),IF(H91="REACH Authorization Annex XIV",IF(ISERROR(VLOOKUP(O91,'Matl Declaration Form'!$AI$9:$AJ$137,2,0)),"",(VLOOKUP(O91,'Matl Declaration Form'!$AI$9:$AJ$137,2,0))),IF(H91="REACH SVHC",IF(ISERROR(VLOOKUP(O91,'Matl Declaration Form'!$AK$9:$AL$482,2,0)),"",(VLOOKUP(O91,'Matl Declaration Form'!$AK$9:$AL$482,2,0))),IF(H91="EU RoHS",IF(ISERROR(VLOOKUP(O91,'Matl Declaration Form'!$AM$9:$AN$18,2,0)),"",(VLOOKUP(O91,'Matl Declaration Form'!$AM$9:$AN$18,2,0))),IF(H91="EU Mercury",IF(ISERROR(VLOOKUP(O91,'Matl Declaration Form'!$AO$9:$AP$15,2,0)),"",(VLOOKUP(O91,'Matl Declaration Form'!$AO$9:$AP$15,2,0))),IF(H91="EU PIC",IF(ISERROR(VLOOKUP(O91,'Matl Declaration Form'!$AQ$9:$AR$71,2,0)),"",(VLOOKUP(O91,'Matl Declaration Form'!$AQ$9:$AR$71,2,0))),IF(H91="EU Ozone Depletion",IF(ISERROR(VLOOKUP(O91,'Matl Declaration Form'!$AS$9:$AT$41,2,0)),"",(VLOOKUP(O91,'Matl Declaration Form'!$AS$9:$AT$41,2,0))), IF(H91="EU Ship Recycling",IF(ISERROR(VLOOKUP(O91,'Matl Declaration Form'!$AX$9:$AY$30,2,0)),"",(VLOOKUP(O91,'Matl Declaration Form'!$AX$9:$AY$30,2,0))), IF(H91="EU Package",IF(ISERROR(VLOOKUP(O91,'Matl Declaration Form'!$AZ$9:$BA$12,2,0)),"",(VLOOKUP(O91,'Matl Declaration Form'!$AZ$9:$BA$12,2,0))),IF(H91="EU POPs",IF(ISERROR(VLOOKUP(O91,'Matl Declaration Form'!$AV$9:$AW$485,2,0)),"",(VLOOKUP(O91,'Matl Declaration Form'!$AV$9:$AW$485,2,0))))))))))))))</f>
        <v/>
      </c>
      <c r="Q91" s="304"/>
      <c r="R91" s="305" t="str" cm="1">
        <f t="array" ref="R91">IF(ISBLANK(Q91),"",Q91*(LOOKUP(2,1/(NOT(ISBLANK($M$9:M91))),$M$9:M91)))</f>
        <v/>
      </c>
      <c r="S91" s="306" t="str" cm="1">
        <f t="array" ref="S91">IF(ISBLANK(Q91),"", (LOOKUP(2,1/(NOT(ISBLANK($J$9:J91))),$J$9:J91)))</f>
        <v/>
      </c>
      <c r="T91" s="307"/>
      <c r="U91" s="302"/>
      <c r="V91" s="308"/>
      <c r="AC91" s="100"/>
      <c r="AD91" s="100"/>
      <c r="AE91" s="650"/>
      <c r="AF91" s="650"/>
      <c r="AG91" s="651" t="s">
        <v>527</v>
      </c>
      <c r="AH91" s="659" t="s">
        <v>61</v>
      </c>
      <c r="AI91" s="663" t="s">
        <v>1161</v>
      </c>
      <c r="AJ91" s="664" t="s">
        <v>1400</v>
      </c>
      <c r="AK91" s="653" t="s">
        <v>1196</v>
      </c>
      <c r="AL91" s="296" t="s">
        <v>1416</v>
      </c>
      <c r="AM91" s="650"/>
      <c r="AN91" s="650"/>
      <c r="AO91" s="650"/>
      <c r="AP91" s="650"/>
      <c r="AQ91" s="650"/>
      <c r="AV91" s="657" t="s">
        <v>2459</v>
      </c>
      <c r="AW91" s="657" t="s">
        <v>2630</v>
      </c>
    </row>
    <row r="92" spans="2:49" ht="18.75" customHeight="1">
      <c r="B92" s="309"/>
      <c r="C92" s="298"/>
      <c r="D92" s="298"/>
      <c r="E92" s="299"/>
      <c r="F92" s="298"/>
      <c r="G92" s="298"/>
      <c r="H92" s="298" t="s">
        <v>1476</v>
      </c>
      <c r="I92" s="301"/>
      <c r="J92" s="302"/>
      <c r="K92" s="298"/>
      <c r="L92" s="302"/>
      <c r="M92" s="301"/>
      <c r="N92" s="302" t="str" cm="1">
        <f t="array" ref="N92">IF(ISBLANK(M92),"", (LOOKUP(2,1/(NOT(ISBLANK($J$9:J92))),$J$9:J92)))</f>
        <v/>
      </c>
      <c r="O92" s="298"/>
      <c r="P92" s="643" t="str">
        <f>IF(H92="Full Materials Declaration","",IF(H92="REACH Restriction Annex XVII",IF(ISERROR(VLOOKUP(O92,'Matl Declaration Form'!$AG$9:$AH$149,2,0)),"",(VLOOKUP(O92,'Matl Declaration Form'!$AG$9:$AH$149,2,0))),IF(H92="REACH Authorization Annex XIV",IF(ISERROR(VLOOKUP(O92,'Matl Declaration Form'!$AI$9:$AJ$137,2,0)),"",(VLOOKUP(O92,'Matl Declaration Form'!$AI$9:$AJ$137,2,0))),IF(H92="REACH SVHC",IF(ISERROR(VLOOKUP(O92,'Matl Declaration Form'!$AK$9:$AL$482,2,0)),"",(VLOOKUP(O92,'Matl Declaration Form'!$AK$9:$AL$482,2,0))),IF(H92="EU RoHS",IF(ISERROR(VLOOKUP(O92,'Matl Declaration Form'!$AM$9:$AN$18,2,0)),"",(VLOOKUP(O92,'Matl Declaration Form'!$AM$9:$AN$18,2,0))),IF(H92="EU Mercury",IF(ISERROR(VLOOKUP(O92,'Matl Declaration Form'!$AO$9:$AP$15,2,0)),"",(VLOOKUP(O92,'Matl Declaration Form'!$AO$9:$AP$15,2,0))),IF(H92="EU PIC",IF(ISERROR(VLOOKUP(O92,'Matl Declaration Form'!$AQ$9:$AR$71,2,0)),"",(VLOOKUP(O92,'Matl Declaration Form'!$AQ$9:$AR$71,2,0))),IF(H92="EU Ozone Depletion",IF(ISERROR(VLOOKUP(O92,'Matl Declaration Form'!$AS$9:$AT$41,2,0)),"",(VLOOKUP(O92,'Matl Declaration Form'!$AS$9:$AT$41,2,0))), IF(H92="EU Ship Recycling",IF(ISERROR(VLOOKUP(O92,'Matl Declaration Form'!$AX$9:$AY$30,2,0)),"",(VLOOKUP(O92,'Matl Declaration Form'!$AX$9:$AY$30,2,0))), IF(H92="EU Package",IF(ISERROR(VLOOKUP(O92,'Matl Declaration Form'!$AZ$9:$BA$12,2,0)),"",(VLOOKUP(O92,'Matl Declaration Form'!$AZ$9:$BA$12,2,0))),IF(H92="EU POPs",IF(ISERROR(VLOOKUP(O92,'Matl Declaration Form'!$AV$9:$AW$485,2,0)),"",(VLOOKUP(O92,'Matl Declaration Form'!$AV$9:$AW$485,2,0))))))))))))))</f>
        <v/>
      </c>
      <c r="Q92" s="304"/>
      <c r="R92" s="305" t="str" cm="1">
        <f t="array" ref="R92">IF(ISBLANK(Q92),"",Q92*(LOOKUP(2,1/(NOT(ISBLANK($M$9:M92))),$M$9:M92)))</f>
        <v/>
      </c>
      <c r="S92" s="306" t="str" cm="1">
        <f t="array" ref="S92">IF(ISBLANK(Q92),"", (LOOKUP(2,1/(NOT(ISBLANK($J$9:J92))),$J$9:J92)))</f>
        <v/>
      </c>
      <c r="T92" s="307"/>
      <c r="U92" s="302"/>
      <c r="V92" s="308"/>
      <c r="AC92" s="100"/>
      <c r="AD92" s="100"/>
      <c r="AE92" s="650"/>
      <c r="AF92" s="650"/>
      <c r="AG92" s="651" t="s">
        <v>528</v>
      </c>
      <c r="AH92" s="659" t="s">
        <v>53</v>
      </c>
      <c r="AI92" s="663" t="s">
        <v>312</v>
      </c>
      <c r="AJ92" s="664" t="s">
        <v>317</v>
      </c>
      <c r="AK92" s="653" t="s">
        <v>1165</v>
      </c>
      <c r="AL92" s="296" t="s">
        <v>541</v>
      </c>
      <c r="AM92" s="650"/>
      <c r="AN92" s="650"/>
      <c r="AO92" s="650"/>
      <c r="AP92" s="650"/>
      <c r="AQ92" s="650"/>
      <c r="AV92" s="657" t="s">
        <v>2460</v>
      </c>
      <c r="AW92" s="657" t="s">
        <v>2631</v>
      </c>
    </row>
    <row r="93" spans="2:49" ht="18.75" customHeight="1">
      <c r="B93" s="309"/>
      <c r="C93" s="298"/>
      <c r="D93" s="298"/>
      <c r="E93" s="299"/>
      <c r="F93" s="298"/>
      <c r="G93" s="298"/>
      <c r="H93" s="298" t="s">
        <v>1476</v>
      </c>
      <c r="I93" s="301"/>
      <c r="J93" s="302"/>
      <c r="K93" s="298"/>
      <c r="L93" s="302"/>
      <c r="M93" s="301"/>
      <c r="N93" s="302" t="str" cm="1">
        <f t="array" ref="N93">IF(ISBLANK(M93),"", (LOOKUP(2,1/(NOT(ISBLANK($J$9:J93))),$J$9:J93)))</f>
        <v/>
      </c>
      <c r="O93" s="298"/>
      <c r="P93" s="643" t="str">
        <f>IF(H93="Full Materials Declaration","",IF(H93="REACH Restriction Annex XVII",IF(ISERROR(VLOOKUP(O93,'Matl Declaration Form'!$AG$9:$AH$149,2,0)),"",(VLOOKUP(O93,'Matl Declaration Form'!$AG$9:$AH$149,2,0))),IF(H93="REACH Authorization Annex XIV",IF(ISERROR(VLOOKUP(O93,'Matl Declaration Form'!$AI$9:$AJ$137,2,0)),"",(VLOOKUP(O93,'Matl Declaration Form'!$AI$9:$AJ$137,2,0))),IF(H93="REACH SVHC",IF(ISERROR(VLOOKUP(O93,'Matl Declaration Form'!$AK$9:$AL$482,2,0)),"",(VLOOKUP(O93,'Matl Declaration Form'!$AK$9:$AL$482,2,0))),IF(H93="EU RoHS",IF(ISERROR(VLOOKUP(O93,'Matl Declaration Form'!$AM$9:$AN$18,2,0)),"",(VLOOKUP(O93,'Matl Declaration Form'!$AM$9:$AN$18,2,0))),IF(H93="EU Mercury",IF(ISERROR(VLOOKUP(O93,'Matl Declaration Form'!$AO$9:$AP$15,2,0)),"",(VLOOKUP(O93,'Matl Declaration Form'!$AO$9:$AP$15,2,0))),IF(H93="EU PIC",IF(ISERROR(VLOOKUP(O93,'Matl Declaration Form'!$AQ$9:$AR$71,2,0)),"",(VLOOKUP(O93,'Matl Declaration Form'!$AQ$9:$AR$71,2,0))),IF(H93="EU Ozone Depletion",IF(ISERROR(VLOOKUP(O93,'Matl Declaration Form'!$AS$9:$AT$41,2,0)),"",(VLOOKUP(O93,'Matl Declaration Form'!$AS$9:$AT$41,2,0))), IF(H93="EU Ship Recycling",IF(ISERROR(VLOOKUP(O93,'Matl Declaration Form'!$AX$9:$AY$30,2,0)),"",(VLOOKUP(O93,'Matl Declaration Form'!$AX$9:$AY$30,2,0))), IF(H93="EU Package",IF(ISERROR(VLOOKUP(O93,'Matl Declaration Form'!$AZ$9:$BA$12,2,0)),"",(VLOOKUP(O93,'Matl Declaration Form'!$AZ$9:$BA$12,2,0))),IF(H93="EU POPs",IF(ISERROR(VLOOKUP(O93,'Matl Declaration Form'!$AV$9:$AW$485,2,0)),"",(VLOOKUP(O93,'Matl Declaration Form'!$AV$9:$AW$485,2,0))))))))))))))</f>
        <v/>
      </c>
      <c r="Q93" s="304"/>
      <c r="R93" s="305" t="str" cm="1">
        <f t="array" ref="R93">IF(ISBLANK(Q93),"",Q93*(LOOKUP(2,1/(NOT(ISBLANK($M$9:M93))),$M$9:M93)))</f>
        <v/>
      </c>
      <c r="S93" s="306" t="str" cm="1">
        <f t="array" ref="S93">IF(ISBLANK(Q93),"", (LOOKUP(2,1/(NOT(ISBLANK($J$9:J93))),$J$9:J93)))</f>
        <v/>
      </c>
      <c r="T93" s="307"/>
      <c r="U93" s="302"/>
      <c r="V93" s="308"/>
      <c r="AC93" s="100"/>
      <c r="AD93" s="100"/>
      <c r="AE93" s="650"/>
      <c r="AF93" s="650"/>
      <c r="AG93" s="651" t="s">
        <v>676</v>
      </c>
      <c r="AH93" s="659" t="s">
        <v>39</v>
      </c>
      <c r="AI93" s="663" t="s">
        <v>1168</v>
      </c>
      <c r="AJ93" s="664" t="s">
        <v>33</v>
      </c>
      <c r="AK93" s="653" t="s">
        <v>687</v>
      </c>
      <c r="AL93" s="296" t="s">
        <v>1300</v>
      </c>
      <c r="AM93" s="650"/>
      <c r="AN93" s="650"/>
      <c r="AO93" s="650"/>
      <c r="AP93" s="650"/>
      <c r="AQ93" s="650"/>
      <c r="AV93" s="657" t="s">
        <v>2461</v>
      </c>
      <c r="AW93" s="657" t="s">
        <v>2632</v>
      </c>
    </row>
    <row r="94" spans="2:49" ht="18.75" customHeight="1">
      <c r="B94" s="309"/>
      <c r="C94" s="298"/>
      <c r="D94" s="298"/>
      <c r="E94" s="299"/>
      <c r="F94" s="298"/>
      <c r="G94" s="298"/>
      <c r="H94" s="298" t="s">
        <v>1476</v>
      </c>
      <c r="I94" s="301"/>
      <c r="J94" s="302"/>
      <c r="K94" s="298"/>
      <c r="L94" s="302"/>
      <c r="M94" s="301"/>
      <c r="N94" s="302" t="str" cm="1">
        <f t="array" ref="N94">IF(ISBLANK(M94),"", (LOOKUP(2,1/(NOT(ISBLANK($J$9:J94))),$J$9:J94)))</f>
        <v/>
      </c>
      <c r="O94" s="298"/>
      <c r="P94" s="643" t="str">
        <f>IF(H94="Full Materials Declaration","",IF(H94="REACH Restriction Annex XVII",IF(ISERROR(VLOOKUP(O94,'Matl Declaration Form'!$AG$9:$AH$149,2,0)),"",(VLOOKUP(O94,'Matl Declaration Form'!$AG$9:$AH$149,2,0))),IF(H94="REACH Authorization Annex XIV",IF(ISERROR(VLOOKUP(O94,'Matl Declaration Form'!$AI$9:$AJ$137,2,0)),"",(VLOOKUP(O94,'Matl Declaration Form'!$AI$9:$AJ$137,2,0))),IF(H94="REACH SVHC",IF(ISERROR(VLOOKUP(O94,'Matl Declaration Form'!$AK$9:$AL$482,2,0)),"",(VLOOKUP(O94,'Matl Declaration Form'!$AK$9:$AL$482,2,0))),IF(H94="EU RoHS",IF(ISERROR(VLOOKUP(O94,'Matl Declaration Form'!$AM$9:$AN$18,2,0)),"",(VLOOKUP(O94,'Matl Declaration Form'!$AM$9:$AN$18,2,0))),IF(H94="EU Mercury",IF(ISERROR(VLOOKUP(O94,'Matl Declaration Form'!$AO$9:$AP$15,2,0)),"",(VLOOKUP(O94,'Matl Declaration Form'!$AO$9:$AP$15,2,0))),IF(H94="EU PIC",IF(ISERROR(VLOOKUP(O94,'Matl Declaration Form'!$AQ$9:$AR$71,2,0)),"",(VLOOKUP(O94,'Matl Declaration Form'!$AQ$9:$AR$71,2,0))),IF(H94="EU Ozone Depletion",IF(ISERROR(VLOOKUP(O94,'Matl Declaration Form'!$AS$9:$AT$41,2,0)),"",(VLOOKUP(O94,'Matl Declaration Form'!$AS$9:$AT$41,2,0))), IF(H94="EU Ship Recycling",IF(ISERROR(VLOOKUP(O94,'Matl Declaration Form'!$AX$9:$AY$30,2,0)),"",(VLOOKUP(O94,'Matl Declaration Form'!$AX$9:$AY$30,2,0))), IF(H94="EU Package",IF(ISERROR(VLOOKUP(O94,'Matl Declaration Form'!$AZ$9:$BA$12,2,0)),"",(VLOOKUP(O94,'Matl Declaration Form'!$AZ$9:$BA$12,2,0))),IF(H94="EU POPs",IF(ISERROR(VLOOKUP(O94,'Matl Declaration Form'!$AV$9:$AW$485,2,0)),"",(VLOOKUP(O94,'Matl Declaration Form'!$AV$9:$AW$485,2,0))))))))))))))</f>
        <v/>
      </c>
      <c r="Q94" s="304"/>
      <c r="R94" s="305" t="str" cm="1">
        <f t="array" ref="R94">IF(ISBLANK(Q94),"",Q94*(LOOKUP(2,1/(NOT(ISBLANK($M$9:M94))),$M$9:M94)))</f>
        <v/>
      </c>
      <c r="S94" s="306" t="str" cm="1">
        <f t="array" ref="S94">IF(ISBLANK(Q94),"", (LOOKUP(2,1/(NOT(ISBLANK($J$9:J94))),$J$9:J94)))</f>
        <v/>
      </c>
      <c r="T94" s="307"/>
      <c r="U94" s="302"/>
      <c r="V94" s="308"/>
      <c r="AC94" s="100"/>
      <c r="AD94" s="100"/>
      <c r="AE94" s="650"/>
      <c r="AF94" s="650"/>
      <c r="AG94" s="651" t="s">
        <v>529</v>
      </c>
      <c r="AH94" s="659" t="s">
        <v>535</v>
      </c>
      <c r="AI94" s="663" t="s">
        <v>1170</v>
      </c>
      <c r="AJ94" s="664" t="s">
        <v>1403</v>
      </c>
      <c r="AK94" s="653" t="s">
        <v>1272</v>
      </c>
      <c r="AL94" s="296" t="s">
        <v>19</v>
      </c>
      <c r="AM94" s="650"/>
      <c r="AN94" s="650"/>
      <c r="AO94" s="650"/>
      <c r="AP94" s="650"/>
      <c r="AQ94" s="650"/>
      <c r="AV94" s="657" t="s">
        <v>2462</v>
      </c>
      <c r="AW94" s="657" t="s">
        <v>2633</v>
      </c>
    </row>
    <row r="95" spans="2:49" ht="18.75" customHeight="1">
      <c r="B95" s="309"/>
      <c r="C95" s="298"/>
      <c r="D95" s="298"/>
      <c r="E95" s="299"/>
      <c r="F95" s="298"/>
      <c r="G95" s="298"/>
      <c r="H95" s="298" t="s">
        <v>1476</v>
      </c>
      <c r="I95" s="301"/>
      <c r="J95" s="302"/>
      <c r="K95" s="298"/>
      <c r="L95" s="302"/>
      <c r="M95" s="301"/>
      <c r="N95" s="302" t="str" cm="1">
        <f t="array" ref="N95">IF(ISBLANK(M95),"", (LOOKUP(2,1/(NOT(ISBLANK($J$9:J95))),$J$9:J95)))</f>
        <v/>
      </c>
      <c r="O95" s="298"/>
      <c r="P95" s="643" t="str">
        <f>IF(H95="Full Materials Declaration","",IF(H95="REACH Restriction Annex XVII",IF(ISERROR(VLOOKUP(O95,'Matl Declaration Form'!$AG$9:$AH$149,2,0)),"",(VLOOKUP(O95,'Matl Declaration Form'!$AG$9:$AH$149,2,0))),IF(H95="REACH Authorization Annex XIV",IF(ISERROR(VLOOKUP(O95,'Matl Declaration Form'!$AI$9:$AJ$137,2,0)),"",(VLOOKUP(O95,'Matl Declaration Form'!$AI$9:$AJ$137,2,0))),IF(H95="REACH SVHC",IF(ISERROR(VLOOKUP(O95,'Matl Declaration Form'!$AK$9:$AL$482,2,0)),"",(VLOOKUP(O95,'Matl Declaration Form'!$AK$9:$AL$482,2,0))),IF(H95="EU RoHS",IF(ISERROR(VLOOKUP(O95,'Matl Declaration Form'!$AM$9:$AN$18,2,0)),"",(VLOOKUP(O95,'Matl Declaration Form'!$AM$9:$AN$18,2,0))),IF(H95="EU Mercury",IF(ISERROR(VLOOKUP(O95,'Matl Declaration Form'!$AO$9:$AP$15,2,0)),"",(VLOOKUP(O95,'Matl Declaration Form'!$AO$9:$AP$15,2,0))),IF(H95="EU PIC",IF(ISERROR(VLOOKUP(O95,'Matl Declaration Form'!$AQ$9:$AR$71,2,0)),"",(VLOOKUP(O95,'Matl Declaration Form'!$AQ$9:$AR$71,2,0))),IF(H95="EU Ozone Depletion",IF(ISERROR(VLOOKUP(O95,'Matl Declaration Form'!$AS$9:$AT$41,2,0)),"",(VLOOKUP(O95,'Matl Declaration Form'!$AS$9:$AT$41,2,0))), IF(H95="EU Ship Recycling",IF(ISERROR(VLOOKUP(O95,'Matl Declaration Form'!$AX$9:$AY$30,2,0)),"",(VLOOKUP(O95,'Matl Declaration Form'!$AX$9:$AY$30,2,0))), IF(H95="EU Package",IF(ISERROR(VLOOKUP(O95,'Matl Declaration Form'!$AZ$9:$BA$12,2,0)),"",(VLOOKUP(O95,'Matl Declaration Form'!$AZ$9:$BA$12,2,0))),IF(H95="EU POPs",IF(ISERROR(VLOOKUP(O95,'Matl Declaration Form'!$AV$9:$AW$485,2,0)),"",(VLOOKUP(O95,'Matl Declaration Form'!$AV$9:$AW$485,2,0))))))))))))))</f>
        <v/>
      </c>
      <c r="Q95" s="304"/>
      <c r="R95" s="305" t="str" cm="1">
        <f t="array" ref="R95">IF(ISBLANK(Q95),"",Q95*(LOOKUP(2,1/(NOT(ISBLANK($M$9:M95))),$M$9:M95)))</f>
        <v/>
      </c>
      <c r="S95" s="306" t="str" cm="1">
        <f t="array" ref="S95">IF(ISBLANK(Q95),"", (LOOKUP(2,1/(NOT(ISBLANK($J$9:J95))),$J$9:J95)))</f>
        <v/>
      </c>
      <c r="T95" s="307"/>
      <c r="U95" s="302"/>
      <c r="V95" s="308"/>
      <c r="AC95" s="100"/>
      <c r="AD95" s="100"/>
      <c r="AE95" s="650"/>
      <c r="AF95" s="650"/>
      <c r="AG95" s="651" t="s">
        <v>530</v>
      </c>
      <c r="AH95" s="659" t="s">
        <v>536</v>
      </c>
      <c r="AI95" s="663" t="s">
        <v>1173</v>
      </c>
      <c r="AJ95" s="664" t="s">
        <v>1406</v>
      </c>
      <c r="AK95" s="653" t="s">
        <v>363</v>
      </c>
      <c r="AL95" s="296" t="s">
        <v>6</v>
      </c>
      <c r="AM95" s="650"/>
      <c r="AN95" s="650"/>
      <c r="AO95" s="650"/>
      <c r="AP95" s="650"/>
      <c r="AQ95" s="650"/>
      <c r="AV95" s="657" t="s">
        <v>2463</v>
      </c>
      <c r="AW95" s="657" t="s">
        <v>2634</v>
      </c>
    </row>
    <row r="96" spans="2:49" ht="18.75" customHeight="1">
      <c r="B96" s="309"/>
      <c r="C96" s="298"/>
      <c r="D96" s="298"/>
      <c r="E96" s="299"/>
      <c r="F96" s="298"/>
      <c r="G96" s="298"/>
      <c r="H96" s="298" t="s">
        <v>1476</v>
      </c>
      <c r="I96" s="301"/>
      <c r="J96" s="302"/>
      <c r="K96" s="298"/>
      <c r="L96" s="302"/>
      <c r="M96" s="301"/>
      <c r="N96" s="302" t="str" cm="1">
        <f t="array" ref="N96">IF(ISBLANK(M96),"", (LOOKUP(2,1/(NOT(ISBLANK($J$9:J96))),$J$9:J96)))</f>
        <v/>
      </c>
      <c r="O96" s="298"/>
      <c r="P96" s="643" t="str">
        <f>IF(H96="Full Materials Declaration","",IF(H96="REACH Restriction Annex XVII",IF(ISERROR(VLOOKUP(O96,'Matl Declaration Form'!$AG$9:$AH$149,2,0)),"",(VLOOKUP(O96,'Matl Declaration Form'!$AG$9:$AH$149,2,0))),IF(H96="REACH Authorization Annex XIV",IF(ISERROR(VLOOKUP(O96,'Matl Declaration Form'!$AI$9:$AJ$137,2,0)),"",(VLOOKUP(O96,'Matl Declaration Form'!$AI$9:$AJ$137,2,0))),IF(H96="REACH SVHC",IF(ISERROR(VLOOKUP(O96,'Matl Declaration Form'!$AK$9:$AL$482,2,0)),"",(VLOOKUP(O96,'Matl Declaration Form'!$AK$9:$AL$482,2,0))),IF(H96="EU RoHS",IF(ISERROR(VLOOKUP(O96,'Matl Declaration Form'!$AM$9:$AN$18,2,0)),"",(VLOOKUP(O96,'Matl Declaration Form'!$AM$9:$AN$18,2,0))),IF(H96="EU Mercury",IF(ISERROR(VLOOKUP(O96,'Matl Declaration Form'!$AO$9:$AP$15,2,0)),"",(VLOOKUP(O96,'Matl Declaration Form'!$AO$9:$AP$15,2,0))),IF(H96="EU PIC",IF(ISERROR(VLOOKUP(O96,'Matl Declaration Form'!$AQ$9:$AR$71,2,0)),"",(VLOOKUP(O96,'Matl Declaration Form'!$AQ$9:$AR$71,2,0))),IF(H96="EU Ozone Depletion",IF(ISERROR(VLOOKUP(O96,'Matl Declaration Form'!$AS$9:$AT$41,2,0)),"",(VLOOKUP(O96,'Matl Declaration Form'!$AS$9:$AT$41,2,0))), IF(H96="EU Ship Recycling",IF(ISERROR(VLOOKUP(O96,'Matl Declaration Form'!$AX$9:$AY$30,2,0)),"",(VLOOKUP(O96,'Matl Declaration Form'!$AX$9:$AY$30,2,0))), IF(H96="EU Package",IF(ISERROR(VLOOKUP(O96,'Matl Declaration Form'!$AZ$9:$BA$12,2,0)),"",(VLOOKUP(O96,'Matl Declaration Form'!$AZ$9:$BA$12,2,0))),IF(H96="EU POPs",IF(ISERROR(VLOOKUP(O96,'Matl Declaration Form'!$AV$9:$AW$485,2,0)),"",(VLOOKUP(O96,'Matl Declaration Form'!$AV$9:$AW$485,2,0))))))))))))))</f>
        <v/>
      </c>
      <c r="Q96" s="304"/>
      <c r="R96" s="305" t="str" cm="1">
        <f t="array" ref="R96">IF(ISBLANK(Q96),"",Q96*(LOOKUP(2,1/(NOT(ISBLANK($M$9:M96))),$M$9:M96)))</f>
        <v/>
      </c>
      <c r="S96" s="306" t="str" cm="1">
        <f t="array" ref="S96">IF(ISBLANK(Q96),"", (LOOKUP(2,1/(NOT(ISBLANK($J$9:J96))),$J$9:J96)))</f>
        <v/>
      </c>
      <c r="T96" s="307"/>
      <c r="U96" s="302"/>
      <c r="V96" s="308"/>
      <c r="AC96" s="100"/>
      <c r="AD96" s="100"/>
      <c r="AE96" s="650"/>
      <c r="AF96" s="650"/>
      <c r="AG96" s="651" t="s">
        <v>531</v>
      </c>
      <c r="AH96" s="659" t="s">
        <v>79</v>
      </c>
      <c r="AI96" s="663" t="s">
        <v>1171</v>
      </c>
      <c r="AJ96" s="664" t="s">
        <v>1404</v>
      </c>
      <c r="AK96" s="653" t="s">
        <v>549</v>
      </c>
      <c r="AL96" s="296" t="s">
        <v>542</v>
      </c>
      <c r="AM96" s="650"/>
      <c r="AN96" s="650"/>
      <c r="AO96" s="650"/>
      <c r="AP96" s="650"/>
      <c r="AQ96" s="650"/>
      <c r="AV96" s="657" t="s">
        <v>2464</v>
      </c>
      <c r="AW96" s="657" t="s">
        <v>2635</v>
      </c>
    </row>
    <row r="97" spans="2:49" ht="18.75" customHeight="1">
      <c r="B97" s="309"/>
      <c r="C97" s="298"/>
      <c r="D97" s="298"/>
      <c r="E97" s="299"/>
      <c r="F97" s="298"/>
      <c r="G97" s="298"/>
      <c r="H97" s="298" t="s">
        <v>1476</v>
      </c>
      <c r="I97" s="301"/>
      <c r="J97" s="302"/>
      <c r="K97" s="298"/>
      <c r="L97" s="302"/>
      <c r="M97" s="301"/>
      <c r="N97" s="302" t="str" cm="1">
        <f t="array" ref="N97">IF(ISBLANK(M97),"", (LOOKUP(2,1/(NOT(ISBLANK($J$9:J97))),$J$9:J97)))</f>
        <v/>
      </c>
      <c r="O97" s="298"/>
      <c r="P97" s="643" t="str">
        <f>IF(H97="Full Materials Declaration","",IF(H97="REACH Restriction Annex XVII",IF(ISERROR(VLOOKUP(O97,'Matl Declaration Form'!$AG$9:$AH$149,2,0)),"",(VLOOKUP(O97,'Matl Declaration Form'!$AG$9:$AH$149,2,0))),IF(H97="REACH Authorization Annex XIV",IF(ISERROR(VLOOKUP(O97,'Matl Declaration Form'!$AI$9:$AJ$137,2,0)),"",(VLOOKUP(O97,'Matl Declaration Form'!$AI$9:$AJ$137,2,0))),IF(H97="REACH SVHC",IF(ISERROR(VLOOKUP(O97,'Matl Declaration Form'!$AK$9:$AL$482,2,0)),"",(VLOOKUP(O97,'Matl Declaration Form'!$AK$9:$AL$482,2,0))),IF(H97="EU RoHS",IF(ISERROR(VLOOKUP(O97,'Matl Declaration Form'!$AM$9:$AN$18,2,0)),"",(VLOOKUP(O97,'Matl Declaration Form'!$AM$9:$AN$18,2,0))),IF(H97="EU Mercury",IF(ISERROR(VLOOKUP(O97,'Matl Declaration Form'!$AO$9:$AP$15,2,0)),"",(VLOOKUP(O97,'Matl Declaration Form'!$AO$9:$AP$15,2,0))),IF(H97="EU PIC",IF(ISERROR(VLOOKUP(O97,'Matl Declaration Form'!$AQ$9:$AR$71,2,0)),"",(VLOOKUP(O97,'Matl Declaration Form'!$AQ$9:$AR$71,2,0))),IF(H97="EU Ozone Depletion",IF(ISERROR(VLOOKUP(O97,'Matl Declaration Form'!$AS$9:$AT$41,2,0)),"",(VLOOKUP(O97,'Matl Declaration Form'!$AS$9:$AT$41,2,0))), IF(H97="EU Ship Recycling",IF(ISERROR(VLOOKUP(O97,'Matl Declaration Form'!$AX$9:$AY$30,2,0)),"",(VLOOKUP(O97,'Matl Declaration Form'!$AX$9:$AY$30,2,0))), IF(H97="EU Package",IF(ISERROR(VLOOKUP(O97,'Matl Declaration Form'!$AZ$9:$BA$12,2,0)),"",(VLOOKUP(O97,'Matl Declaration Form'!$AZ$9:$BA$12,2,0))),IF(H97="EU POPs",IF(ISERROR(VLOOKUP(O97,'Matl Declaration Form'!$AV$9:$AW$485,2,0)),"",(VLOOKUP(O97,'Matl Declaration Form'!$AV$9:$AW$485,2,0))))))))))))))</f>
        <v/>
      </c>
      <c r="Q97" s="304"/>
      <c r="R97" s="305" t="str" cm="1">
        <f t="array" ref="R97">IF(ISBLANK(Q97),"",Q97*(LOOKUP(2,1/(NOT(ISBLANK($M$9:M97))),$M$9:M97)))</f>
        <v/>
      </c>
      <c r="S97" s="306" t="str" cm="1">
        <f t="array" ref="S97">IF(ISBLANK(Q97),"", (LOOKUP(2,1/(NOT(ISBLANK($J$9:J97))),$J$9:J97)))</f>
        <v/>
      </c>
      <c r="T97" s="307"/>
      <c r="U97" s="302"/>
      <c r="V97" s="308"/>
      <c r="AC97" s="100"/>
      <c r="AD97" s="100"/>
      <c r="AE97" s="650"/>
      <c r="AF97" s="650"/>
      <c r="AG97" s="651" t="s">
        <v>532</v>
      </c>
      <c r="AH97" s="659" t="s">
        <v>206</v>
      </c>
      <c r="AI97" s="663" t="s">
        <v>1172</v>
      </c>
      <c r="AJ97" s="664" t="s">
        <v>1405</v>
      </c>
      <c r="AK97" s="653" t="s">
        <v>1259</v>
      </c>
      <c r="AL97" s="296" t="s">
        <v>182</v>
      </c>
      <c r="AM97" s="650"/>
      <c r="AN97" s="650"/>
      <c r="AO97" s="650"/>
      <c r="AP97" s="650"/>
      <c r="AQ97" s="650"/>
      <c r="AV97" s="657" t="s">
        <v>2465</v>
      </c>
      <c r="AW97" s="657" t="s">
        <v>2636</v>
      </c>
    </row>
    <row r="98" spans="2:49" ht="18.75" customHeight="1">
      <c r="B98" s="309"/>
      <c r="C98" s="298"/>
      <c r="D98" s="298"/>
      <c r="E98" s="299"/>
      <c r="F98" s="298"/>
      <c r="G98" s="298"/>
      <c r="H98" s="298" t="s">
        <v>1476</v>
      </c>
      <c r="I98" s="301"/>
      <c r="J98" s="302"/>
      <c r="K98" s="298"/>
      <c r="L98" s="302"/>
      <c r="M98" s="301"/>
      <c r="N98" s="302" t="str" cm="1">
        <f t="array" ref="N98">IF(ISBLANK(M98),"", (LOOKUP(2,1/(NOT(ISBLANK($J$9:J98))),$J$9:J98)))</f>
        <v/>
      </c>
      <c r="O98" s="298"/>
      <c r="P98" s="643" t="str">
        <f>IF(H98="Full Materials Declaration","",IF(H98="REACH Restriction Annex XVII",IF(ISERROR(VLOOKUP(O98,'Matl Declaration Form'!$AG$9:$AH$149,2,0)),"",(VLOOKUP(O98,'Matl Declaration Form'!$AG$9:$AH$149,2,0))),IF(H98="REACH Authorization Annex XIV",IF(ISERROR(VLOOKUP(O98,'Matl Declaration Form'!$AI$9:$AJ$137,2,0)),"",(VLOOKUP(O98,'Matl Declaration Form'!$AI$9:$AJ$137,2,0))),IF(H98="REACH SVHC",IF(ISERROR(VLOOKUP(O98,'Matl Declaration Form'!$AK$9:$AL$482,2,0)),"",(VLOOKUP(O98,'Matl Declaration Form'!$AK$9:$AL$482,2,0))),IF(H98="EU RoHS",IF(ISERROR(VLOOKUP(O98,'Matl Declaration Form'!$AM$9:$AN$18,2,0)),"",(VLOOKUP(O98,'Matl Declaration Form'!$AM$9:$AN$18,2,0))),IF(H98="EU Mercury",IF(ISERROR(VLOOKUP(O98,'Matl Declaration Form'!$AO$9:$AP$15,2,0)),"",(VLOOKUP(O98,'Matl Declaration Form'!$AO$9:$AP$15,2,0))),IF(H98="EU PIC",IF(ISERROR(VLOOKUP(O98,'Matl Declaration Form'!$AQ$9:$AR$71,2,0)),"",(VLOOKUP(O98,'Matl Declaration Form'!$AQ$9:$AR$71,2,0))),IF(H98="EU Ozone Depletion",IF(ISERROR(VLOOKUP(O98,'Matl Declaration Form'!$AS$9:$AT$41,2,0)),"",(VLOOKUP(O98,'Matl Declaration Form'!$AS$9:$AT$41,2,0))), IF(H98="EU Ship Recycling",IF(ISERROR(VLOOKUP(O98,'Matl Declaration Form'!$AX$9:$AY$30,2,0)),"",(VLOOKUP(O98,'Matl Declaration Form'!$AX$9:$AY$30,2,0))), IF(H98="EU Package",IF(ISERROR(VLOOKUP(O98,'Matl Declaration Form'!$AZ$9:$BA$12,2,0)),"",(VLOOKUP(O98,'Matl Declaration Form'!$AZ$9:$BA$12,2,0))),IF(H98="EU POPs",IF(ISERROR(VLOOKUP(O98,'Matl Declaration Form'!$AV$9:$AW$485,2,0)),"",(VLOOKUP(O98,'Matl Declaration Form'!$AV$9:$AW$485,2,0))))))))))))))</f>
        <v/>
      </c>
      <c r="Q98" s="304"/>
      <c r="R98" s="305" t="str" cm="1">
        <f t="array" ref="R98">IF(ISBLANK(Q98),"",Q98*(LOOKUP(2,1/(NOT(ISBLANK($M$9:M98))),$M$9:M98)))</f>
        <v/>
      </c>
      <c r="S98" s="306" t="str" cm="1">
        <f t="array" ref="S98">IF(ISBLANK(Q98),"", (LOOKUP(2,1/(NOT(ISBLANK($J$9:J98))),$J$9:J98)))</f>
        <v/>
      </c>
      <c r="T98" s="307"/>
      <c r="U98" s="302"/>
      <c r="V98" s="308"/>
      <c r="AC98" s="100"/>
      <c r="AD98" s="100"/>
      <c r="AE98" s="650"/>
      <c r="AF98" s="650"/>
      <c r="AG98" s="651" t="s">
        <v>533</v>
      </c>
      <c r="AH98" s="659" t="s">
        <v>207</v>
      </c>
      <c r="AI98" s="663" t="s">
        <v>1169</v>
      </c>
      <c r="AJ98" s="664" t="s">
        <v>1402</v>
      </c>
      <c r="AK98" s="653" t="s">
        <v>1271</v>
      </c>
      <c r="AL98" s="296" t="s">
        <v>17</v>
      </c>
      <c r="AM98" s="650"/>
      <c r="AN98" s="650"/>
      <c r="AO98" s="650"/>
      <c r="AP98" s="650"/>
      <c r="AQ98" s="650"/>
      <c r="AV98" s="657" t="s">
        <v>2466</v>
      </c>
      <c r="AW98" s="657" t="s">
        <v>2637</v>
      </c>
    </row>
    <row r="99" spans="2:49" ht="18.75" customHeight="1">
      <c r="B99" s="309"/>
      <c r="C99" s="298"/>
      <c r="D99" s="298"/>
      <c r="E99" s="299"/>
      <c r="F99" s="298"/>
      <c r="G99" s="298"/>
      <c r="H99" s="298" t="s">
        <v>1476</v>
      </c>
      <c r="I99" s="301"/>
      <c r="J99" s="302"/>
      <c r="K99" s="298"/>
      <c r="L99" s="302"/>
      <c r="M99" s="301"/>
      <c r="N99" s="302" t="str" cm="1">
        <f t="array" ref="N99">IF(ISBLANK(M99),"", (LOOKUP(2,1/(NOT(ISBLANK($J$9:J99))),$J$9:J99)))</f>
        <v/>
      </c>
      <c r="O99" s="298"/>
      <c r="P99" s="643" t="str">
        <f>IF(H99="Full Materials Declaration","",IF(H99="REACH Restriction Annex XVII",IF(ISERROR(VLOOKUP(O99,'Matl Declaration Form'!$AG$9:$AH$149,2,0)),"",(VLOOKUP(O99,'Matl Declaration Form'!$AG$9:$AH$149,2,0))),IF(H99="REACH Authorization Annex XIV",IF(ISERROR(VLOOKUP(O99,'Matl Declaration Form'!$AI$9:$AJ$137,2,0)),"",(VLOOKUP(O99,'Matl Declaration Form'!$AI$9:$AJ$137,2,0))),IF(H99="REACH SVHC",IF(ISERROR(VLOOKUP(O99,'Matl Declaration Form'!$AK$9:$AL$482,2,0)),"",(VLOOKUP(O99,'Matl Declaration Form'!$AK$9:$AL$482,2,0))),IF(H99="EU RoHS",IF(ISERROR(VLOOKUP(O99,'Matl Declaration Form'!$AM$9:$AN$18,2,0)),"",(VLOOKUP(O99,'Matl Declaration Form'!$AM$9:$AN$18,2,0))),IF(H99="EU Mercury",IF(ISERROR(VLOOKUP(O99,'Matl Declaration Form'!$AO$9:$AP$15,2,0)),"",(VLOOKUP(O99,'Matl Declaration Form'!$AO$9:$AP$15,2,0))),IF(H99="EU PIC",IF(ISERROR(VLOOKUP(O99,'Matl Declaration Form'!$AQ$9:$AR$71,2,0)),"",(VLOOKUP(O99,'Matl Declaration Form'!$AQ$9:$AR$71,2,0))),IF(H99="EU Ozone Depletion",IF(ISERROR(VLOOKUP(O99,'Matl Declaration Form'!$AS$9:$AT$41,2,0)),"",(VLOOKUP(O99,'Matl Declaration Form'!$AS$9:$AT$41,2,0))), IF(H99="EU Ship Recycling",IF(ISERROR(VLOOKUP(O99,'Matl Declaration Form'!$AX$9:$AY$30,2,0)),"",(VLOOKUP(O99,'Matl Declaration Form'!$AX$9:$AY$30,2,0))), IF(H99="EU Package",IF(ISERROR(VLOOKUP(O99,'Matl Declaration Form'!$AZ$9:$BA$12,2,0)),"",(VLOOKUP(O99,'Matl Declaration Form'!$AZ$9:$BA$12,2,0))),IF(H99="EU POPs",IF(ISERROR(VLOOKUP(O99,'Matl Declaration Form'!$AV$9:$AW$485,2,0)),"",(VLOOKUP(O99,'Matl Declaration Form'!$AV$9:$AW$485,2,0))))))))))))))</f>
        <v/>
      </c>
      <c r="Q99" s="304"/>
      <c r="R99" s="305" t="str" cm="1">
        <f t="array" ref="R99">IF(ISBLANK(Q99),"",Q99*(LOOKUP(2,1/(NOT(ISBLANK($M$9:M99))),$M$9:M99)))</f>
        <v/>
      </c>
      <c r="S99" s="306" t="str" cm="1">
        <f t="array" ref="S99">IF(ISBLANK(Q99),"", (LOOKUP(2,1/(NOT(ISBLANK($J$9:J99))),$J$9:J99)))</f>
        <v/>
      </c>
      <c r="T99" s="307"/>
      <c r="U99" s="302"/>
      <c r="V99" s="308"/>
      <c r="AC99" s="100"/>
      <c r="AD99" s="100"/>
      <c r="AE99" s="650"/>
      <c r="AF99" s="650"/>
      <c r="AG99" s="651" t="s">
        <v>534</v>
      </c>
      <c r="AH99" s="659" t="s">
        <v>208</v>
      </c>
      <c r="AI99" s="663" t="s">
        <v>1167</v>
      </c>
      <c r="AJ99" s="664" t="s">
        <v>426</v>
      </c>
      <c r="AK99" s="653" t="s">
        <v>665</v>
      </c>
      <c r="AL99" s="296" t="s">
        <v>1305</v>
      </c>
      <c r="AM99" s="650"/>
      <c r="AN99" s="650"/>
      <c r="AO99" s="650"/>
      <c r="AP99" s="650"/>
      <c r="AQ99" s="650"/>
      <c r="AV99" s="657" t="s">
        <v>2467</v>
      </c>
      <c r="AW99" s="657" t="s">
        <v>2638</v>
      </c>
    </row>
    <row r="100" spans="2:49" ht="18.75" customHeight="1">
      <c r="B100" s="309"/>
      <c r="C100" s="298"/>
      <c r="D100" s="298"/>
      <c r="E100" s="299"/>
      <c r="F100" s="298"/>
      <c r="G100" s="298"/>
      <c r="H100" s="298" t="s">
        <v>1476</v>
      </c>
      <c r="I100" s="301"/>
      <c r="J100" s="302"/>
      <c r="K100" s="298"/>
      <c r="L100" s="302"/>
      <c r="M100" s="301"/>
      <c r="N100" s="302" t="str" cm="1">
        <f t="array" ref="N100">IF(ISBLANK(M100),"", (LOOKUP(2,1/(NOT(ISBLANK($J$9:J100))),$J$9:J100)))</f>
        <v/>
      </c>
      <c r="O100" s="298"/>
      <c r="P100" s="643" t="str">
        <f>IF(H100="Full Materials Declaration","",IF(H100="REACH Restriction Annex XVII",IF(ISERROR(VLOOKUP(O100,'Matl Declaration Form'!$AG$9:$AH$149,2,0)),"",(VLOOKUP(O100,'Matl Declaration Form'!$AG$9:$AH$149,2,0))),IF(H100="REACH Authorization Annex XIV",IF(ISERROR(VLOOKUP(O100,'Matl Declaration Form'!$AI$9:$AJ$137,2,0)),"",(VLOOKUP(O100,'Matl Declaration Form'!$AI$9:$AJ$137,2,0))),IF(H100="REACH SVHC",IF(ISERROR(VLOOKUP(O100,'Matl Declaration Form'!$AK$9:$AL$482,2,0)),"",(VLOOKUP(O100,'Matl Declaration Form'!$AK$9:$AL$482,2,0))),IF(H100="EU RoHS",IF(ISERROR(VLOOKUP(O100,'Matl Declaration Form'!$AM$9:$AN$18,2,0)),"",(VLOOKUP(O100,'Matl Declaration Form'!$AM$9:$AN$18,2,0))),IF(H100="EU Mercury",IF(ISERROR(VLOOKUP(O100,'Matl Declaration Form'!$AO$9:$AP$15,2,0)),"",(VLOOKUP(O100,'Matl Declaration Form'!$AO$9:$AP$15,2,0))),IF(H100="EU PIC",IF(ISERROR(VLOOKUP(O100,'Matl Declaration Form'!$AQ$9:$AR$71,2,0)),"",(VLOOKUP(O100,'Matl Declaration Form'!$AQ$9:$AR$71,2,0))),IF(H100="EU Ozone Depletion",IF(ISERROR(VLOOKUP(O100,'Matl Declaration Form'!$AS$9:$AT$41,2,0)),"",(VLOOKUP(O100,'Matl Declaration Form'!$AS$9:$AT$41,2,0))), IF(H100="EU Ship Recycling",IF(ISERROR(VLOOKUP(O100,'Matl Declaration Form'!$AX$9:$AY$30,2,0)),"",(VLOOKUP(O100,'Matl Declaration Form'!$AX$9:$AY$30,2,0))), IF(H100="EU Package",IF(ISERROR(VLOOKUP(O100,'Matl Declaration Form'!$AZ$9:$BA$12,2,0)),"",(VLOOKUP(O100,'Matl Declaration Form'!$AZ$9:$BA$12,2,0))),IF(H100="EU POPs",IF(ISERROR(VLOOKUP(O100,'Matl Declaration Form'!$AV$9:$AW$485,2,0)),"",(VLOOKUP(O100,'Matl Declaration Form'!$AV$9:$AW$485,2,0))))))))))))))</f>
        <v/>
      </c>
      <c r="Q100" s="304"/>
      <c r="R100" s="305" t="str" cm="1">
        <f t="array" ref="R100">IF(ISBLANK(Q100),"",Q100*(LOOKUP(2,1/(NOT(ISBLANK($M$9:M100))),$M$9:M100)))</f>
        <v/>
      </c>
      <c r="S100" s="306" t="str" cm="1">
        <f t="array" ref="S100">IF(ISBLANK(Q100),"", (LOOKUP(2,1/(NOT(ISBLANK($J$9:J100))),$J$9:J100)))</f>
        <v/>
      </c>
      <c r="T100" s="307"/>
      <c r="U100" s="302"/>
      <c r="V100" s="308"/>
      <c r="AC100" s="100"/>
      <c r="AD100" s="100"/>
      <c r="AE100" s="650"/>
      <c r="AF100" s="650"/>
      <c r="AG100" s="651" t="s">
        <v>481</v>
      </c>
      <c r="AH100" s="659" t="s">
        <v>482</v>
      </c>
      <c r="AI100" s="663" t="s">
        <v>1143</v>
      </c>
      <c r="AJ100" s="664" t="s">
        <v>33</v>
      </c>
      <c r="AK100" s="653" t="s">
        <v>688</v>
      </c>
      <c r="AL100" s="296" t="s">
        <v>1299</v>
      </c>
      <c r="AM100" s="650"/>
      <c r="AN100" s="650"/>
      <c r="AO100" s="650"/>
      <c r="AP100" s="650"/>
      <c r="AQ100" s="650"/>
      <c r="AV100" s="657" t="s">
        <v>2468</v>
      </c>
      <c r="AW100" s="657" t="s">
        <v>2639</v>
      </c>
    </row>
    <row r="101" spans="2:49" ht="18.75" customHeight="1">
      <c r="B101" s="309"/>
      <c r="C101" s="298"/>
      <c r="D101" s="298"/>
      <c r="E101" s="299"/>
      <c r="F101" s="298"/>
      <c r="G101" s="298"/>
      <c r="H101" s="298" t="s">
        <v>1476</v>
      </c>
      <c r="I101" s="301"/>
      <c r="J101" s="302"/>
      <c r="K101" s="298"/>
      <c r="L101" s="302"/>
      <c r="M101" s="301"/>
      <c r="N101" s="302" t="str" cm="1">
        <f t="array" ref="N101">IF(ISBLANK(M101),"", (LOOKUP(2,1/(NOT(ISBLANK($J$9:J101))),$J$9:J101)))</f>
        <v/>
      </c>
      <c r="O101" s="298"/>
      <c r="P101" s="643" t="str">
        <f>IF(H101="Full Materials Declaration","",IF(H101="REACH Restriction Annex XVII",IF(ISERROR(VLOOKUP(O101,'Matl Declaration Form'!$AG$9:$AH$149,2,0)),"",(VLOOKUP(O101,'Matl Declaration Form'!$AG$9:$AH$149,2,0))),IF(H101="REACH Authorization Annex XIV",IF(ISERROR(VLOOKUP(O101,'Matl Declaration Form'!$AI$9:$AJ$137,2,0)),"",(VLOOKUP(O101,'Matl Declaration Form'!$AI$9:$AJ$137,2,0))),IF(H101="REACH SVHC",IF(ISERROR(VLOOKUP(O101,'Matl Declaration Form'!$AK$9:$AL$482,2,0)),"",(VLOOKUP(O101,'Matl Declaration Form'!$AK$9:$AL$482,2,0))),IF(H101="EU RoHS",IF(ISERROR(VLOOKUP(O101,'Matl Declaration Form'!$AM$9:$AN$18,2,0)),"",(VLOOKUP(O101,'Matl Declaration Form'!$AM$9:$AN$18,2,0))),IF(H101="EU Mercury",IF(ISERROR(VLOOKUP(O101,'Matl Declaration Form'!$AO$9:$AP$15,2,0)),"",(VLOOKUP(O101,'Matl Declaration Form'!$AO$9:$AP$15,2,0))),IF(H101="EU PIC",IF(ISERROR(VLOOKUP(O101,'Matl Declaration Form'!$AQ$9:$AR$71,2,0)),"",(VLOOKUP(O101,'Matl Declaration Form'!$AQ$9:$AR$71,2,0))),IF(H101="EU Ozone Depletion",IF(ISERROR(VLOOKUP(O101,'Matl Declaration Form'!$AS$9:$AT$41,2,0)),"",(VLOOKUP(O101,'Matl Declaration Form'!$AS$9:$AT$41,2,0))), IF(H101="EU Ship Recycling",IF(ISERROR(VLOOKUP(O101,'Matl Declaration Form'!$AX$9:$AY$30,2,0)),"",(VLOOKUP(O101,'Matl Declaration Form'!$AX$9:$AY$30,2,0))), IF(H101="EU Package",IF(ISERROR(VLOOKUP(O101,'Matl Declaration Form'!$AZ$9:$BA$12,2,0)),"",(VLOOKUP(O101,'Matl Declaration Form'!$AZ$9:$BA$12,2,0))),IF(H101="EU POPs",IF(ISERROR(VLOOKUP(O101,'Matl Declaration Form'!$AV$9:$AW$485,2,0)),"",(VLOOKUP(O101,'Matl Declaration Form'!$AV$9:$AW$485,2,0))))))))))))))</f>
        <v/>
      </c>
      <c r="Q101" s="304"/>
      <c r="R101" s="305" t="str" cm="1">
        <f t="array" ref="R101">IF(ISBLANK(Q101),"",Q101*(LOOKUP(2,1/(NOT(ISBLANK($M$9:M101))),$M$9:M101)))</f>
        <v/>
      </c>
      <c r="S101" s="306" t="str" cm="1">
        <f t="array" ref="S101">IF(ISBLANK(Q101),"", (LOOKUP(2,1/(NOT(ISBLANK($J$9:J101))),$J$9:J101)))</f>
        <v/>
      </c>
      <c r="T101" s="307"/>
      <c r="U101" s="302"/>
      <c r="V101" s="308"/>
      <c r="AC101" s="100"/>
      <c r="AD101" s="100"/>
      <c r="AE101" s="650"/>
      <c r="AF101" s="650"/>
      <c r="AG101" s="651" t="s">
        <v>483</v>
      </c>
      <c r="AH101" s="659" t="s">
        <v>484</v>
      </c>
      <c r="AI101" s="649" t="s">
        <v>1144</v>
      </c>
      <c r="AJ101" s="664" t="s">
        <v>33</v>
      </c>
      <c r="AK101" s="653" t="s">
        <v>700</v>
      </c>
      <c r="AL101" s="296" t="s">
        <v>701</v>
      </c>
      <c r="AM101" s="650"/>
      <c r="AN101" s="650"/>
      <c r="AO101" s="650"/>
      <c r="AP101" s="650"/>
      <c r="AQ101" s="650"/>
      <c r="AV101" s="657" t="s">
        <v>2469</v>
      </c>
      <c r="AW101" s="657" t="s">
        <v>2640</v>
      </c>
    </row>
    <row r="102" spans="2:49" ht="18.75" customHeight="1">
      <c r="B102" s="309"/>
      <c r="C102" s="298"/>
      <c r="D102" s="298"/>
      <c r="E102" s="299"/>
      <c r="F102" s="298"/>
      <c r="G102" s="298"/>
      <c r="H102" s="298" t="s">
        <v>1476</v>
      </c>
      <c r="I102" s="301"/>
      <c r="J102" s="302"/>
      <c r="K102" s="298"/>
      <c r="L102" s="302"/>
      <c r="M102" s="301"/>
      <c r="N102" s="302" t="str" cm="1">
        <f t="array" ref="N102">IF(ISBLANK(M102),"", (LOOKUP(2,1/(NOT(ISBLANK($J$9:J102))),$J$9:J102)))</f>
        <v/>
      </c>
      <c r="O102" s="298"/>
      <c r="P102" s="643" t="str">
        <f>IF(H102="Full Materials Declaration","",IF(H102="REACH Restriction Annex XVII",IF(ISERROR(VLOOKUP(O102,'Matl Declaration Form'!$AG$9:$AH$149,2,0)),"",(VLOOKUP(O102,'Matl Declaration Form'!$AG$9:$AH$149,2,0))),IF(H102="REACH Authorization Annex XIV",IF(ISERROR(VLOOKUP(O102,'Matl Declaration Form'!$AI$9:$AJ$137,2,0)),"",(VLOOKUP(O102,'Matl Declaration Form'!$AI$9:$AJ$137,2,0))),IF(H102="REACH SVHC",IF(ISERROR(VLOOKUP(O102,'Matl Declaration Form'!$AK$9:$AL$482,2,0)),"",(VLOOKUP(O102,'Matl Declaration Form'!$AK$9:$AL$482,2,0))),IF(H102="EU RoHS",IF(ISERROR(VLOOKUP(O102,'Matl Declaration Form'!$AM$9:$AN$18,2,0)),"",(VLOOKUP(O102,'Matl Declaration Form'!$AM$9:$AN$18,2,0))),IF(H102="EU Mercury",IF(ISERROR(VLOOKUP(O102,'Matl Declaration Form'!$AO$9:$AP$15,2,0)),"",(VLOOKUP(O102,'Matl Declaration Form'!$AO$9:$AP$15,2,0))),IF(H102="EU PIC",IF(ISERROR(VLOOKUP(O102,'Matl Declaration Form'!$AQ$9:$AR$71,2,0)),"",(VLOOKUP(O102,'Matl Declaration Form'!$AQ$9:$AR$71,2,0))),IF(H102="EU Ozone Depletion",IF(ISERROR(VLOOKUP(O102,'Matl Declaration Form'!$AS$9:$AT$41,2,0)),"",(VLOOKUP(O102,'Matl Declaration Form'!$AS$9:$AT$41,2,0))), IF(H102="EU Ship Recycling",IF(ISERROR(VLOOKUP(O102,'Matl Declaration Form'!$AX$9:$AY$30,2,0)),"",(VLOOKUP(O102,'Matl Declaration Form'!$AX$9:$AY$30,2,0))), IF(H102="EU Package",IF(ISERROR(VLOOKUP(O102,'Matl Declaration Form'!$AZ$9:$BA$12,2,0)),"",(VLOOKUP(O102,'Matl Declaration Form'!$AZ$9:$BA$12,2,0))),IF(H102="EU POPs",IF(ISERROR(VLOOKUP(O102,'Matl Declaration Form'!$AV$9:$AW$485,2,0)),"",(VLOOKUP(O102,'Matl Declaration Form'!$AV$9:$AW$485,2,0))))))))))))))</f>
        <v/>
      </c>
      <c r="Q102" s="304"/>
      <c r="R102" s="305" t="str" cm="1">
        <f t="array" ref="R102">IF(ISBLANK(Q102),"",Q102*(LOOKUP(2,1/(NOT(ISBLANK($M$9:M102))),$M$9:M102)))</f>
        <v/>
      </c>
      <c r="S102" s="306" t="str" cm="1">
        <f t="array" ref="S102">IF(ISBLANK(Q102),"", (LOOKUP(2,1/(NOT(ISBLANK($J$9:J102))),$J$9:J102)))</f>
        <v/>
      </c>
      <c r="T102" s="307"/>
      <c r="U102" s="302"/>
      <c r="V102" s="308"/>
      <c r="AC102" s="100"/>
      <c r="AD102" s="100"/>
      <c r="AE102" s="650"/>
      <c r="AF102" s="650"/>
      <c r="AG102" s="651" t="s">
        <v>485</v>
      </c>
      <c r="AH102" s="659">
        <v>232418</v>
      </c>
      <c r="AI102" s="663" t="s">
        <v>1746</v>
      </c>
      <c r="AJ102" s="664" t="s">
        <v>1387</v>
      </c>
      <c r="AK102" s="653" t="s">
        <v>1199</v>
      </c>
      <c r="AL102" s="296" t="s">
        <v>1419</v>
      </c>
      <c r="AM102" s="650"/>
      <c r="AN102" s="650"/>
      <c r="AO102" s="650"/>
      <c r="AP102" s="650"/>
      <c r="AQ102" s="650"/>
      <c r="AV102" s="657" t="s">
        <v>2470</v>
      </c>
      <c r="AW102" s="657" t="s">
        <v>2641</v>
      </c>
    </row>
    <row r="103" spans="2:49" ht="18.75" customHeight="1">
      <c r="B103" s="309"/>
      <c r="C103" s="298"/>
      <c r="D103" s="298"/>
      <c r="E103" s="299"/>
      <c r="F103" s="298"/>
      <c r="G103" s="298"/>
      <c r="H103" s="298" t="s">
        <v>1476</v>
      </c>
      <c r="I103" s="301"/>
      <c r="J103" s="302"/>
      <c r="K103" s="298"/>
      <c r="L103" s="302"/>
      <c r="M103" s="301"/>
      <c r="N103" s="302" t="str" cm="1">
        <f t="array" ref="N103">IF(ISBLANK(M103),"", (LOOKUP(2,1/(NOT(ISBLANK($J$9:J103))),$J$9:J103)))</f>
        <v/>
      </c>
      <c r="O103" s="298"/>
      <c r="P103" s="643" t="str">
        <f>IF(H103="Full Materials Declaration","",IF(H103="REACH Restriction Annex XVII",IF(ISERROR(VLOOKUP(O103,'Matl Declaration Form'!$AG$9:$AH$149,2,0)),"",(VLOOKUP(O103,'Matl Declaration Form'!$AG$9:$AH$149,2,0))),IF(H103="REACH Authorization Annex XIV",IF(ISERROR(VLOOKUP(O103,'Matl Declaration Form'!$AI$9:$AJ$137,2,0)),"",(VLOOKUP(O103,'Matl Declaration Form'!$AI$9:$AJ$137,2,0))),IF(H103="REACH SVHC",IF(ISERROR(VLOOKUP(O103,'Matl Declaration Form'!$AK$9:$AL$482,2,0)),"",(VLOOKUP(O103,'Matl Declaration Form'!$AK$9:$AL$482,2,0))),IF(H103="EU RoHS",IF(ISERROR(VLOOKUP(O103,'Matl Declaration Form'!$AM$9:$AN$18,2,0)),"",(VLOOKUP(O103,'Matl Declaration Form'!$AM$9:$AN$18,2,0))),IF(H103="EU Mercury",IF(ISERROR(VLOOKUP(O103,'Matl Declaration Form'!$AO$9:$AP$15,2,0)),"",(VLOOKUP(O103,'Matl Declaration Form'!$AO$9:$AP$15,2,0))),IF(H103="EU PIC",IF(ISERROR(VLOOKUP(O103,'Matl Declaration Form'!$AQ$9:$AR$71,2,0)),"",(VLOOKUP(O103,'Matl Declaration Form'!$AQ$9:$AR$71,2,0))),IF(H103="EU Ozone Depletion",IF(ISERROR(VLOOKUP(O103,'Matl Declaration Form'!$AS$9:$AT$41,2,0)),"",(VLOOKUP(O103,'Matl Declaration Form'!$AS$9:$AT$41,2,0))), IF(H103="EU Ship Recycling",IF(ISERROR(VLOOKUP(O103,'Matl Declaration Form'!$AX$9:$AY$30,2,0)),"",(VLOOKUP(O103,'Matl Declaration Form'!$AX$9:$AY$30,2,0))), IF(H103="EU Package",IF(ISERROR(VLOOKUP(O103,'Matl Declaration Form'!$AZ$9:$BA$12,2,0)),"",(VLOOKUP(O103,'Matl Declaration Form'!$AZ$9:$BA$12,2,0))),IF(H103="EU POPs",IF(ISERROR(VLOOKUP(O103,'Matl Declaration Form'!$AV$9:$AW$485,2,0)),"",(VLOOKUP(O103,'Matl Declaration Form'!$AV$9:$AW$485,2,0))))))))))))))</f>
        <v/>
      </c>
      <c r="Q103" s="304"/>
      <c r="R103" s="305" t="str" cm="1">
        <f t="array" ref="R103">IF(ISBLANK(Q103),"",Q103*(LOOKUP(2,1/(NOT(ISBLANK($M$9:M103))),$M$9:M103)))</f>
        <v/>
      </c>
      <c r="S103" s="306" t="str" cm="1">
        <f t="array" ref="S103">IF(ISBLANK(Q103),"", (LOOKUP(2,1/(NOT(ISBLANK($J$9:J103))),$J$9:J103)))</f>
        <v/>
      </c>
      <c r="T103" s="307"/>
      <c r="U103" s="302"/>
      <c r="V103" s="308"/>
      <c r="AC103" s="100"/>
      <c r="AD103" s="100"/>
      <c r="AE103" s="650"/>
      <c r="AF103" s="650"/>
      <c r="AG103" s="651" t="s">
        <v>486</v>
      </c>
      <c r="AH103" s="659" t="s">
        <v>204</v>
      </c>
      <c r="AI103" s="663" t="s">
        <v>1147</v>
      </c>
      <c r="AJ103" s="664" t="s">
        <v>33</v>
      </c>
      <c r="AK103" s="653" t="s">
        <v>763</v>
      </c>
      <c r="AL103" s="296" t="s">
        <v>764</v>
      </c>
      <c r="AM103" s="650"/>
      <c r="AN103" s="650"/>
      <c r="AO103" s="650"/>
      <c r="AP103" s="650"/>
      <c r="AQ103" s="650"/>
      <c r="AV103" s="657" t="s">
        <v>2471</v>
      </c>
      <c r="AW103" s="657" t="s">
        <v>2642</v>
      </c>
    </row>
    <row r="104" spans="2:49" ht="18.75" customHeight="1">
      <c r="B104" s="309"/>
      <c r="C104" s="298"/>
      <c r="D104" s="298"/>
      <c r="E104" s="299"/>
      <c r="F104" s="298"/>
      <c r="G104" s="298"/>
      <c r="H104" s="298" t="s">
        <v>1476</v>
      </c>
      <c r="I104" s="301"/>
      <c r="J104" s="302"/>
      <c r="K104" s="298"/>
      <c r="L104" s="302"/>
      <c r="M104" s="301"/>
      <c r="N104" s="302" t="str" cm="1">
        <f t="array" ref="N104">IF(ISBLANK(M104),"", (LOOKUP(2,1/(NOT(ISBLANK($J$9:J104))),$J$9:J104)))</f>
        <v/>
      </c>
      <c r="O104" s="298"/>
      <c r="P104" s="643" t="str">
        <f>IF(H104="Full Materials Declaration","",IF(H104="REACH Restriction Annex XVII",IF(ISERROR(VLOOKUP(O104,'Matl Declaration Form'!$AG$9:$AH$149,2,0)),"",(VLOOKUP(O104,'Matl Declaration Form'!$AG$9:$AH$149,2,0))),IF(H104="REACH Authorization Annex XIV",IF(ISERROR(VLOOKUP(O104,'Matl Declaration Form'!$AI$9:$AJ$137,2,0)),"",(VLOOKUP(O104,'Matl Declaration Form'!$AI$9:$AJ$137,2,0))),IF(H104="REACH SVHC",IF(ISERROR(VLOOKUP(O104,'Matl Declaration Form'!$AK$9:$AL$482,2,0)),"",(VLOOKUP(O104,'Matl Declaration Form'!$AK$9:$AL$482,2,0))),IF(H104="EU RoHS",IF(ISERROR(VLOOKUP(O104,'Matl Declaration Form'!$AM$9:$AN$18,2,0)),"",(VLOOKUP(O104,'Matl Declaration Form'!$AM$9:$AN$18,2,0))),IF(H104="EU Mercury",IF(ISERROR(VLOOKUP(O104,'Matl Declaration Form'!$AO$9:$AP$15,2,0)),"",(VLOOKUP(O104,'Matl Declaration Form'!$AO$9:$AP$15,2,0))),IF(H104="EU PIC",IF(ISERROR(VLOOKUP(O104,'Matl Declaration Form'!$AQ$9:$AR$71,2,0)),"",(VLOOKUP(O104,'Matl Declaration Form'!$AQ$9:$AR$71,2,0))),IF(H104="EU Ozone Depletion",IF(ISERROR(VLOOKUP(O104,'Matl Declaration Form'!$AS$9:$AT$41,2,0)),"",(VLOOKUP(O104,'Matl Declaration Form'!$AS$9:$AT$41,2,0))), IF(H104="EU Ship Recycling",IF(ISERROR(VLOOKUP(O104,'Matl Declaration Form'!$AX$9:$AY$30,2,0)),"",(VLOOKUP(O104,'Matl Declaration Form'!$AX$9:$AY$30,2,0))), IF(H104="EU Package",IF(ISERROR(VLOOKUP(O104,'Matl Declaration Form'!$AZ$9:$BA$12,2,0)),"",(VLOOKUP(O104,'Matl Declaration Form'!$AZ$9:$BA$12,2,0))),IF(H104="EU POPs",IF(ISERROR(VLOOKUP(O104,'Matl Declaration Form'!$AV$9:$AW$485,2,0)),"",(VLOOKUP(O104,'Matl Declaration Form'!$AV$9:$AW$485,2,0))))))))))))))</f>
        <v/>
      </c>
      <c r="Q104" s="304"/>
      <c r="R104" s="305" t="str" cm="1">
        <f t="array" ref="R104">IF(ISBLANK(Q104),"",Q104*(LOOKUP(2,1/(NOT(ISBLANK($M$9:M104))),$M$9:M104)))</f>
        <v/>
      </c>
      <c r="S104" s="306" t="str" cm="1">
        <f t="array" ref="S104">IF(ISBLANK(Q104),"", (LOOKUP(2,1/(NOT(ISBLANK($J$9:J104))),$J$9:J104)))</f>
        <v/>
      </c>
      <c r="T104" s="307"/>
      <c r="U104" s="302"/>
      <c r="V104" s="308"/>
      <c r="AC104" s="100"/>
      <c r="AD104" s="100"/>
      <c r="AE104" s="650"/>
      <c r="AF104" s="650"/>
      <c r="AG104" s="651" t="s">
        <v>487</v>
      </c>
      <c r="AH104" s="659" t="s">
        <v>99</v>
      </c>
      <c r="AI104" s="663" t="s">
        <v>1148</v>
      </c>
      <c r="AJ104" s="664" t="s">
        <v>1389</v>
      </c>
      <c r="AK104" s="653" t="s">
        <v>286</v>
      </c>
      <c r="AL104" s="296" t="s">
        <v>141</v>
      </c>
      <c r="AM104" s="650"/>
      <c r="AN104" s="650"/>
      <c r="AO104" s="650"/>
      <c r="AP104" s="650"/>
      <c r="AQ104" s="650"/>
      <c r="AV104" s="657" t="s">
        <v>2472</v>
      </c>
      <c r="AW104" s="657" t="s">
        <v>2643</v>
      </c>
    </row>
    <row r="105" spans="2:49" ht="18.75" customHeight="1">
      <c r="B105" s="309"/>
      <c r="C105" s="298"/>
      <c r="D105" s="298"/>
      <c r="E105" s="299"/>
      <c r="F105" s="298"/>
      <c r="G105" s="298"/>
      <c r="H105" s="298" t="s">
        <v>1476</v>
      </c>
      <c r="I105" s="301"/>
      <c r="J105" s="302"/>
      <c r="K105" s="298"/>
      <c r="L105" s="302"/>
      <c r="M105" s="301"/>
      <c r="N105" s="302" t="str" cm="1">
        <f t="array" ref="N105">IF(ISBLANK(M105),"", (LOOKUP(2,1/(NOT(ISBLANK($J$9:J105))),$J$9:J105)))</f>
        <v/>
      </c>
      <c r="O105" s="298"/>
      <c r="P105" s="643" t="str">
        <f>IF(H105="Full Materials Declaration","",IF(H105="REACH Restriction Annex XVII",IF(ISERROR(VLOOKUP(O105,'Matl Declaration Form'!$AG$9:$AH$149,2,0)),"",(VLOOKUP(O105,'Matl Declaration Form'!$AG$9:$AH$149,2,0))),IF(H105="REACH Authorization Annex XIV",IF(ISERROR(VLOOKUP(O105,'Matl Declaration Form'!$AI$9:$AJ$137,2,0)),"",(VLOOKUP(O105,'Matl Declaration Form'!$AI$9:$AJ$137,2,0))),IF(H105="REACH SVHC",IF(ISERROR(VLOOKUP(O105,'Matl Declaration Form'!$AK$9:$AL$482,2,0)),"",(VLOOKUP(O105,'Matl Declaration Form'!$AK$9:$AL$482,2,0))),IF(H105="EU RoHS",IF(ISERROR(VLOOKUP(O105,'Matl Declaration Form'!$AM$9:$AN$18,2,0)),"",(VLOOKUP(O105,'Matl Declaration Form'!$AM$9:$AN$18,2,0))),IF(H105="EU Mercury",IF(ISERROR(VLOOKUP(O105,'Matl Declaration Form'!$AO$9:$AP$15,2,0)),"",(VLOOKUP(O105,'Matl Declaration Form'!$AO$9:$AP$15,2,0))),IF(H105="EU PIC",IF(ISERROR(VLOOKUP(O105,'Matl Declaration Form'!$AQ$9:$AR$71,2,0)),"",(VLOOKUP(O105,'Matl Declaration Form'!$AQ$9:$AR$71,2,0))),IF(H105="EU Ozone Depletion",IF(ISERROR(VLOOKUP(O105,'Matl Declaration Form'!$AS$9:$AT$41,2,0)),"",(VLOOKUP(O105,'Matl Declaration Form'!$AS$9:$AT$41,2,0))), IF(H105="EU Ship Recycling",IF(ISERROR(VLOOKUP(O105,'Matl Declaration Form'!$AX$9:$AY$30,2,0)),"",(VLOOKUP(O105,'Matl Declaration Form'!$AX$9:$AY$30,2,0))), IF(H105="EU Package",IF(ISERROR(VLOOKUP(O105,'Matl Declaration Form'!$AZ$9:$BA$12,2,0)),"",(VLOOKUP(O105,'Matl Declaration Form'!$AZ$9:$BA$12,2,0))),IF(H105="EU POPs",IF(ISERROR(VLOOKUP(O105,'Matl Declaration Form'!$AV$9:$AW$485,2,0)),"",(VLOOKUP(O105,'Matl Declaration Form'!$AV$9:$AW$485,2,0))))))))))))))</f>
        <v/>
      </c>
      <c r="Q105" s="304"/>
      <c r="R105" s="305" t="str" cm="1">
        <f t="array" ref="R105">IF(ISBLANK(Q105),"",Q105*(LOOKUP(2,1/(NOT(ISBLANK($M$9:M105))),$M$9:M105)))</f>
        <v/>
      </c>
      <c r="S105" s="306" t="str" cm="1">
        <f t="array" ref="S105">IF(ISBLANK(Q105),"", (LOOKUP(2,1/(NOT(ISBLANK($J$9:J105))),$J$9:J105)))</f>
        <v/>
      </c>
      <c r="T105" s="307"/>
      <c r="U105" s="302"/>
      <c r="V105" s="308"/>
      <c r="AC105" s="100"/>
      <c r="AD105" s="100"/>
      <c r="AE105" s="650"/>
      <c r="AF105" s="650"/>
      <c r="AG105" s="651" t="s">
        <v>488</v>
      </c>
      <c r="AH105" s="659" t="s">
        <v>104</v>
      </c>
      <c r="AI105" s="663" t="s">
        <v>1149</v>
      </c>
      <c r="AJ105" s="664" t="s">
        <v>1390</v>
      </c>
      <c r="AK105" s="653" t="s">
        <v>1258</v>
      </c>
      <c r="AL105" s="296" t="s">
        <v>228</v>
      </c>
      <c r="AM105" s="650"/>
      <c r="AN105" s="650"/>
      <c r="AO105" s="650"/>
      <c r="AP105" s="650"/>
      <c r="AQ105" s="650"/>
      <c r="AV105" s="657" t="s">
        <v>2473</v>
      </c>
      <c r="AW105" s="657" t="s">
        <v>2644</v>
      </c>
    </row>
    <row r="106" spans="2:49" ht="18.75" customHeight="1">
      <c r="B106" s="309"/>
      <c r="C106" s="298"/>
      <c r="D106" s="298"/>
      <c r="E106" s="299"/>
      <c r="F106" s="298"/>
      <c r="G106" s="298"/>
      <c r="H106" s="298" t="s">
        <v>1476</v>
      </c>
      <c r="I106" s="301"/>
      <c r="J106" s="302"/>
      <c r="K106" s="298"/>
      <c r="L106" s="302"/>
      <c r="M106" s="301"/>
      <c r="N106" s="302" t="str" cm="1">
        <f t="array" ref="N106">IF(ISBLANK(M106),"", (LOOKUP(2,1/(NOT(ISBLANK($J$9:J106))),$J$9:J106)))</f>
        <v/>
      </c>
      <c r="O106" s="298"/>
      <c r="P106" s="643" t="str">
        <f>IF(H106="Full Materials Declaration","",IF(H106="REACH Restriction Annex XVII",IF(ISERROR(VLOOKUP(O106,'Matl Declaration Form'!$AG$9:$AH$149,2,0)),"",(VLOOKUP(O106,'Matl Declaration Form'!$AG$9:$AH$149,2,0))),IF(H106="REACH Authorization Annex XIV",IF(ISERROR(VLOOKUP(O106,'Matl Declaration Form'!$AI$9:$AJ$137,2,0)),"",(VLOOKUP(O106,'Matl Declaration Form'!$AI$9:$AJ$137,2,0))),IF(H106="REACH SVHC",IF(ISERROR(VLOOKUP(O106,'Matl Declaration Form'!$AK$9:$AL$482,2,0)),"",(VLOOKUP(O106,'Matl Declaration Form'!$AK$9:$AL$482,2,0))),IF(H106="EU RoHS",IF(ISERROR(VLOOKUP(O106,'Matl Declaration Form'!$AM$9:$AN$18,2,0)),"",(VLOOKUP(O106,'Matl Declaration Form'!$AM$9:$AN$18,2,0))),IF(H106="EU Mercury",IF(ISERROR(VLOOKUP(O106,'Matl Declaration Form'!$AO$9:$AP$15,2,0)),"",(VLOOKUP(O106,'Matl Declaration Form'!$AO$9:$AP$15,2,0))),IF(H106="EU PIC",IF(ISERROR(VLOOKUP(O106,'Matl Declaration Form'!$AQ$9:$AR$71,2,0)),"",(VLOOKUP(O106,'Matl Declaration Form'!$AQ$9:$AR$71,2,0))),IF(H106="EU Ozone Depletion",IF(ISERROR(VLOOKUP(O106,'Matl Declaration Form'!$AS$9:$AT$41,2,0)),"",(VLOOKUP(O106,'Matl Declaration Form'!$AS$9:$AT$41,2,0))), IF(H106="EU Ship Recycling",IF(ISERROR(VLOOKUP(O106,'Matl Declaration Form'!$AX$9:$AY$30,2,0)),"",(VLOOKUP(O106,'Matl Declaration Form'!$AX$9:$AY$30,2,0))), IF(H106="EU Package",IF(ISERROR(VLOOKUP(O106,'Matl Declaration Form'!$AZ$9:$BA$12,2,0)),"",(VLOOKUP(O106,'Matl Declaration Form'!$AZ$9:$BA$12,2,0))),IF(H106="EU POPs",IF(ISERROR(VLOOKUP(O106,'Matl Declaration Form'!$AV$9:$AW$485,2,0)),"",(VLOOKUP(O106,'Matl Declaration Form'!$AV$9:$AW$485,2,0))))))))))))))</f>
        <v/>
      </c>
      <c r="Q106" s="304"/>
      <c r="R106" s="305" t="str" cm="1">
        <f t="array" ref="R106">IF(ISBLANK(Q106),"",Q106*(LOOKUP(2,1/(NOT(ISBLANK($M$9:M106))),$M$9:M106)))</f>
        <v/>
      </c>
      <c r="S106" s="306" t="str" cm="1">
        <f t="array" ref="S106">IF(ISBLANK(Q106),"", (LOOKUP(2,1/(NOT(ISBLANK($J$9:J106))),$J$9:J106)))</f>
        <v/>
      </c>
      <c r="T106" s="307"/>
      <c r="U106" s="302"/>
      <c r="V106" s="308"/>
      <c r="AC106" s="100"/>
      <c r="AD106" s="100"/>
      <c r="AE106" s="650"/>
      <c r="AF106" s="650"/>
      <c r="AG106" s="651" t="s">
        <v>489</v>
      </c>
      <c r="AH106" s="659" t="s">
        <v>490</v>
      </c>
      <c r="AI106" s="663" t="s">
        <v>1150</v>
      </c>
      <c r="AJ106" s="664" t="s">
        <v>1391</v>
      </c>
      <c r="AK106" s="653" t="s">
        <v>323</v>
      </c>
      <c r="AL106" s="296" t="s">
        <v>33</v>
      </c>
      <c r="AM106" s="650"/>
      <c r="AN106" s="650"/>
      <c r="AO106" s="650"/>
      <c r="AP106" s="650"/>
      <c r="AQ106" s="650"/>
      <c r="AV106" s="657" t="s">
        <v>2474</v>
      </c>
      <c r="AW106" s="657" t="s">
        <v>2645</v>
      </c>
    </row>
    <row r="107" spans="2:49" ht="18.75" customHeight="1">
      <c r="B107" s="309"/>
      <c r="C107" s="298"/>
      <c r="D107" s="298"/>
      <c r="E107" s="299"/>
      <c r="F107" s="298"/>
      <c r="G107" s="298"/>
      <c r="H107" s="298" t="s">
        <v>1476</v>
      </c>
      <c r="I107" s="301"/>
      <c r="J107" s="302"/>
      <c r="K107" s="298"/>
      <c r="L107" s="302"/>
      <c r="M107" s="301"/>
      <c r="N107" s="302" t="str" cm="1">
        <f t="array" ref="N107">IF(ISBLANK(M107),"", (LOOKUP(2,1/(NOT(ISBLANK($J$9:J107))),$J$9:J107)))</f>
        <v/>
      </c>
      <c r="O107" s="298"/>
      <c r="P107" s="643" t="str">
        <f>IF(H107="Full Materials Declaration","",IF(H107="REACH Restriction Annex XVII",IF(ISERROR(VLOOKUP(O107,'Matl Declaration Form'!$AG$9:$AH$149,2,0)),"",(VLOOKUP(O107,'Matl Declaration Form'!$AG$9:$AH$149,2,0))),IF(H107="REACH Authorization Annex XIV",IF(ISERROR(VLOOKUP(O107,'Matl Declaration Form'!$AI$9:$AJ$137,2,0)),"",(VLOOKUP(O107,'Matl Declaration Form'!$AI$9:$AJ$137,2,0))),IF(H107="REACH SVHC",IF(ISERROR(VLOOKUP(O107,'Matl Declaration Form'!$AK$9:$AL$482,2,0)),"",(VLOOKUP(O107,'Matl Declaration Form'!$AK$9:$AL$482,2,0))),IF(H107="EU RoHS",IF(ISERROR(VLOOKUP(O107,'Matl Declaration Form'!$AM$9:$AN$18,2,0)),"",(VLOOKUP(O107,'Matl Declaration Form'!$AM$9:$AN$18,2,0))),IF(H107="EU Mercury",IF(ISERROR(VLOOKUP(O107,'Matl Declaration Form'!$AO$9:$AP$15,2,0)),"",(VLOOKUP(O107,'Matl Declaration Form'!$AO$9:$AP$15,2,0))),IF(H107="EU PIC",IF(ISERROR(VLOOKUP(O107,'Matl Declaration Form'!$AQ$9:$AR$71,2,0)),"",(VLOOKUP(O107,'Matl Declaration Form'!$AQ$9:$AR$71,2,0))),IF(H107="EU Ozone Depletion",IF(ISERROR(VLOOKUP(O107,'Matl Declaration Form'!$AS$9:$AT$41,2,0)),"",(VLOOKUP(O107,'Matl Declaration Form'!$AS$9:$AT$41,2,0))), IF(H107="EU Ship Recycling",IF(ISERROR(VLOOKUP(O107,'Matl Declaration Form'!$AX$9:$AY$30,2,0)),"",(VLOOKUP(O107,'Matl Declaration Form'!$AX$9:$AY$30,2,0))), IF(H107="EU Package",IF(ISERROR(VLOOKUP(O107,'Matl Declaration Form'!$AZ$9:$BA$12,2,0)),"",(VLOOKUP(O107,'Matl Declaration Form'!$AZ$9:$BA$12,2,0))),IF(H107="EU POPs",IF(ISERROR(VLOOKUP(O107,'Matl Declaration Form'!$AV$9:$AW$485,2,0)),"",(VLOOKUP(O107,'Matl Declaration Form'!$AV$9:$AW$485,2,0))))))))))))))</f>
        <v/>
      </c>
      <c r="Q107" s="304"/>
      <c r="R107" s="305" t="str" cm="1">
        <f t="array" ref="R107">IF(ISBLANK(Q107),"",Q107*(LOOKUP(2,1/(NOT(ISBLANK($M$9:M107))),$M$9:M107)))</f>
        <v/>
      </c>
      <c r="S107" s="306" t="str" cm="1">
        <f t="array" ref="S107">IF(ISBLANK(Q107),"", (LOOKUP(2,1/(NOT(ISBLANK($J$9:J107))),$J$9:J107)))</f>
        <v/>
      </c>
      <c r="T107" s="307"/>
      <c r="U107" s="302"/>
      <c r="V107" s="308"/>
      <c r="AC107" s="100"/>
      <c r="AD107" s="100"/>
      <c r="AE107" s="650"/>
      <c r="AF107" s="650"/>
      <c r="AG107" s="651" t="s">
        <v>491</v>
      </c>
      <c r="AH107" s="659" t="s">
        <v>492</v>
      </c>
      <c r="AI107" s="663" t="s">
        <v>1151</v>
      </c>
      <c r="AJ107" s="664" t="s">
        <v>1392</v>
      </c>
      <c r="AK107" s="653" t="s">
        <v>1235</v>
      </c>
      <c r="AL107" s="296" t="s">
        <v>1443</v>
      </c>
      <c r="AM107" s="650"/>
      <c r="AN107" s="650"/>
      <c r="AO107" s="650"/>
      <c r="AP107" s="650"/>
      <c r="AQ107" s="650"/>
      <c r="AV107" s="657" t="s">
        <v>2475</v>
      </c>
      <c r="AW107" s="657" t="s">
        <v>2646</v>
      </c>
    </row>
    <row r="108" spans="2:49" ht="18.75" customHeight="1">
      <c r="B108" s="309"/>
      <c r="C108" s="298"/>
      <c r="D108" s="298"/>
      <c r="E108" s="299"/>
      <c r="F108" s="298"/>
      <c r="G108" s="298"/>
      <c r="H108" s="298" t="s">
        <v>1476</v>
      </c>
      <c r="I108" s="301"/>
      <c r="J108" s="302"/>
      <c r="K108" s="298"/>
      <c r="L108" s="302"/>
      <c r="M108" s="301"/>
      <c r="N108" s="302" t="str" cm="1">
        <f t="array" ref="N108">IF(ISBLANK(M108),"", (LOOKUP(2,1/(NOT(ISBLANK($J$9:J108))),$J$9:J108)))</f>
        <v/>
      </c>
      <c r="O108" s="298"/>
      <c r="P108" s="643" t="str">
        <f>IF(H108="Full Materials Declaration","",IF(H108="REACH Restriction Annex XVII",IF(ISERROR(VLOOKUP(O108,'Matl Declaration Form'!$AG$9:$AH$149,2,0)),"",(VLOOKUP(O108,'Matl Declaration Form'!$AG$9:$AH$149,2,0))),IF(H108="REACH Authorization Annex XIV",IF(ISERROR(VLOOKUP(O108,'Matl Declaration Form'!$AI$9:$AJ$137,2,0)),"",(VLOOKUP(O108,'Matl Declaration Form'!$AI$9:$AJ$137,2,0))),IF(H108="REACH SVHC",IF(ISERROR(VLOOKUP(O108,'Matl Declaration Form'!$AK$9:$AL$482,2,0)),"",(VLOOKUP(O108,'Matl Declaration Form'!$AK$9:$AL$482,2,0))),IF(H108="EU RoHS",IF(ISERROR(VLOOKUP(O108,'Matl Declaration Form'!$AM$9:$AN$18,2,0)),"",(VLOOKUP(O108,'Matl Declaration Form'!$AM$9:$AN$18,2,0))),IF(H108="EU Mercury",IF(ISERROR(VLOOKUP(O108,'Matl Declaration Form'!$AO$9:$AP$15,2,0)),"",(VLOOKUP(O108,'Matl Declaration Form'!$AO$9:$AP$15,2,0))),IF(H108="EU PIC",IF(ISERROR(VLOOKUP(O108,'Matl Declaration Form'!$AQ$9:$AR$71,2,0)),"",(VLOOKUP(O108,'Matl Declaration Form'!$AQ$9:$AR$71,2,0))),IF(H108="EU Ozone Depletion",IF(ISERROR(VLOOKUP(O108,'Matl Declaration Form'!$AS$9:$AT$41,2,0)),"",(VLOOKUP(O108,'Matl Declaration Form'!$AS$9:$AT$41,2,0))), IF(H108="EU Ship Recycling",IF(ISERROR(VLOOKUP(O108,'Matl Declaration Form'!$AX$9:$AY$30,2,0)),"",(VLOOKUP(O108,'Matl Declaration Form'!$AX$9:$AY$30,2,0))), IF(H108="EU Package",IF(ISERROR(VLOOKUP(O108,'Matl Declaration Form'!$AZ$9:$BA$12,2,0)),"",(VLOOKUP(O108,'Matl Declaration Form'!$AZ$9:$BA$12,2,0))),IF(H108="EU POPs",IF(ISERROR(VLOOKUP(O108,'Matl Declaration Form'!$AV$9:$AW$485,2,0)),"",(VLOOKUP(O108,'Matl Declaration Form'!$AV$9:$AW$485,2,0))))))))))))))</f>
        <v/>
      </c>
      <c r="Q108" s="304"/>
      <c r="R108" s="305" t="str" cm="1">
        <f t="array" ref="R108">IF(ISBLANK(Q108),"",Q108*(LOOKUP(2,1/(NOT(ISBLANK($M$9:M108))),$M$9:M108)))</f>
        <v/>
      </c>
      <c r="S108" s="306" t="str" cm="1">
        <f t="array" ref="S108">IF(ISBLANK(Q108),"", (LOOKUP(2,1/(NOT(ISBLANK($J$9:J108))),$J$9:J108)))</f>
        <v/>
      </c>
      <c r="T108" s="307"/>
      <c r="U108" s="302"/>
      <c r="V108" s="308"/>
      <c r="AC108" s="100"/>
      <c r="AD108" s="100"/>
      <c r="AE108" s="650"/>
      <c r="AF108" s="650"/>
      <c r="AG108" s="651" t="s">
        <v>677</v>
      </c>
      <c r="AH108" s="659" t="s">
        <v>493</v>
      </c>
      <c r="AI108" s="663" t="s">
        <v>1152</v>
      </c>
      <c r="AJ108" s="664" t="s">
        <v>1393</v>
      </c>
      <c r="AK108" s="653" t="s">
        <v>1228</v>
      </c>
      <c r="AL108" s="296" t="s">
        <v>1437</v>
      </c>
      <c r="AM108" s="650"/>
      <c r="AN108" s="650"/>
      <c r="AO108" s="650"/>
      <c r="AP108" s="650"/>
      <c r="AQ108" s="650"/>
      <c r="AV108" s="657" t="s">
        <v>2476</v>
      </c>
      <c r="AW108" s="657" t="s">
        <v>2647</v>
      </c>
    </row>
    <row r="109" spans="2:49" ht="18.75" customHeight="1">
      <c r="B109" s="309"/>
      <c r="C109" s="298"/>
      <c r="D109" s="298"/>
      <c r="E109" s="299"/>
      <c r="F109" s="298"/>
      <c r="G109" s="298"/>
      <c r="H109" s="298" t="s">
        <v>1476</v>
      </c>
      <c r="I109" s="301"/>
      <c r="J109" s="302"/>
      <c r="K109" s="298"/>
      <c r="L109" s="302"/>
      <c r="M109" s="301"/>
      <c r="N109" s="302" t="str" cm="1">
        <f t="array" ref="N109">IF(ISBLANK(M109),"", (LOOKUP(2,1/(NOT(ISBLANK($J$9:J109))),$J$9:J109)))</f>
        <v/>
      </c>
      <c r="O109" s="298"/>
      <c r="P109" s="643" t="str">
        <f>IF(H109="Full Materials Declaration","",IF(H109="REACH Restriction Annex XVII",IF(ISERROR(VLOOKUP(O109,'Matl Declaration Form'!$AG$9:$AH$149,2,0)),"",(VLOOKUP(O109,'Matl Declaration Form'!$AG$9:$AH$149,2,0))),IF(H109="REACH Authorization Annex XIV",IF(ISERROR(VLOOKUP(O109,'Matl Declaration Form'!$AI$9:$AJ$137,2,0)),"",(VLOOKUP(O109,'Matl Declaration Form'!$AI$9:$AJ$137,2,0))),IF(H109="REACH SVHC",IF(ISERROR(VLOOKUP(O109,'Matl Declaration Form'!$AK$9:$AL$482,2,0)),"",(VLOOKUP(O109,'Matl Declaration Form'!$AK$9:$AL$482,2,0))),IF(H109="EU RoHS",IF(ISERROR(VLOOKUP(O109,'Matl Declaration Form'!$AM$9:$AN$18,2,0)),"",(VLOOKUP(O109,'Matl Declaration Form'!$AM$9:$AN$18,2,0))),IF(H109="EU Mercury",IF(ISERROR(VLOOKUP(O109,'Matl Declaration Form'!$AO$9:$AP$15,2,0)),"",(VLOOKUP(O109,'Matl Declaration Form'!$AO$9:$AP$15,2,0))),IF(H109="EU PIC",IF(ISERROR(VLOOKUP(O109,'Matl Declaration Form'!$AQ$9:$AR$71,2,0)),"",(VLOOKUP(O109,'Matl Declaration Form'!$AQ$9:$AR$71,2,0))),IF(H109="EU Ozone Depletion",IF(ISERROR(VLOOKUP(O109,'Matl Declaration Form'!$AS$9:$AT$41,2,0)),"",(VLOOKUP(O109,'Matl Declaration Form'!$AS$9:$AT$41,2,0))), IF(H109="EU Ship Recycling",IF(ISERROR(VLOOKUP(O109,'Matl Declaration Form'!$AX$9:$AY$30,2,0)),"",(VLOOKUP(O109,'Matl Declaration Form'!$AX$9:$AY$30,2,0))), IF(H109="EU Package",IF(ISERROR(VLOOKUP(O109,'Matl Declaration Form'!$AZ$9:$BA$12,2,0)),"",(VLOOKUP(O109,'Matl Declaration Form'!$AZ$9:$BA$12,2,0))),IF(H109="EU POPs",IF(ISERROR(VLOOKUP(O109,'Matl Declaration Form'!$AV$9:$AW$485,2,0)),"",(VLOOKUP(O109,'Matl Declaration Form'!$AV$9:$AW$485,2,0))))))))))))))</f>
        <v/>
      </c>
      <c r="Q109" s="304"/>
      <c r="R109" s="305" t="str" cm="1">
        <f t="array" ref="R109">IF(ISBLANK(Q109),"",Q109*(LOOKUP(2,1/(NOT(ISBLANK($M$9:M109))),$M$9:M109)))</f>
        <v/>
      </c>
      <c r="S109" s="306" t="str" cm="1">
        <f t="array" ref="S109">IF(ISBLANK(Q109),"", (LOOKUP(2,1/(NOT(ISBLANK($J$9:J109))),$J$9:J109)))</f>
        <v/>
      </c>
      <c r="T109" s="307"/>
      <c r="U109" s="302"/>
      <c r="V109" s="308"/>
      <c r="AC109" s="100"/>
      <c r="AD109" s="100"/>
      <c r="AE109" s="650"/>
      <c r="AF109" s="650"/>
      <c r="AG109" s="651" t="s">
        <v>678</v>
      </c>
      <c r="AH109" s="659" t="s">
        <v>494</v>
      </c>
      <c r="AI109" s="663" t="s">
        <v>1153</v>
      </c>
      <c r="AJ109" s="664" t="s">
        <v>1394</v>
      </c>
      <c r="AK109" s="653" t="s">
        <v>1229</v>
      </c>
      <c r="AL109" s="296" t="s">
        <v>1438</v>
      </c>
      <c r="AM109" s="650"/>
      <c r="AN109" s="650"/>
      <c r="AO109" s="650"/>
      <c r="AP109" s="650"/>
      <c r="AQ109" s="650"/>
      <c r="AV109" s="657" t="s">
        <v>2477</v>
      </c>
      <c r="AW109" s="657" t="s">
        <v>2648</v>
      </c>
    </row>
    <row r="110" spans="2:49" ht="18.75" customHeight="1">
      <c r="B110" s="309"/>
      <c r="C110" s="298"/>
      <c r="D110" s="298"/>
      <c r="E110" s="299"/>
      <c r="F110" s="298"/>
      <c r="G110" s="298"/>
      <c r="H110" s="298" t="s">
        <v>1476</v>
      </c>
      <c r="I110" s="301"/>
      <c r="J110" s="302"/>
      <c r="K110" s="298"/>
      <c r="L110" s="302"/>
      <c r="M110" s="301"/>
      <c r="N110" s="302" t="str" cm="1">
        <f t="array" ref="N110">IF(ISBLANK(M110),"", (LOOKUP(2,1/(NOT(ISBLANK($J$9:J110))),$J$9:J110)))</f>
        <v/>
      </c>
      <c r="O110" s="298"/>
      <c r="P110" s="643" t="str">
        <f>IF(H110="Full Materials Declaration","",IF(H110="REACH Restriction Annex XVII",IF(ISERROR(VLOOKUP(O110,'Matl Declaration Form'!$AG$9:$AH$149,2,0)),"",(VLOOKUP(O110,'Matl Declaration Form'!$AG$9:$AH$149,2,0))),IF(H110="REACH Authorization Annex XIV",IF(ISERROR(VLOOKUP(O110,'Matl Declaration Form'!$AI$9:$AJ$137,2,0)),"",(VLOOKUP(O110,'Matl Declaration Form'!$AI$9:$AJ$137,2,0))),IF(H110="REACH SVHC",IF(ISERROR(VLOOKUP(O110,'Matl Declaration Form'!$AK$9:$AL$482,2,0)),"",(VLOOKUP(O110,'Matl Declaration Form'!$AK$9:$AL$482,2,0))),IF(H110="EU RoHS",IF(ISERROR(VLOOKUP(O110,'Matl Declaration Form'!$AM$9:$AN$18,2,0)),"",(VLOOKUP(O110,'Matl Declaration Form'!$AM$9:$AN$18,2,0))),IF(H110="EU Mercury",IF(ISERROR(VLOOKUP(O110,'Matl Declaration Form'!$AO$9:$AP$15,2,0)),"",(VLOOKUP(O110,'Matl Declaration Form'!$AO$9:$AP$15,2,0))),IF(H110="EU PIC",IF(ISERROR(VLOOKUP(O110,'Matl Declaration Form'!$AQ$9:$AR$71,2,0)),"",(VLOOKUP(O110,'Matl Declaration Form'!$AQ$9:$AR$71,2,0))),IF(H110="EU Ozone Depletion",IF(ISERROR(VLOOKUP(O110,'Matl Declaration Form'!$AS$9:$AT$41,2,0)),"",(VLOOKUP(O110,'Matl Declaration Form'!$AS$9:$AT$41,2,0))), IF(H110="EU Ship Recycling",IF(ISERROR(VLOOKUP(O110,'Matl Declaration Form'!$AX$9:$AY$30,2,0)),"",(VLOOKUP(O110,'Matl Declaration Form'!$AX$9:$AY$30,2,0))), IF(H110="EU Package",IF(ISERROR(VLOOKUP(O110,'Matl Declaration Form'!$AZ$9:$BA$12,2,0)),"",(VLOOKUP(O110,'Matl Declaration Form'!$AZ$9:$BA$12,2,0))),IF(H110="EU POPs",IF(ISERROR(VLOOKUP(O110,'Matl Declaration Form'!$AV$9:$AW$485,2,0)),"",(VLOOKUP(O110,'Matl Declaration Form'!$AV$9:$AW$485,2,0))))))))))))))</f>
        <v/>
      </c>
      <c r="Q110" s="304"/>
      <c r="R110" s="305" t="str" cm="1">
        <f t="array" ref="R110">IF(ISBLANK(Q110),"",Q110*(LOOKUP(2,1/(NOT(ISBLANK($M$9:M110))),$M$9:M110)))</f>
        <v/>
      </c>
      <c r="S110" s="306" t="str" cm="1">
        <f t="array" ref="S110">IF(ISBLANK(Q110),"", (LOOKUP(2,1/(NOT(ISBLANK($J$9:J110))),$J$9:J110)))</f>
        <v/>
      </c>
      <c r="T110" s="307"/>
      <c r="U110" s="302"/>
      <c r="V110" s="308"/>
      <c r="AC110" s="100"/>
      <c r="AD110" s="100"/>
      <c r="AE110" s="650"/>
      <c r="AF110" s="650"/>
      <c r="AG110" s="651" t="s">
        <v>679</v>
      </c>
      <c r="AH110" s="659" t="s">
        <v>495</v>
      </c>
      <c r="AI110" s="663" t="s">
        <v>1154</v>
      </c>
      <c r="AJ110" s="664" t="s">
        <v>1395</v>
      </c>
      <c r="AK110" s="653" t="s">
        <v>1227</v>
      </c>
      <c r="AL110" s="296" t="s">
        <v>1436</v>
      </c>
      <c r="AM110" s="650"/>
      <c r="AN110" s="650"/>
      <c r="AO110" s="650"/>
      <c r="AP110" s="650"/>
      <c r="AQ110" s="650"/>
      <c r="AV110" s="657" t="s">
        <v>2478</v>
      </c>
      <c r="AW110" s="657" t="s">
        <v>2649</v>
      </c>
    </row>
    <row r="111" spans="2:49" ht="18.75" customHeight="1">
      <c r="B111" s="309"/>
      <c r="C111" s="298"/>
      <c r="D111" s="298"/>
      <c r="E111" s="299"/>
      <c r="F111" s="298"/>
      <c r="G111" s="298"/>
      <c r="H111" s="298" t="s">
        <v>1476</v>
      </c>
      <c r="I111" s="301"/>
      <c r="J111" s="302"/>
      <c r="K111" s="298"/>
      <c r="L111" s="302"/>
      <c r="M111" s="301"/>
      <c r="N111" s="302" t="str" cm="1">
        <f t="array" ref="N111">IF(ISBLANK(M111),"", (LOOKUP(2,1/(NOT(ISBLANK($J$9:J111))),$J$9:J111)))</f>
        <v/>
      </c>
      <c r="O111" s="298"/>
      <c r="P111" s="643" t="str">
        <f>IF(H111="Full Materials Declaration","",IF(H111="REACH Restriction Annex XVII",IF(ISERROR(VLOOKUP(O111,'Matl Declaration Form'!$AG$9:$AH$149,2,0)),"",(VLOOKUP(O111,'Matl Declaration Form'!$AG$9:$AH$149,2,0))),IF(H111="REACH Authorization Annex XIV",IF(ISERROR(VLOOKUP(O111,'Matl Declaration Form'!$AI$9:$AJ$137,2,0)),"",(VLOOKUP(O111,'Matl Declaration Form'!$AI$9:$AJ$137,2,0))),IF(H111="REACH SVHC",IF(ISERROR(VLOOKUP(O111,'Matl Declaration Form'!$AK$9:$AL$482,2,0)),"",(VLOOKUP(O111,'Matl Declaration Form'!$AK$9:$AL$482,2,0))),IF(H111="EU RoHS",IF(ISERROR(VLOOKUP(O111,'Matl Declaration Form'!$AM$9:$AN$18,2,0)),"",(VLOOKUP(O111,'Matl Declaration Form'!$AM$9:$AN$18,2,0))),IF(H111="EU Mercury",IF(ISERROR(VLOOKUP(O111,'Matl Declaration Form'!$AO$9:$AP$15,2,0)),"",(VLOOKUP(O111,'Matl Declaration Form'!$AO$9:$AP$15,2,0))),IF(H111="EU PIC",IF(ISERROR(VLOOKUP(O111,'Matl Declaration Form'!$AQ$9:$AR$71,2,0)),"",(VLOOKUP(O111,'Matl Declaration Form'!$AQ$9:$AR$71,2,0))),IF(H111="EU Ozone Depletion",IF(ISERROR(VLOOKUP(O111,'Matl Declaration Form'!$AS$9:$AT$41,2,0)),"",(VLOOKUP(O111,'Matl Declaration Form'!$AS$9:$AT$41,2,0))), IF(H111="EU Ship Recycling",IF(ISERROR(VLOOKUP(O111,'Matl Declaration Form'!$AX$9:$AY$30,2,0)),"",(VLOOKUP(O111,'Matl Declaration Form'!$AX$9:$AY$30,2,0))), IF(H111="EU Package",IF(ISERROR(VLOOKUP(O111,'Matl Declaration Form'!$AZ$9:$BA$12,2,0)),"",(VLOOKUP(O111,'Matl Declaration Form'!$AZ$9:$BA$12,2,0))),IF(H111="EU POPs",IF(ISERROR(VLOOKUP(O111,'Matl Declaration Form'!$AV$9:$AW$485,2,0)),"",(VLOOKUP(O111,'Matl Declaration Form'!$AV$9:$AW$485,2,0))))))))))))))</f>
        <v/>
      </c>
      <c r="Q111" s="304"/>
      <c r="R111" s="305" t="str" cm="1">
        <f t="array" ref="R111">IF(ISBLANK(Q111),"",Q111*(LOOKUP(2,1/(NOT(ISBLANK($M$9:M111))),$M$9:M111)))</f>
        <v/>
      </c>
      <c r="S111" s="306" t="str" cm="1">
        <f t="array" ref="S111">IF(ISBLANK(Q111),"", (LOOKUP(2,1/(NOT(ISBLANK($J$9:J111))),$J$9:J111)))</f>
        <v/>
      </c>
      <c r="T111" s="307"/>
      <c r="U111" s="302"/>
      <c r="V111" s="308"/>
      <c r="AC111" s="100"/>
      <c r="AD111" s="100"/>
      <c r="AE111" s="650"/>
      <c r="AF111" s="650"/>
      <c r="AG111" s="651" t="s">
        <v>680</v>
      </c>
      <c r="AH111" s="659" t="s">
        <v>496</v>
      </c>
      <c r="AI111" s="663" t="s">
        <v>1155</v>
      </c>
      <c r="AJ111" s="664" t="s">
        <v>1396</v>
      </c>
      <c r="AK111" s="653" t="s">
        <v>1133</v>
      </c>
      <c r="AL111" s="296" t="s">
        <v>1377</v>
      </c>
      <c r="AM111" s="650"/>
      <c r="AN111" s="650"/>
      <c r="AO111" s="650"/>
      <c r="AP111" s="650"/>
      <c r="AQ111" s="650"/>
      <c r="AV111" s="657" t="s">
        <v>2479</v>
      </c>
      <c r="AW111" s="657" t="s">
        <v>2650</v>
      </c>
    </row>
    <row r="112" spans="2:49" ht="18.75" customHeight="1">
      <c r="B112" s="309"/>
      <c r="C112" s="298"/>
      <c r="D112" s="298"/>
      <c r="E112" s="299"/>
      <c r="F112" s="298"/>
      <c r="G112" s="298"/>
      <c r="H112" s="298" t="s">
        <v>1476</v>
      </c>
      <c r="I112" s="301"/>
      <c r="J112" s="302"/>
      <c r="K112" s="298"/>
      <c r="L112" s="302"/>
      <c r="M112" s="301"/>
      <c r="N112" s="302" t="str" cm="1">
        <f t="array" ref="N112">IF(ISBLANK(M112),"", (LOOKUP(2,1/(NOT(ISBLANK($J$9:J112))),$J$9:J112)))</f>
        <v/>
      </c>
      <c r="O112" s="298"/>
      <c r="P112" s="643" t="str">
        <f>IF(H112="Full Materials Declaration","",IF(H112="REACH Restriction Annex XVII",IF(ISERROR(VLOOKUP(O112,'Matl Declaration Form'!$AG$9:$AH$149,2,0)),"",(VLOOKUP(O112,'Matl Declaration Form'!$AG$9:$AH$149,2,0))),IF(H112="REACH Authorization Annex XIV",IF(ISERROR(VLOOKUP(O112,'Matl Declaration Form'!$AI$9:$AJ$137,2,0)),"",(VLOOKUP(O112,'Matl Declaration Form'!$AI$9:$AJ$137,2,0))),IF(H112="REACH SVHC",IF(ISERROR(VLOOKUP(O112,'Matl Declaration Form'!$AK$9:$AL$482,2,0)),"",(VLOOKUP(O112,'Matl Declaration Form'!$AK$9:$AL$482,2,0))),IF(H112="EU RoHS",IF(ISERROR(VLOOKUP(O112,'Matl Declaration Form'!$AM$9:$AN$18,2,0)),"",(VLOOKUP(O112,'Matl Declaration Form'!$AM$9:$AN$18,2,0))),IF(H112="EU Mercury",IF(ISERROR(VLOOKUP(O112,'Matl Declaration Form'!$AO$9:$AP$15,2,0)),"",(VLOOKUP(O112,'Matl Declaration Form'!$AO$9:$AP$15,2,0))),IF(H112="EU PIC",IF(ISERROR(VLOOKUP(O112,'Matl Declaration Form'!$AQ$9:$AR$71,2,0)),"",(VLOOKUP(O112,'Matl Declaration Form'!$AQ$9:$AR$71,2,0))),IF(H112="EU Ozone Depletion",IF(ISERROR(VLOOKUP(O112,'Matl Declaration Form'!$AS$9:$AT$41,2,0)),"",(VLOOKUP(O112,'Matl Declaration Form'!$AS$9:$AT$41,2,0))), IF(H112="EU Ship Recycling",IF(ISERROR(VLOOKUP(O112,'Matl Declaration Form'!$AX$9:$AY$30,2,0)),"",(VLOOKUP(O112,'Matl Declaration Form'!$AX$9:$AY$30,2,0))), IF(H112="EU Package",IF(ISERROR(VLOOKUP(O112,'Matl Declaration Form'!$AZ$9:$BA$12,2,0)),"",(VLOOKUP(O112,'Matl Declaration Form'!$AZ$9:$BA$12,2,0))),IF(H112="EU POPs",IF(ISERROR(VLOOKUP(O112,'Matl Declaration Form'!$AV$9:$AW$485,2,0)),"",(VLOOKUP(O112,'Matl Declaration Form'!$AV$9:$AW$485,2,0))))))))))))))</f>
        <v/>
      </c>
      <c r="Q112" s="304"/>
      <c r="R112" s="305" t="str" cm="1">
        <f t="array" ref="R112">IF(ISBLANK(Q112),"",Q112*(LOOKUP(2,1/(NOT(ISBLANK($M$9:M112))),$M$9:M112)))</f>
        <v/>
      </c>
      <c r="S112" s="306" t="str" cm="1">
        <f t="array" ref="S112">IF(ISBLANK(Q112),"", (LOOKUP(2,1/(NOT(ISBLANK($J$9:J112))),$J$9:J112)))</f>
        <v/>
      </c>
      <c r="T112" s="307"/>
      <c r="U112" s="302"/>
      <c r="V112" s="308"/>
      <c r="AC112" s="100"/>
      <c r="AD112" s="100"/>
      <c r="AE112" s="650"/>
      <c r="AF112" s="650"/>
      <c r="AG112" s="651" t="s">
        <v>681</v>
      </c>
      <c r="AH112" s="659" t="s">
        <v>497</v>
      </c>
      <c r="AI112" s="663" t="s">
        <v>1156</v>
      </c>
      <c r="AJ112" s="664" t="s">
        <v>1397</v>
      </c>
      <c r="AK112" s="653" t="s">
        <v>1232</v>
      </c>
      <c r="AL112" s="296" t="s">
        <v>1441</v>
      </c>
      <c r="AM112" s="650"/>
      <c r="AN112" s="650"/>
      <c r="AO112" s="650"/>
      <c r="AP112" s="650"/>
      <c r="AQ112" s="650"/>
      <c r="AV112" s="657" t="s">
        <v>2480</v>
      </c>
      <c r="AW112" s="657" t="s">
        <v>2651</v>
      </c>
    </row>
    <row r="113" spans="2:49" ht="18.75" customHeight="1">
      <c r="B113" s="309"/>
      <c r="C113" s="298"/>
      <c r="D113" s="298"/>
      <c r="E113" s="299"/>
      <c r="F113" s="298"/>
      <c r="G113" s="298"/>
      <c r="H113" s="298" t="s">
        <v>1476</v>
      </c>
      <c r="I113" s="301"/>
      <c r="J113" s="302"/>
      <c r="K113" s="298"/>
      <c r="L113" s="302"/>
      <c r="M113" s="301"/>
      <c r="N113" s="302" t="str" cm="1">
        <f t="array" ref="N113">IF(ISBLANK(M113),"", (LOOKUP(2,1/(NOT(ISBLANK($J$9:J113))),$J$9:J113)))</f>
        <v/>
      </c>
      <c r="O113" s="298"/>
      <c r="P113" s="643" t="str">
        <f>IF(H113="Full Materials Declaration","",IF(H113="REACH Restriction Annex XVII",IF(ISERROR(VLOOKUP(O113,'Matl Declaration Form'!$AG$9:$AH$149,2,0)),"",(VLOOKUP(O113,'Matl Declaration Form'!$AG$9:$AH$149,2,0))),IF(H113="REACH Authorization Annex XIV",IF(ISERROR(VLOOKUP(O113,'Matl Declaration Form'!$AI$9:$AJ$137,2,0)),"",(VLOOKUP(O113,'Matl Declaration Form'!$AI$9:$AJ$137,2,0))),IF(H113="REACH SVHC",IF(ISERROR(VLOOKUP(O113,'Matl Declaration Form'!$AK$9:$AL$482,2,0)),"",(VLOOKUP(O113,'Matl Declaration Form'!$AK$9:$AL$482,2,0))),IF(H113="EU RoHS",IF(ISERROR(VLOOKUP(O113,'Matl Declaration Form'!$AM$9:$AN$18,2,0)),"",(VLOOKUP(O113,'Matl Declaration Form'!$AM$9:$AN$18,2,0))),IF(H113="EU Mercury",IF(ISERROR(VLOOKUP(O113,'Matl Declaration Form'!$AO$9:$AP$15,2,0)),"",(VLOOKUP(O113,'Matl Declaration Form'!$AO$9:$AP$15,2,0))),IF(H113="EU PIC",IF(ISERROR(VLOOKUP(O113,'Matl Declaration Form'!$AQ$9:$AR$71,2,0)),"",(VLOOKUP(O113,'Matl Declaration Form'!$AQ$9:$AR$71,2,0))),IF(H113="EU Ozone Depletion",IF(ISERROR(VLOOKUP(O113,'Matl Declaration Form'!$AS$9:$AT$41,2,0)),"",(VLOOKUP(O113,'Matl Declaration Form'!$AS$9:$AT$41,2,0))), IF(H113="EU Ship Recycling",IF(ISERROR(VLOOKUP(O113,'Matl Declaration Form'!$AX$9:$AY$30,2,0)),"",(VLOOKUP(O113,'Matl Declaration Form'!$AX$9:$AY$30,2,0))), IF(H113="EU Package",IF(ISERROR(VLOOKUP(O113,'Matl Declaration Form'!$AZ$9:$BA$12,2,0)),"",(VLOOKUP(O113,'Matl Declaration Form'!$AZ$9:$BA$12,2,0))),IF(H113="EU POPs",IF(ISERROR(VLOOKUP(O113,'Matl Declaration Form'!$AV$9:$AW$485,2,0)),"",(VLOOKUP(O113,'Matl Declaration Form'!$AV$9:$AW$485,2,0))))))))))))))</f>
        <v/>
      </c>
      <c r="Q113" s="304"/>
      <c r="R113" s="305" t="str" cm="1">
        <f t="array" ref="R113">IF(ISBLANK(Q113),"",Q113*(LOOKUP(2,1/(NOT(ISBLANK($M$9:M113))),$M$9:M113)))</f>
        <v/>
      </c>
      <c r="S113" s="306" t="str" cm="1">
        <f t="array" ref="S113">IF(ISBLANK(Q113),"", (LOOKUP(2,1/(NOT(ISBLANK($J$9:J113))),$J$9:J113)))</f>
        <v/>
      </c>
      <c r="T113" s="307"/>
      <c r="U113" s="302"/>
      <c r="V113" s="308"/>
      <c r="AC113" s="100"/>
      <c r="AD113" s="100"/>
      <c r="AE113" s="650"/>
      <c r="AF113" s="650"/>
      <c r="AG113" s="651" t="s">
        <v>498</v>
      </c>
      <c r="AH113" s="659" t="s">
        <v>245</v>
      </c>
      <c r="AI113" s="663" t="s">
        <v>1157</v>
      </c>
      <c r="AJ113" s="664" t="s">
        <v>1398</v>
      </c>
      <c r="AK113" s="653" t="s">
        <v>1134</v>
      </c>
      <c r="AL113" s="296" t="s">
        <v>1378</v>
      </c>
      <c r="AM113" s="650"/>
      <c r="AN113" s="650"/>
      <c r="AO113" s="650"/>
      <c r="AP113" s="650"/>
      <c r="AQ113" s="650"/>
      <c r="AV113" s="657" t="s">
        <v>2481</v>
      </c>
      <c r="AW113" s="657" t="s">
        <v>2652</v>
      </c>
    </row>
    <row r="114" spans="2:49" ht="18.75" customHeight="1">
      <c r="B114" s="309"/>
      <c r="C114" s="298"/>
      <c r="D114" s="298"/>
      <c r="E114" s="299"/>
      <c r="F114" s="298"/>
      <c r="G114" s="298"/>
      <c r="H114" s="298" t="s">
        <v>1476</v>
      </c>
      <c r="I114" s="301"/>
      <c r="J114" s="302"/>
      <c r="K114" s="298"/>
      <c r="L114" s="302"/>
      <c r="M114" s="301"/>
      <c r="N114" s="302" t="str" cm="1">
        <f t="array" ref="N114">IF(ISBLANK(M114),"", (LOOKUP(2,1/(NOT(ISBLANK($J$9:J114))),$J$9:J114)))</f>
        <v/>
      </c>
      <c r="O114" s="298"/>
      <c r="P114" s="643" t="str">
        <f>IF(H114="Full Materials Declaration","",IF(H114="REACH Restriction Annex XVII",IF(ISERROR(VLOOKUP(O114,'Matl Declaration Form'!$AG$9:$AH$149,2,0)),"",(VLOOKUP(O114,'Matl Declaration Form'!$AG$9:$AH$149,2,0))),IF(H114="REACH Authorization Annex XIV",IF(ISERROR(VLOOKUP(O114,'Matl Declaration Form'!$AI$9:$AJ$137,2,0)),"",(VLOOKUP(O114,'Matl Declaration Form'!$AI$9:$AJ$137,2,0))),IF(H114="REACH SVHC",IF(ISERROR(VLOOKUP(O114,'Matl Declaration Form'!$AK$9:$AL$482,2,0)),"",(VLOOKUP(O114,'Matl Declaration Form'!$AK$9:$AL$482,2,0))),IF(H114="EU RoHS",IF(ISERROR(VLOOKUP(O114,'Matl Declaration Form'!$AM$9:$AN$18,2,0)),"",(VLOOKUP(O114,'Matl Declaration Form'!$AM$9:$AN$18,2,0))),IF(H114="EU Mercury",IF(ISERROR(VLOOKUP(O114,'Matl Declaration Form'!$AO$9:$AP$15,2,0)),"",(VLOOKUP(O114,'Matl Declaration Form'!$AO$9:$AP$15,2,0))),IF(H114="EU PIC",IF(ISERROR(VLOOKUP(O114,'Matl Declaration Form'!$AQ$9:$AR$71,2,0)),"",(VLOOKUP(O114,'Matl Declaration Form'!$AQ$9:$AR$71,2,0))),IF(H114="EU Ozone Depletion",IF(ISERROR(VLOOKUP(O114,'Matl Declaration Form'!$AS$9:$AT$41,2,0)),"",(VLOOKUP(O114,'Matl Declaration Form'!$AS$9:$AT$41,2,0))), IF(H114="EU Ship Recycling",IF(ISERROR(VLOOKUP(O114,'Matl Declaration Form'!$AX$9:$AY$30,2,0)),"",(VLOOKUP(O114,'Matl Declaration Form'!$AX$9:$AY$30,2,0))), IF(H114="EU Package",IF(ISERROR(VLOOKUP(O114,'Matl Declaration Form'!$AZ$9:$BA$12,2,0)),"",(VLOOKUP(O114,'Matl Declaration Form'!$AZ$9:$BA$12,2,0))),IF(H114="EU POPs",IF(ISERROR(VLOOKUP(O114,'Matl Declaration Form'!$AV$9:$AW$485,2,0)),"",(VLOOKUP(O114,'Matl Declaration Form'!$AV$9:$AW$485,2,0))))))))))))))</f>
        <v/>
      </c>
      <c r="Q114" s="304"/>
      <c r="R114" s="305" t="str" cm="1">
        <f t="array" ref="R114">IF(ISBLANK(Q114),"",Q114*(LOOKUP(2,1/(NOT(ISBLANK($M$9:M114))),$M$9:M114)))</f>
        <v/>
      </c>
      <c r="S114" s="306" t="str" cm="1">
        <f t="array" ref="S114">IF(ISBLANK(Q114),"", (LOOKUP(2,1/(NOT(ISBLANK($J$9:J114))),$J$9:J114)))</f>
        <v/>
      </c>
      <c r="T114" s="307"/>
      <c r="U114" s="302"/>
      <c r="V114" s="308"/>
      <c r="AC114" s="100"/>
      <c r="AD114" s="100"/>
      <c r="AE114" s="650"/>
      <c r="AF114" s="650"/>
      <c r="AG114" s="651" t="s">
        <v>499</v>
      </c>
      <c r="AH114" s="659" t="s">
        <v>500</v>
      </c>
      <c r="AI114" s="663" t="s">
        <v>1145</v>
      </c>
      <c r="AJ114" s="664" t="s">
        <v>1388</v>
      </c>
      <c r="AK114" s="653" t="s">
        <v>1285</v>
      </c>
      <c r="AL114" s="296" t="s">
        <v>47</v>
      </c>
      <c r="AM114" s="650"/>
      <c r="AN114" s="650"/>
      <c r="AO114" s="650"/>
      <c r="AP114" s="650"/>
      <c r="AQ114" s="650"/>
      <c r="AV114" s="657" t="s">
        <v>2482</v>
      </c>
      <c r="AW114" s="657" t="s">
        <v>2653</v>
      </c>
    </row>
    <row r="115" spans="2:49" ht="18.75" customHeight="1">
      <c r="B115" s="309"/>
      <c r="C115" s="298"/>
      <c r="D115" s="298"/>
      <c r="E115" s="299"/>
      <c r="F115" s="298"/>
      <c r="G115" s="298"/>
      <c r="H115" s="298" t="s">
        <v>1476</v>
      </c>
      <c r="I115" s="301"/>
      <c r="J115" s="302"/>
      <c r="K115" s="298"/>
      <c r="L115" s="302"/>
      <c r="M115" s="301"/>
      <c r="N115" s="302" t="str" cm="1">
        <f t="array" ref="N115">IF(ISBLANK(M115),"", (LOOKUP(2,1/(NOT(ISBLANK($J$9:J115))),$J$9:J115)))</f>
        <v/>
      </c>
      <c r="O115" s="298"/>
      <c r="P115" s="643" t="str">
        <f>IF(H115="Full Materials Declaration","",IF(H115="REACH Restriction Annex XVII",IF(ISERROR(VLOOKUP(O115,'Matl Declaration Form'!$AG$9:$AH$149,2,0)),"",(VLOOKUP(O115,'Matl Declaration Form'!$AG$9:$AH$149,2,0))),IF(H115="REACH Authorization Annex XIV",IF(ISERROR(VLOOKUP(O115,'Matl Declaration Form'!$AI$9:$AJ$137,2,0)),"",(VLOOKUP(O115,'Matl Declaration Form'!$AI$9:$AJ$137,2,0))),IF(H115="REACH SVHC",IF(ISERROR(VLOOKUP(O115,'Matl Declaration Form'!$AK$9:$AL$482,2,0)),"",(VLOOKUP(O115,'Matl Declaration Form'!$AK$9:$AL$482,2,0))),IF(H115="EU RoHS",IF(ISERROR(VLOOKUP(O115,'Matl Declaration Form'!$AM$9:$AN$18,2,0)),"",(VLOOKUP(O115,'Matl Declaration Form'!$AM$9:$AN$18,2,0))),IF(H115="EU Mercury",IF(ISERROR(VLOOKUP(O115,'Matl Declaration Form'!$AO$9:$AP$15,2,0)),"",(VLOOKUP(O115,'Matl Declaration Form'!$AO$9:$AP$15,2,0))),IF(H115="EU PIC",IF(ISERROR(VLOOKUP(O115,'Matl Declaration Form'!$AQ$9:$AR$71,2,0)),"",(VLOOKUP(O115,'Matl Declaration Form'!$AQ$9:$AR$71,2,0))),IF(H115="EU Ozone Depletion",IF(ISERROR(VLOOKUP(O115,'Matl Declaration Form'!$AS$9:$AT$41,2,0)),"",(VLOOKUP(O115,'Matl Declaration Form'!$AS$9:$AT$41,2,0))), IF(H115="EU Ship Recycling",IF(ISERROR(VLOOKUP(O115,'Matl Declaration Form'!$AX$9:$AY$30,2,0)),"",(VLOOKUP(O115,'Matl Declaration Form'!$AX$9:$AY$30,2,0))), IF(H115="EU Package",IF(ISERROR(VLOOKUP(O115,'Matl Declaration Form'!$AZ$9:$BA$12,2,0)),"",(VLOOKUP(O115,'Matl Declaration Form'!$AZ$9:$BA$12,2,0))),IF(H115="EU POPs",IF(ISERROR(VLOOKUP(O115,'Matl Declaration Form'!$AV$9:$AW$485,2,0)),"",(VLOOKUP(O115,'Matl Declaration Form'!$AV$9:$AW$485,2,0))))))))))))))</f>
        <v/>
      </c>
      <c r="Q115" s="304"/>
      <c r="R115" s="305" t="str" cm="1">
        <f t="array" ref="R115">IF(ISBLANK(Q115),"",Q115*(LOOKUP(2,1/(NOT(ISBLANK($M$9:M115))),$M$9:M115)))</f>
        <v/>
      </c>
      <c r="S115" s="306" t="str" cm="1">
        <f t="array" ref="S115">IF(ISBLANK(Q115),"", (LOOKUP(2,1/(NOT(ISBLANK($J$9:J115))),$J$9:J115)))</f>
        <v/>
      </c>
      <c r="T115" s="307"/>
      <c r="U115" s="302"/>
      <c r="V115" s="308"/>
      <c r="AC115" s="100"/>
      <c r="AD115" s="100"/>
      <c r="AE115" s="650"/>
      <c r="AF115" s="650"/>
      <c r="AG115" s="651" t="s">
        <v>650</v>
      </c>
      <c r="AH115" s="659"/>
      <c r="AI115" s="663" t="s">
        <v>1144</v>
      </c>
      <c r="AJ115" s="664" t="s">
        <v>33</v>
      </c>
      <c r="AK115" s="653" t="s">
        <v>755</v>
      </c>
      <c r="AL115" s="296" t="s">
        <v>696</v>
      </c>
      <c r="AM115" s="650"/>
      <c r="AN115" s="650"/>
      <c r="AO115" s="650"/>
      <c r="AP115" s="650"/>
      <c r="AQ115" s="650"/>
      <c r="AV115" s="657" t="s">
        <v>2483</v>
      </c>
      <c r="AW115" s="657" t="s">
        <v>2654</v>
      </c>
    </row>
    <row r="116" spans="2:49" ht="18.75" customHeight="1">
      <c r="B116" s="309"/>
      <c r="C116" s="298"/>
      <c r="D116" s="298"/>
      <c r="E116" s="299"/>
      <c r="F116" s="298"/>
      <c r="G116" s="298"/>
      <c r="H116" s="298" t="s">
        <v>1476</v>
      </c>
      <c r="I116" s="301"/>
      <c r="J116" s="302"/>
      <c r="K116" s="298"/>
      <c r="L116" s="302"/>
      <c r="M116" s="301"/>
      <c r="N116" s="302" t="str" cm="1">
        <f t="array" ref="N116">IF(ISBLANK(M116),"", (LOOKUP(2,1/(NOT(ISBLANK($J$9:J116))),$J$9:J116)))</f>
        <v/>
      </c>
      <c r="O116" s="298"/>
      <c r="P116" s="643" t="str">
        <f>IF(H116="Full Materials Declaration","",IF(H116="REACH Restriction Annex XVII",IF(ISERROR(VLOOKUP(O116,'Matl Declaration Form'!$AG$9:$AH$149,2,0)),"",(VLOOKUP(O116,'Matl Declaration Form'!$AG$9:$AH$149,2,0))),IF(H116="REACH Authorization Annex XIV",IF(ISERROR(VLOOKUP(O116,'Matl Declaration Form'!$AI$9:$AJ$137,2,0)),"",(VLOOKUP(O116,'Matl Declaration Form'!$AI$9:$AJ$137,2,0))),IF(H116="REACH SVHC",IF(ISERROR(VLOOKUP(O116,'Matl Declaration Form'!$AK$9:$AL$482,2,0)),"",(VLOOKUP(O116,'Matl Declaration Form'!$AK$9:$AL$482,2,0))),IF(H116="EU RoHS",IF(ISERROR(VLOOKUP(O116,'Matl Declaration Form'!$AM$9:$AN$18,2,0)),"",(VLOOKUP(O116,'Matl Declaration Form'!$AM$9:$AN$18,2,0))),IF(H116="EU Mercury",IF(ISERROR(VLOOKUP(O116,'Matl Declaration Form'!$AO$9:$AP$15,2,0)),"",(VLOOKUP(O116,'Matl Declaration Form'!$AO$9:$AP$15,2,0))),IF(H116="EU PIC",IF(ISERROR(VLOOKUP(O116,'Matl Declaration Form'!$AQ$9:$AR$71,2,0)),"",(VLOOKUP(O116,'Matl Declaration Form'!$AQ$9:$AR$71,2,0))),IF(H116="EU Ozone Depletion",IF(ISERROR(VLOOKUP(O116,'Matl Declaration Form'!$AS$9:$AT$41,2,0)),"",(VLOOKUP(O116,'Matl Declaration Form'!$AS$9:$AT$41,2,0))), IF(H116="EU Ship Recycling",IF(ISERROR(VLOOKUP(O116,'Matl Declaration Form'!$AX$9:$AY$30,2,0)),"",(VLOOKUP(O116,'Matl Declaration Form'!$AX$9:$AY$30,2,0))), IF(H116="EU Package",IF(ISERROR(VLOOKUP(O116,'Matl Declaration Form'!$AZ$9:$BA$12,2,0)),"",(VLOOKUP(O116,'Matl Declaration Form'!$AZ$9:$BA$12,2,0))),IF(H116="EU POPs",IF(ISERROR(VLOOKUP(O116,'Matl Declaration Form'!$AV$9:$AW$485,2,0)),"",(VLOOKUP(O116,'Matl Declaration Form'!$AV$9:$AW$485,2,0))))))))))))))</f>
        <v/>
      </c>
      <c r="Q116" s="304"/>
      <c r="R116" s="305" t="str" cm="1">
        <f t="array" ref="R116">IF(ISBLANK(Q116),"",Q116*(LOOKUP(2,1/(NOT(ISBLANK($M$9:M116))),$M$9:M116)))</f>
        <v/>
      </c>
      <c r="S116" s="306" t="str" cm="1">
        <f t="array" ref="S116">IF(ISBLANK(Q116),"", (LOOKUP(2,1/(NOT(ISBLANK($J$9:J116))),$J$9:J116)))</f>
        <v/>
      </c>
      <c r="T116" s="307"/>
      <c r="U116" s="302"/>
      <c r="V116" s="308"/>
      <c r="AC116" s="100"/>
      <c r="AD116" s="100"/>
      <c r="AE116" s="650"/>
      <c r="AF116" s="650"/>
      <c r="AG116" s="651" t="s">
        <v>651</v>
      </c>
      <c r="AH116" s="677" t="s">
        <v>588</v>
      </c>
      <c r="AI116" s="663" t="s">
        <v>1146</v>
      </c>
      <c r="AJ116" s="664" t="s">
        <v>33</v>
      </c>
      <c r="AK116" s="653" t="s">
        <v>1248</v>
      </c>
      <c r="AL116" s="296" t="s">
        <v>222</v>
      </c>
      <c r="AM116" s="650"/>
      <c r="AN116" s="650"/>
      <c r="AO116" s="650"/>
      <c r="AP116" s="650"/>
      <c r="AQ116" s="650"/>
      <c r="AV116" s="657" t="s">
        <v>2484</v>
      </c>
      <c r="AW116" s="657" t="s">
        <v>2655</v>
      </c>
    </row>
    <row r="117" spans="2:49" ht="18.75" customHeight="1">
      <c r="B117" s="309"/>
      <c r="C117" s="298"/>
      <c r="D117" s="298"/>
      <c r="E117" s="299"/>
      <c r="F117" s="298"/>
      <c r="G117" s="298"/>
      <c r="H117" s="298" t="s">
        <v>1476</v>
      </c>
      <c r="I117" s="301"/>
      <c r="J117" s="302"/>
      <c r="K117" s="298"/>
      <c r="L117" s="302"/>
      <c r="M117" s="301"/>
      <c r="N117" s="302" t="str" cm="1">
        <f t="array" ref="N117">IF(ISBLANK(M117),"", (LOOKUP(2,1/(NOT(ISBLANK($J$9:J117))),$J$9:J117)))</f>
        <v/>
      </c>
      <c r="O117" s="298"/>
      <c r="P117" s="643" t="str">
        <f>IF(H117="Full Materials Declaration","",IF(H117="REACH Restriction Annex XVII",IF(ISERROR(VLOOKUP(O117,'Matl Declaration Form'!$AG$9:$AH$149,2,0)),"",(VLOOKUP(O117,'Matl Declaration Form'!$AG$9:$AH$149,2,0))),IF(H117="REACH Authorization Annex XIV",IF(ISERROR(VLOOKUP(O117,'Matl Declaration Form'!$AI$9:$AJ$137,2,0)),"",(VLOOKUP(O117,'Matl Declaration Form'!$AI$9:$AJ$137,2,0))),IF(H117="REACH SVHC",IF(ISERROR(VLOOKUP(O117,'Matl Declaration Form'!$AK$9:$AL$482,2,0)),"",(VLOOKUP(O117,'Matl Declaration Form'!$AK$9:$AL$482,2,0))),IF(H117="EU RoHS",IF(ISERROR(VLOOKUP(O117,'Matl Declaration Form'!$AM$9:$AN$18,2,0)),"",(VLOOKUP(O117,'Matl Declaration Form'!$AM$9:$AN$18,2,0))),IF(H117="EU Mercury",IF(ISERROR(VLOOKUP(O117,'Matl Declaration Form'!$AO$9:$AP$15,2,0)),"",(VLOOKUP(O117,'Matl Declaration Form'!$AO$9:$AP$15,2,0))),IF(H117="EU PIC",IF(ISERROR(VLOOKUP(O117,'Matl Declaration Form'!$AQ$9:$AR$71,2,0)),"",(VLOOKUP(O117,'Matl Declaration Form'!$AQ$9:$AR$71,2,0))),IF(H117="EU Ozone Depletion",IF(ISERROR(VLOOKUP(O117,'Matl Declaration Form'!$AS$9:$AT$41,2,0)),"",(VLOOKUP(O117,'Matl Declaration Form'!$AS$9:$AT$41,2,0))), IF(H117="EU Ship Recycling",IF(ISERROR(VLOOKUP(O117,'Matl Declaration Form'!$AX$9:$AY$30,2,0)),"",(VLOOKUP(O117,'Matl Declaration Form'!$AX$9:$AY$30,2,0))), IF(H117="EU Package",IF(ISERROR(VLOOKUP(O117,'Matl Declaration Form'!$AZ$9:$BA$12,2,0)),"",(VLOOKUP(O117,'Matl Declaration Form'!$AZ$9:$BA$12,2,0))),IF(H117="EU POPs",IF(ISERROR(VLOOKUP(O117,'Matl Declaration Form'!$AV$9:$AW$485,2,0)),"",(VLOOKUP(O117,'Matl Declaration Form'!$AV$9:$AW$485,2,0))))))))))))))</f>
        <v/>
      </c>
      <c r="Q117" s="304"/>
      <c r="R117" s="305" t="str" cm="1">
        <f t="array" ref="R117">IF(ISBLANK(Q117),"",Q117*(LOOKUP(2,1/(NOT(ISBLANK($M$9:M117))),$M$9:M117)))</f>
        <v/>
      </c>
      <c r="S117" s="306" t="str" cm="1">
        <f t="array" ref="S117">IF(ISBLANK(Q117),"", (LOOKUP(2,1/(NOT(ISBLANK($J$9:J117))),$J$9:J117)))</f>
        <v/>
      </c>
      <c r="T117" s="307"/>
      <c r="U117" s="302"/>
      <c r="V117" s="308"/>
      <c r="AC117" s="100"/>
      <c r="AD117" s="100"/>
      <c r="AE117" s="650"/>
      <c r="AF117" s="650"/>
      <c r="AG117" s="651" t="s">
        <v>652</v>
      </c>
      <c r="AH117" s="677" t="s">
        <v>241</v>
      </c>
      <c r="AI117" s="663" t="s">
        <v>1166</v>
      </c>
      <c r="AJ117" s="664" t="s">
        <v>540</v>
      </c>
      <c r="AK117" s="653" t="s">
        <v>1247</v>
      </c>
      <c r="AL117" s="296" t="s">
        <v>142</v>
      </c>
      <c r="AM117" s="650"/>
      <c r="AN117" s="650"/>
      <c r="AO117" s="650"/>
      <c r="AP117" s="650"/>
      <c r="AQ117" s="650"/>
      <c r="AV117" s="657" t="s">
        <v>2485</v>
      </c>
      <c r="AW117" s="657" t="s">
        <v>2656</v>
      </c>
    </row>
    <row r="118" spans="2:49" ht="18.75" customHeight="1">
      <c r="B118" s="309"/>
      <c r="C118" s="298"/>
      <c r="D118" s="298"/>
      <c r="E118" s="299"/>
      <c r="F118" s="298"/>
      <c r="G118" s="298"/>
      <c r="H118" s="298" t="s">
        <v>1476</v>
      </c>
      <c r="I118" s="301"/>
      <c r="J118" s="302"/>
      <c r="K118" s="298"/>
      <c r="L118" s="302"/>
      <c r="M118" s="301"/>
      <c r="N118" s="302" t="str" cm="1">
        <f t="array" ref="N118">IF(ISBLANK(M118),"", (LOOKUP(2,1/(NOT(ISBLANK($J$9:J118))),$J$9:J118)))</f>
        <v/>
      </c>
      <c r="O118" s="298"/>
      <c r="P118" s="643" t="str">
        <f>IF(H118="Full Materials Declaration","",IF(H118="REACH Restriction Annex XVII",IF(ISERROR(VLOOKUP(O118,'Matl Declaration Form'!$AG$9:$AH$149,2,0)),"",(VLOOKUP(O118,'Matl Declaration Form'!$AG$9:$AH$149,2,0))),IF(H118="REACH Authorization Annex XIV",IF(ISERROR(VLOOKUP(O118,'Matl Declaration Form'!$AI$9:$AJ$137,2,0)),"",(VLOOKUP(O118,'Matl Declaration Form'!$AI$9:$AJ$137,2,0))),IF(H118="REACH SVHC",IF(ISERROR(VLOOKUP(O118,'Matl Declaration Form'!$AK$9:$AL$482,2,0)),"",(VLOOKUP(O118,'Matl Declaration Form'!$AK$9:$AL$482,2,0))),IF(H118="EU RoHS",IF(ISERROR(VLOOKUP(O118,'Matl Declaration Form'!$AM$9:$AN$18,2,0)),"",(VLOOKUP(O118,'Matl Declaration Form'!$AM$9:$AN$18,2,0))),IF(H118="EU Mercury",IF(ISERROR(VLOOKUP(O118,'Matl Declaration Form'!$AO$9:$AP$15,2,0)),"",(VLOOKUP(O118,'Matl Declaration Form'!$AO$9:$AP$15,2,0))),IF(H118="EU PIC",IF(ISERROR(VLOOKUP(O118,'Matl Declaration Form'!$AQ$9:$AR$71,2,0)),"",(VLOOKUP(O118,'Matl Declaration Form'!$AQ$9:$AR$71,2,0))),IF(H118="EU Ozone Depletion",IF(ISERROR(VLOOKUP(O118,'Matl Declaration Form'!$AS$9:$AT$41,2,0)),"",(VLOOKUP(O118,'Matl Declaration Form'!$AS$9:$AT$41,2,0))), IF(H118="EU Ship Recycling",IF(ISERROR(VLOOKUP(O118,'Matl Declaration Form'!$AX$9:$AY$30,2,0)),"",(VLOOKUP(O118,'Matl Declaration Form'!$AX$9:$AY$30,2,0))), IF(H118="EU Package",IF(ISERROR(VLOOKUP(O118,'Matl Declaration Form'!$AZ$9:$BA$12,2,0)),"",(VLOOKUP(O118,'Matl Declaration Form'!$AZ$9:$BA$12,2,0))),IF(H118="EU POPs",IF(ISERROR(VLOOKUP(O118,'Matl Declaration Form'!$AV$9:$AW$485,2,0)),"",(VLOOKUP(O118,'Matl Declaration Form'!$AV$9:$AW$485,2,0))))))))))))))</f>
        <v/>
      </c>
      <c r="Q118" s="304"/>
      <c r="R118" s="305" t="str" cm="1">
        <f t="array" ref="R118">IF(ISBLANK(Q118),"",Q118*(LOOKUP(2,1/(NOT(ISBLANK($M$9:M118))),$M$9:M118)))</f>
        <v/>
      </c>
      <c r="S118" s="306" t="str" cm="1">
        <f t="array" ref="S118">IF(ISBLANK(Q118),"", (LOOKUP(2,1/(NOT(ISBLANK($J$9:J118))),$J$9:J118)))</f>
        <v/>
      </c>
      <c r="T118" s="307"/>
      <c r="U118" s="302"/>
      <c r="V118" s="308"/>
      <c r="AC118" s="100"/>
      <c r="AD118" s="100"/>
      <c r="AE118" s="650"/>
      <c r="AF118" s="650"/>
      <c r="AG118" s="651" t="s">
        <v>653</v>
      </c>
      <c r="AH118" s="677" t="s">
        <v>169</v>
      </c>
      <c r="AI118" s="663" t="s">
        <v>554</v>
      </c>
      <c r="AJ118" s="664" t="s">
        <v>555</v>
      </c>
      <c r="AK118" s="653" t="s">
        <v>1139</v>
      </c>
      <c r="AL118" s="296" t="s">
        <v>588</v>
      </c>
      <c r="AM118" s="650"/>
      <c r="AN118" s="650"/>
      <c r="AO118" s="650"/>
      <c r="AP118" s="650"/>
      <c r="AQ118" s="650"/>
      <c r="AV118" s="657" t="s">
        <v>2486</v>
      </c>
      <c r="AW118" s="657" t="s">
        <v>2657</v>
      </c>
    </row>
    <row r="119" spans="2:49" ht="18.75" customHeight="1">
      <c r="B119" s="309"/>
      <c r="C119" s="298"/>
      <c r="D119" s="298"/>
      <c r="E119" s="299"/>
      <c r="F119" s="298"/>
      <c r="G119" s="298"/>
      <c r="H119" s="298" t="s">
        <v>1476</v>
      </c>
      <c r="I119" s="301"/>
      <c r="J119" s="302"/>
      <c r="K119" s="298"/>
      <c r="L119" s="302"/>
      <c r="M119" s="301"/>
      <c r="N119" s="302" t="str" cm="1">
        <f t="array" ref="N119">IF(ISBLANK(M119),"", (LOOKUP(2,1/(NOT(ISBLANK($J$9:J119))),$J$9:J119)))</f>
        <v/>
      </c>
      <c r="O119" s="298"/>
      <c r="P119" s="643" t="str">
        <f>IF(H119="Full Materials Declaration","",IF(H119="REACH Restriction Annex XVII",IF(ISERROR(VLOOKUP(O119,'Matl Declaration Form'!$AG$9:$AH$149,2,0)),"",(VLOOKUP(O119,'Matl Declaration Form'!$AG$9:$AH$149,2,0))),IF(H119="REACH Authorization Annex XIV",IF(ISERROR(VLOOKUP(O119,'Matl Declaration Form'!$AI$9:$AJ$137,2,0)),"",(VLOOKUP(O119,'Matl Declaration Form'!$AI$9:$AJ$137,2,0))),IF(H119="REACH SVHC",IF(ISERROR(VLOOKUP(O119,'Matl Declaration Form'!$AK$9:$AL$482,2,0)),"",(VLOOKUP(O119,'Matl Declaration Form'!$AK$9:$AL$482,2,0))),IF(H119="EU RoHS",IF(ISERROR(VLOOKUP(O119,'Matl Declaration Form'!$AM$9:$AN$18,2,0)),"",(VLOOKUP(O119,'Matl Declaration Form'!$AM$9:$AN$18,2,0))),IF(H119="EU Mercury",IF(ISERROR(VLOOKUP(O119,'Matl Declaration Form'!$AO$9:$AP$15,2,0)),"",(VLOOKUP(O119,'Matl Declaration Form'!$AO$9:$AP$15,2,0))),IF(H119="EU PIC",IF(ISERROR(VLOOKUP(O119,'Matl Declaration Form'!$AQ$9:$AR$71,2,0)),"",(VLOOKUP(O119,'Matl Declaration Form'!$AQ$9:$AR$71,2,0))),IF(H119="EU Ozone Depletion",IF(ISERROR(VLOOKUP(O119,'Matl Declaration Form'!$AS$9:$AT$41,2,0)),"",(VLOOKUP(O119,'Matl Declaration Form'!$AS$9:$AT$41,2,0))), IF(H119="EU Ship Recycling",IF(ISERROR(VLOOKUP(O119,'Matl Declaration Form'!$AX$9:$AY$30,2,0)),"",(VLOOKUP(O119,'Matl Declaration Form'!$AX$9:$AY$30,2,0))), IF(H119="EU Package",IF(ISERROR(VLOOKUP(O119,'Matl Declaration Form'!$AZ$9:$BA$12,2,0)),"",(VLOOKUP(O119,'Matl Declaration Form'!$AZ$9:$BA$12,2,0))),IF(H119="EU POPs",IF(ISERROR(VLOOKUP(O119,'Matl Declaration Form'!$AV$9:$AW$485,2,0)),"",(VLOOKUP(O119,'Matl Declaration Form'!$AV$9:$AW$485,2,0))))))))))))))</f>
        <v/>
      </c>
      <c r="Q119" s="304"/>
      <c r="R119" s="305" t="str" cm="1">
        <f t="array" ref="R119">IF(ISBLANK(Q119),"",Q119*(LOOKUP(2,1/(NOT(ISBLANK($M$9:M119))),$M$9:M119)))</f>
        <v/>
      </c>
      <c r="S119" s="306" t="str" cm="1">
        <f t="array" ref="S119">IF(ISBLANK(Q119),"", (LOOKUP(2,1/(NOT(ISBLANK($J$9:J119))),$J$9:J119)))</f>
        <v/>
      </c>
      <c r="T119" s="307"/>
      <c r="U119" s="302"/>
      <c r="V119" s="308"/>
      <c r="AC119" s="100"/>
      <c r="AD119" s="100"/>
      <c r="AE119" s="650"/>
      <c r="AF119" s="650"/>
      <c r="AG119" s="651" t="s">
        <v>654</v>
      </c>
      <c r="AH119" s="677" t="s">
        <v>657</v>
      </c>
      <c r="AI119" s="663" t="s">
        <v>556</v>
      </c>
      <c r="AJ119" s="664" t="s">
        <v>557</v>
      </c>
      <c r="AK119" s="653" t="s">
        <v>287</v>
      </c>
      <c r="AL119" s="296" t="s">
        <v>111</v>
      </c>
      <c r="AM119" s="650"/>
      <c r="AN119" s="650"/>
      <c r="AO119" s="650"/>
      <c r="AP119" s="650"/>
      <c r="AQ119" s="650"/>
      <c r="AV119" s="657" t="s">
        <v>2487</v>
      </c>
      <c r="AW119" s="657" t="s">
        <v>2658</v>
      </c>
    </row>
    <row r="120" spans="2:49" ht="18.75" customHeight="1">
      <c r="B120" s="309"/>
      <c r="C120" s="298"/>
      <c r="D120" s="298"/>
      <c r="E120" s="299"/>
      <c r="F120" s="298"/>
      <c r="G120" s="298"/>
      <c r="H120" s="298" t="s">
        <v>1476</v>
      </c>
      <c r="I120" s="301"/>
      <c r="J120" s="302"/>
      <c r="K120" s="298"/>
      <c r="L120" s="302"/>
      <c r="M120" s="301"/>
      <c r="N120" s="302" t="str" cm="1">
        <f t="array" ref="N120">IF(ISBLANK(M120),"", (LOOKUP(2,1/(NOT(ISBLANK($J$9:J120))),$J$9:J120)))</f>
        <v/>
      </c>
      <c r="O120" s="298"/>
      <c r="P120" s="643" t="str">
        <f>IF(H120="Full Materials Declaration","",IF(H120="REACH Restriction Annex XVII",IF(ISERROR(VLOOKUP(O120,'Matl Declaration Form'!$AG$9:$AH$149,2,0)),"",(VLOOKUP(O120,'Matl Declaration Form'!$AG$9:$AH$149,2,0))),IF(H120="REACH Authorization Annex XIV",IF(ISERROR(VLOOKUP(O120,'Matl Declaration Form'!$AI$9:$AJ$137,2,0)),"",(VLOOKUP(O120,'Matl Declaration Form'!$AI$9:$AJ$137,2,0))),IF(H120="REACH SVHC",IF(ISERROR(VLOOKUP(O120,'Matl Declaration Form'!$AK$9:$AL$482,2,0)),"",(VLOOKUP(O120,'Matl Declaration Form'!$AK$9:$AL$482,2,0))),IF(H120="EU RoHS",IF(ISERROR(VLOOKUP(O120,'Matl Declaration Form'!$AM$9:$AN$18,2,0)),"",(VLOOKUP(O120,'Matl Declaration Form'!$AM$9:$AN$18,2,0))),IF(H120="EU Mercury",IF(ISERROR(VLOOKUP(O120,'Matl Declaration Form'!$AO$9:$AP$15,2,0)),"",(VLOOKUP(O120,'Matl Declaration Form'!$AO$9:$AP$15,2,0))),IF(H120="EU PIC",IF(ISERROR(VLOOKUP(O120,'Matl Declaration Form'!$AQ$9:$AR$71,2,0)),"",(VLOOKUP(O120,'Matl Declaration Form'!$AQ$9:$AR$71,2,0))),IF(H120="EU Ozone Depletion",IF(ISERROR(VLOOKUP(O120,'Matl Declaration Form'!$AS$9:$AT$41,2,0)),"",(VLOOKUP(O120,'Matl Declaration Form'!$AS$9:$AT$41,2,0))), IF(H120="EU Ship Recycling",IF(ISERROR(VLOOKUP(O120,'Matl Declaration Form'!$AX$9:$AY$30,2,0)),"",(VLOOKUP(O120,'Matl Declaration Form'!$AX$9:$AY$30,2,0))), IF(H120="EU Package",IF(ISERROR(VLOOKUP(O120,'Matl Declaration Form'!$AZ$9:$BA$12,2,0)),"",(VLOOKUP(O120,'Matl Declaration Form'!$AZ$9:$BA$12,2,0))),IF(H120="EU POPs",IF(ISERROR(VLOOKUP(O120,'Matl Declaration Form'!$AV$9:$AW$485,2,0)),"",(VLOOKUP(O120,'Matl Declaration Form'!$AV$9:$AW$485,2,0))))))))))))))</f>
        <v/>
      </c>
      <c r="Q120" s="304"/>
      <c r="R120" s="305" t="str" cm="1">
        <f t="array" ref="R120">IF(ISBLANK(Q120),"",Q120*(LOOKUP(2,1/(NOT(ISBLANK($M$9:M120))),$M$9:M120)))</f>
        <v/>
      </c>
      <c r="S120" s="306" t="str" cm="1">
        <f t="array" ref="S120">IF(ISBLANK(Q120),"", (LOOKUP(2,1/(NOT(ISBLANK($J$9:J120))),$J$9:J120)))</f>
        <v/>
      </c>
      <c r="T120" s="307"/>
      <c r="U120" s="302"/>
      <c r="V120" s="308"/>
      <c r="AC120" s="100"/>
      <c r="AD120" s="100"/>
      <c r="AE120" s="650"/>
      <c r="AF120" s="650"/>
      <c r="AG120" s="651" t="s">
        <v>622</v>
      </c>
      <c r="AH120" s="677" t="s">
        <v>623</v>
      </c>
      <c r="AI120" s="663" t="s">
        <v>1165</v>
      </c>
      <c r="AJ120" s="664" t="s">
        <v>541</v>
      </c>
      <c r="AK120" s="653" t="s">
        <v>1241</v>
      </c>
      <c r="AL120" s="296" t="s">
        <v>77</v>
      </c>
      <c r="AM120" s="650"/>
      <c r="AN120" s="650"/>
      <c r="AO120" s="650"/>
      <c r="AP120" s="650"/>
      <c r="AQ120" s="650"/>
      <c r="AV120" s="657" t="s">
        <v>2488</v>
      </c>
      <c r="AW120" s="657" t="s">
        <v>2659</v>
      </c>
    </row>
    <row r="121" spans="2:49" ht="18.75" customHeight="1">
      <c r="B121" s="309"/>
      <c r="C121" s="298"/>
      <c r="D121" s="298"/>
      <c r="E121" s="299"/>
      <c r="F121" s="298"/>
      <c r="G121" s="298"/>
      <c r="H121" s="298" t="s">
        <v>1476</v>
      </c>
      <c r="I121" s="301"/>
      <c r="J121" s="302"/>
      <c r="K121" s="298"/>
      <c r="L121" s="302"/>
      <c r="M121" s="301"/>
      <c r="N121" s="302" t="str" cm="1">
        <f t="array" ref="N121">IF(ISBLANK(M121),"", (LOOKUP(2,1/(NOT(ISBLANK($J$9:J121))),$J$9:J121)))</f>
        <v/>
      </c>
      <c r="O121" s="298"/>
      <c r="P121" s="643" t="str">
        <f>IF(H121="Full Materials Declaration","",IF(H121="REACH Restriction Annex XVII",IF(ISERROR(VLOOKUP(O121,'Matl Declaration Form'!$AG$9:$AH$149,2,0)),"",(VLOOKUP(O121,'Matl Declaration Form'!$AG$9:$AH$149,2,0))),IF(H121="REACH Authorization Annex XIV",IF(ISERROR(VLOOKUP(O121,'Matl Declaration Form'!$AI$9:$AJ$137,2,0)),"",(VLOOKUP(O121,'Matl Declaration Form'!$AI$9:$AJ$137,2,0))),IF(H121="REACH SVHC",IF(ISERROR(VLOOKUP(O121,'Matl Declaration Form'!$AK$9:$AL$482,2,0)),"",(VLOOKUP(O121,'Matl Declaration Form'!$AK$9:$AL$482,2,0))),IF(H121="EU RoHS",IF(ISERROR(VLOOKUP(O121,'Matl Declaration Form'!$AM$9:$AN$18,2,0)),"",(VLOOKUP(O121,'Matl Declaration Form'!$AM$9:$AN$18,2,0))),IF(H121="EU Mercury",IF(ISERROR(VLOOKUP(O121,'Matl Declaration Form'!$AO$9:$AP$15,2,0)),"",(VLOOKUP(O121,'Matl Declaration Form'!$AO$9:$AP$15,2,0))),IF(H121="EU PIC",IF(ISERROR(VLOOKUP(O121,'Matl Declaration Form'!$AQ$9:$AR$71,2,0)),"",(VLOOKUP(O121,'Matl Declaration Form'!$AQ$9:$AR$71,2,0))),IF(H121="EU Ozone Depletion",IF(ISERROR(VLOOKUP(O121,'Matl Declaration Form'!$AS$9:$AT$41,2,0)),"",(VLOOKUP(O121,'Matl Declaration Form'!$AS$9:$AT$41,2,0))), IF(H121="EU Ship Recycling",IF(ISERROR(VLOOKUP(O121,'Matl Declaration Form'!$AX$9:$AY$30,2,0)),"",(VLOOKUP(O121,'Matl Declaration Form'!$AX$9:$AY$30,2,0))), IF(H121="EU Package",IF(ISERROR(VLOOKUP(O121,'Matl Declaration Form'!$AZ$9:$BA$12,2,0)),"",(VLOOKUP(O121,'Matl Declaration Form'!$AZ$9:$BA$12,2,0))),IF(H121="EU POPs",IF(ISERROR(VLOOKUP(O121,'Matl Declaration Form'!$AV$9:$AW$485,2,0)),"",(VLOOKUP(O121,'Matl Declaration Form'!$AV$9:$AW$485,2,0))))))))))))))</f>
        <v/>
      </c>
      <c r="Q121" s="304"/>
      <c r="R121" s="305" t="str" cm="1">
        <f t="array" ref="R121">IF(ISBLANK(Q121),"",Q121*(LOOKUP(2,1/(NOT(ISBLANK($M$9:M121))),$M$9:M121)))</f>
        <v/>
      </c>
      <c r="S121" s="306" t="str" cm="1">
        <f t="array" ref="S121">IF(ISBLANK(Q121),"", (LOOKUP(2,1/(NOT(ISBLANK($J$9:J121))),$J$9:J121)))</f>
        <v/>
      </c>
      <c r="T121" s="307"/>
      <c r="U121" s="302"/>
      <c r="V121" s="308"/>
      <c r="AC121" s="100"/>
      <c r="AD121" s="100"/>
      <c r="AE121" s="650"/>
      <c r="AF121" s="650"/>
      <c r="AG121" s="651" t="s">
        <v>618</v>
      </c>
      <c r="AH121" s="677" t="s">
        <v>619</v>
      </c>
      <c r="AI121" s="678" t="s">
        <v>280</v>
      </c>
      <c r="AJ121" s="679" t="s">
        <v>170</v>
      </c>
      <c r="AK121" s="653" t="s">
        <v>288</v>
      </c>
      <c r="AL121" s="296" t="s">
        <v>33</v>
      </c>
      <c r="AM121" s="650"/>
      <c r="AN121" s="650"/>
      <c r="AO121" s="650"/>
      <c r="AP121" s="650"/>
      <c r="AQ121" s="650"/>
      <c r="AV121" s="657" t="s">
        <v>2489</v>
      </c>
      <c r="AW121" s="657" t="s">
        <v>2660</v>
      </c>
    </row>
    <row r="122" spans="2:49" ht="18.75" customHeight="1">
      <c r="B122" s="309"/>
      <c r="C122" s="298"/>
      <c r="D122" s="298"/>
      <c r="E122" s="299"/>
      <c r="F122" s="298"/>
      <c r="G122" s="298"/>
      <c r="H122" s="298" t="s">
        <v>1476</v>
      </c>
      <c r="I122" s="301"/>
      <c r="J122" s="302"/>
      <c r="K122" s="298"/>
      <c r="L122" s="302"/>
      <c r="M122" s="301"/>
      <c r="N122" s="302" t="str" cm="1">
        <f t="array" ref="N122">IF(ISBLANK(M122),"", (LOOKUP(2,1/(NOT(ISBLANK($J$9:J122))),$J$9:J122)))</f>
        <v/>
      </c>
      <c r="O122" s="298"/>
      <c r="P122" s="643" t="str">
        <f>IF(H122="Full Materials Declaration","",IF(H122="REACH Restriction Annex XVII",IF(ISERROR(VLOOKUP(O122,'Matl Declaration Form'!$AG$9:$AH$149,2,0)),"",(VLOOKUP(O122,'Matl Declaration Form'!$AG$9:$AH$149,2,0))),IF(H122="REACH Authorization Annex XIV",IF(ISERROR(VLOOKUP(O122,'Matl Declaration Form'!$AI$9:$AJ$137,2,0)),"",(VLOOKUP(O122,'Matl Declaration Form'!$AI$9:$AJ$137,2,0))),IF(H122="REACH SVHC",IF(ISERROR(VLOOKUP(O122,'Matl Declaration Form'!$AK$9:$AL$482,2,0)),"",(VLOOKUP(O122,'Matl Declaration Form'!$AK$9:$AL$482,2,0))),IF(H122="EU RoHS",IF(ISERROR(VLOOKUP(O122,'Matl Declaration Form'!$AM$9:$AN$18,2,0)),"",(VLOOKUP(O122,'Matl Declaration Form'!$AM$9:$AN$18,2,0))),IF(H122="EU Mercury",IF(ISERROR(VLOOKUP(O122,'Matl Declaration Form'!$AO$9:$AP$15,2,0)),"",(VLOOKUP(O122,'Matl Declaration Form'!$AO$9:$AP$15,2,0))),IF(H122="EU PIC",IF(ISERROR(VLOOKUP(O122,'Matl Declaration Form'!$AQ$9:$AR$71,2,0)),"",(VLOOKUP(O122,'Matl Declaration Form'!$AQ$9:$AR$71,2,0))),IF(H122="EU Ozone Depletion",IF(ISERROR(VLOOKUP(O122,'Matl Declaration Form'!$AS$9:$AT$41,2,0)),"",(VLOOKUP(O122,'Matl Declaration Form'!$AS$9:$AT$41,2,0))), IF(H122="EU Ship Recycling",IF(ISERROR(VLOOKUP(O122,'Matl Declaration Form'!$AX$9:$AY$30,2,0)),"",(VLOOKUP(O122,'Matl Declaration Form'!$AX$9:$AY$30,2,0))), IF(H122="EU Package",IF(ISERROR(VLOOKUP(O122,'Matl Declaration Form'!$AZ$9:$BA$12,2,0)),"",(VLOOKUP(O122,'Matl Declaration Form'!$AZ$9:$BA$12,2,0))),IF(H122="EU POPs",IF(ISERROR(VLOOKUP(O122,'Matl Declaration Form'!$AV$9:$AW$485,2,0)),"",(VLOOKUP(O122,'Matl Declaration Form'!$AV$9:$AW$485,2,0))))))))))))))</f>
        <v/>
      </c>
      <c r="Q122" s="304"/>
      <c r="R122" s="305" t="str" cm="1">
        <f t="array" ref="R122">IF(ISBLANK(Q122),"",Q122*(LOOKUP(2,1/(NOT(ISBLANK($M$9:M122))),$M$9:M122)))</f>
        <v/>
      </c>
      <c r="S122" s="306" t="str" cm="1">
        <f t="array" ref="S122">IF(ISBLANK(Q122),"", (LOOKUP(2,1/(NOT(ISBLANK($J$9:J122))),$J$9:J122)))</f>
        <v/>
      </c>
      <c r="T122" s="307"/>
      <c r="U122" s="302"/>
      <c r="V122" s="308"/>
      <c r="AC122" s="100"/>
      <c r="AD122" s="100"/>
      <c r="AE122" s="650"/>
      <c r="AF122" s="650"/>
      <c r="AG122" s="651" t="s">
        <v>655</v>
      </c>
      <c r="AH122" s="677" t="s">
        <v>656</v>
      </c>
      <c r="AI122" s="663" t="s">
        <v>1248</v>
      </c>
      <c r="AJ122" s="679" t="s">
        <v>222</v>
      </c>
      <c r="AK122" s="653" t="s">
        <v>334</v>
      </c>
      <c r="AL122" s="296" t="s">
        <v>98</v>
      </c>
      <c r="AM122" s="650"/>
      <c r="AN122" s="650"/>
      <c r="AO122" s="650"/>
      <c r="AP122" s="650"/>
      <c r="AQ122" s="650"/>
      <c r="AV122" s="657" t="s">
        <v>2490</v>
      </c>
      <c r="AW122" s="657" t="s">
        <v>2661</v>
      </c>
    </row>
    <row r="123" spans="2:49" ht="18.75" customHeight="1">
      <c r="B123" s="309"/>
      <c r="C123" s="298"/>
      <c r="D123" s="298"/>
      <c r="E123" s="299"/>
      <c r="F123" s="298"/>
      <c r="G123" s="298"/>
      <c r="H123" s="298" t="s">
        <v>1476</v>
      </c>
      <c r="I123" s="301"/>
      <c r="J123" s="302"/>
      <c r="K123" s="298"/>
      <c r="L123" s="302"/>
      <c r="M123" s="301"/>
      <c r="N123" s="302" t="str" cm="1">
        <f t="array" ref="N123">IF(ISBLANK(M123),"", (LOOKUP(2,1/(NOT(ISBLANK($J$9:J123))),$J$9:J123)))</f>
        <v/>
      </c>
      <c r="O123" s="298"/>
      <c r="P123" s="643" t="str">
        <f>IF(H123="Full Materials Declaration","",IF(H123="REACH Restriction Annex XVII",IF(ISERROR(VLOOKUP(O123,'Matl Declaration Form'!$AG$9:$AH$149,2,0)),"",(VLOOKUP(O123,'Matl Declaration Form'!$AG$9:$AH$149,2,0))),IF(H123="REACH Authorization Annex XIV",IF(ISERROR(VLOOKUP(O123,'Matl Declaration Form'!$AI$9:$AJ$137,2,0)),"",(VLOOKUP(O123,'Matl Declaration Form'!$AI$9:$AJ$137,2,0))),IF(H123="REACH SVHC",IF(ISERROR(VLOOKUP(O123,'Matl Declaration Form'!$AK$9:$AL$482,2,0)),"",(VLOOKUP(O123,'Matl Declaration Form'!$AK$9:$AL$482,2,0))),IF(H123="EU RoHS",IF(ISERROR(VLOOKUP(O123,'Matl Declaration Form'!$AM$9:$AN$18,2,0)),"",(VLOOKUP(O123,'Matl Declaration Form'!$AM$9:$AN$18,2,0))),IF(H123="EU Mercury",IF(ISERROR(VLOOKUP(O123,'Matl Declaration Form'!$AO$9:$AP$15,2,0)),"",(VLOOKUP(O123,'Matl Declaration Form'!$AO$9:$AP$15,2,0))),IF(H123="EU PIC",IF(ISERROR(VLOOKUP(O123,'Matl Declaration Form'!$AQ$9:$AR$71,2,0)),"",(VLOOKUP(O123,'Matl Declaration Form'!$AQ$9:$AR$71,2,0))),IF(H123="EU Ozone Depletion",IF(ISERROR(VLOOKUP(O123,'Matl Declaration Form'!$AS$9:$AT$41,2,0)),"",(VLOOKUP(O123,'Matl Declaration Form'!$AS$9:$AT$41,2,0))), IF(H123="EU Ship Recycling",IF(ISERROR(VLOOKUP(O123,'Matl Declaration Form'!$AX$9:$AY$30,2,0)),"",(VLOOKUP(O123,'Matl Declaration Form'!$AX$9:$AY$30,2,0))), IF(H123="EU Package",IF(ISERROR(VLOOKUP(O123,'Matl Declaration Form'!$AZ$9:$BA$12,2,0)),"",(VLOOKUP(O123,'Matl Declaration Form'!$AZ$9:$BA$12,2,0))),IF(H123="EU POPs",IF(ISERROR(VLOOKUP(O123,'Matl Declaration Form'!$AV$9:$AW$485,2,0)),"",(VLOOKUP(O123,'Matl Declaration Form'!$AV$9:$AW$485,2,0))))))))))))))</f>
        <v/>
      </c>
      <c r="Q123" s="304"/>
      <c r="R123" s="305" t="str" cm="1">
        <f t="array" ref="R123">IF(ISBLANK(Q123),"",Q123*(LOOKUP(2,1/(NOT(ISBLANK($M$9:M123))),$M$9:M123)))</f>
        <v/>
      </c>
      <c r="S123" s="306" t="str" cm="1">
        <f t="array" ref="S123">IF(ISBLANK(Q123),"", (LOOKUP(2,1/(NOT(ISBLANK($J$9:J123))),$J$9:J123)))</f>
        <v/>
      </c>
      <c r="T123" s="307"/>
      <c r="U123" s="302"/>
      <c r="V123" s="308"/>
      <c r="AC123" s="100"/>
      <c r="AD123" s="100"/>
      <c r="AE123" s="650"/>
      <c r="AF123" s="650"/>
      <c r="AG123" s="651" t="s">
        <v>693</v>
      </c>
      <c r="AH123" s="659"/>
      <c r="AI123" s="663" t="s">
        <v>1783</v>
      </c>
      <c r="AJ123" s="679" t="s">
        <v>1314</v>
      </c>
      <c r="AK123" s="653" t="s">
        <v>1114</v>
      </c>
      <c r="AL123" s="296" t="s">
        <v>1358</v>
      </c>
      <c r="AM123" s="650"/>
      <c r="AN123" s="650"/>
      <c r="AO123" s="650"/>
      <c r="AP123" s="650"/>
      <c r="AQ123" s="650"/>
      <c r="AV123" s="657" t="s">
        <v>2491</v>
      </c>
      <c r="AW123" s="657" t="s">
        <v>2662</v>
      </c>
    </row>
    <row r="124" spans="2:49" ht="18.75" customHeight="1">
      <c r="B124" s="309"/>
      <c r="C124" s="298"/>
      <c r="D124" s="298"/>
      <c r="E124" s="299"/>
      <c r="F124" s="298"/>
      <c r="G124" s="298"/>
      <c r="H124" s="298" t="s">
        <v>1476</v>
      </c>
      <c r="I124" s="301"/>
      <c r="J124" s="302"/>
      <c r="K124" s="298"/>
      <c r="L124" s="302"/>
      <c r="M124" s="301"/>
      <c r="N124" s="302" t="str" cm="1">
        <f t="array" ref="N124">IF(ISBLANK(M124),"", (LOOKUP(2,1/(NOT(ISBLANK($J$9:J124))),$J$9:J124)))</f>
        <v/>
      </c>
      <c r="O124" s="298"/>
      <c r="P124" s="643" t="str">
        <f>IF(H124="Full Materials Declaration","",IF(H124="REACH Restriction Annex XVII",IF(ISERROR(VLOOKUP(O124,'Matl Declaration Form'!$AG$9:$AH$149,2,0)),"",(VLOOKUP(O124,'Matl Declaration Form'!$AG$9:$AH$149,2,0))),IF(H124="REACH Authorization Annex XIV",IF(ISERROR(VLOOKUP(O124,'Matl Declaration Form'!$AI$9:$AJ$137,2,0)),"",(VLOOKUP(O124,'Matl Declaration Form'!$AI$9:$AJ$137,2,0))),IF(H124="REACH SVHC",IF(ISERROR(VLOOKUP(O124,'Matl Declaration Form'!$AK$9:$AL$482,2,0)),"",(VLOOKUP(O124,'Matl Declaration Form'!$AK$9:$AL$482,2,0))),IF(H124="EU RoHS",IF(ISERROR(VLOOKUP(O124,'Matl Declaration Form'!$AM$9:$AN$18,2,0)),"",(VLOOKUP(O124,'Matl Declaration Form'!$AM$9:$AN$18,2,0))),IF(H124="EU Mercury",IF(ISERROR(VLOOKUP(O124,'Matl Declaration Form'!$AO$9:$AP$15,2,0)),"",(VLOOKUP(O124,'Matl Declaration Form'!$AO$9:$AP$15,2,0))),IF(H124="EU PIC",IF(ISERROR(VLOOKUP(O124,'Matl Declaration Form'!$AQ$9:$AR$71,2,0)),"",(VLOOKUP(O124,'Matl Declaration Form'!$AQ$9:$AR$71,2,0))),IF(H124="EU Ozone Depletion",IF(ISERROR(VLOOKUP(O124,'Matl Declaration Form'!$AS$9:$AT$41,2,0)),"",(VLOOKUP(O124,'Matl Declaration Form'!$AS$9:$AT$41,2,0))), IF(H124="EU Ship Recycling",IF(ISERROR(VLOOKUP(O124,'Matl Declaration Form'!$AX$9:$AY$30,2,0)),"",(VLOOKUP(O124,'Matl Declaration Form'!$AX$9:$AY$30,2,0))), IF(H124="EU Package",IF(ISERROR(VLOOKUP(O124,'Matl Declaration Form'!$AZ$9:$BA$12,2,0)),"",(VLOOKUP(O124,'Matl Declaration Form'!$AZ$9:$BA$12,2,0))),IF(H124="EU POPs",IF(ISERROR(VLOOKUP(O124,'Matl Declaration Form'!$AV$9:$AW$485,2,0)),"",(VLOOKUP(O124,'Matl Declaration Form'!$AV$9:$AW$485,2,0))))))))))))))</f>
        <v/>
      </c>
      <c r="Q124" s="304"/>
      <c r="R124" s="305" t="str" cm="1">
        <f t="array" ref="R124">IF(ISBLANK(Q124),"",Q124*(LOOKUP(2,1/(NOT(ISBLANK($M$9:M124))),$M$9:M124)))</f>
        <v/>
      </c>
      <c r="S124" s="306" t="str" cm="1">
        <f t="array" ref="S124">IF(ISBLANK(Q124),"", (LOOKUP(2,1/(NOT(ISBLANK($J$9:J124))),$J$9:J124)))</f>
        <v/>
      </c>
      <c r="T124" s="307"/>
      <c r="U124" s="302"/>
      <c r="V124" s="308"/>
      <c r="AC124" s="100"/>
      <c r="AD124" s="100"/>
      <c r="AE124" s="650"/>
      <c r="AF124" s="650"/>
      <c r="AG124" s="651" t="s">
        <v>694</v>
      </c>
      <c r="AH124" s="659"/>
      <c r="AI124" s="663" t="s">
        <v>1060</v>
      </c>
      <c r="AJ124" s="679" t="s">
        <v>1313</v>
      </c>
      <c r="AK124" s="653" t="s">
        <v>1113</v>
      </c>
      <c r="AL124" s="296" t="s">
        <v>33</v>
      </c>
      <c r="AM124" s="650"/>
      <c r="AN124" s="650"/>
      <c r="AO124" s="650"/>
      <c r="AP124" s="650"/>
      <c r="AQ124" s="650"/>
      <c r="AV124" s="657" t="s">
        <v>2492</v>
      </c>
      <c r="AW124" s="657" t="s">
        <v>2663</v>
      </c>
    </row>
    <row r="125" spans="2:49" ht="18.75" customHeight="1">
      <c r="B125" s="309"/>
      <c r="C125" s="298"/>
      <c r="D125" s="298"/>
      <c r="E125" s="299"/>
      <c r="F125" s="298"/>
      <c r="G125" s="298"/>
      <c r="H125" s="298" t="s">
        <v>1476</v>
      </c>
      <c r="I125" s="301"/>
      <c r="J125" s="302"/>
      <c r="K125" s="298"/>
      <c r="L125" s="302"/>
      <c r="M125" s="301"/>
      <c r="N125" s="302" t="str" cm="1">
        <f t="array" ref="N125">IF(ISBLANK(M125),"", (LOOKUP(2,1/(NOT(ISBLANK($J$9:J125))),$J$9:J125)))</f>
        <v/>
      </c>
      <c r="O125" s="298"/>
      <c r="P125" s="643" t="str">
        <f>IF(H125="Full Materials Declaration","",IF(H125="REACH Restriction Annex XVII",IF(ISERROR(VLOOKUP(O125,'Matl Declaration Form'!$AG$9:$AH$149,2,0)),"",(VLOOKUP(O125,'Matl Declaration Form'!$AG$9:$AH$149,2,0))),IF(H125="REACH Authorization Annex XIV",IF(ISERROR(VLOOKUP(O125,'Matl Declaration Form'!$AI$9:$AJ$137,2,0)),"",(VLOOKUP(O125,'Matl Declaration Form'!$AI$9:$AJ$137,2,0))),IF(H125="REACH SVHC",IF(ISERROR(VLOOKUP(O125,'Matl Declaration Form'!$AK$9:$AL$482,2,0)),"",(VLOOKUP(O125,'Matl Declaration Form'!$AK$9:$AL$482,2,0))),IF(H125="EU RoHS",IF(ISERROR(VLOOKUP(O125,'Matl Declaration Form'!$AM$9:$AN$18,2,0)),"",(VLOOKUP(O125,'Matl Declaration Form'!$AM$9:$AN$18,2,0))),IF(H125="EU Mercury",IF(ISERROR(VLOOKUP(O125,'Matl Declaration Form'!$AO$9:$AP$15,2,0)),"",(VLOOKUP(O125,'Matl Declaration Form'!$AO$9:$AP$15,2,0))),IF(H125="EU PIC",IF(ISERROR(VLOOKUP(O125,'Matl Declaration Form'!$AQ$9:$AR$71,2,0)),"",(VLOOKUP(O125,'Matl Declaration Form'!$AQ$9:$AR$71,2,0))),IF(H125="EU Ozone Depletion",IF(ISERROR(VLOOKUP(O125,'Matl Declaration Form'!$AS$9:$AT$41,2,0)),"",(VLOOKUP(O125,'Matl Declaration Form'!$AS$9:$AT$41,2,0))), IF(H125="EU Ship Recycling",IF(ISERROR(VLOOKUP(O125,'Matl Declaration Form'!$AX$9:$AY$30,2,0)),"",(VLOOKUP(O125,'Matl Declaration Form'!$AX$9:$AY$30,2,0))), IF(H125="EU Package",IF(ISERROR(VLOOKUP(O125,'Matl Declaration Form'!$AZ$9:$BA$12,2,0)),"",(VLOOKUP(O125,'Matl Declaration Form'!$AZ$9:$BA$12,2,0))),IF(H125="EU POPs",IF(ISERROR(VLOOKUP(O125,'Matl Declaration Form'!$AV$9:$AW$485,2,0)),"",(VLOOKUP(O125,'Matl Declaration Form'!$AV$9:$AW$485,2,0))))))))))))))</f>
        <v/>
      </c>
      <c r="Q125" s="304"/>
      <c r="R125" s="305" t="str" cm="1">
        <f t="array" ref="R125">IF(ISBLANK(Q125),"",Q125*(LOOKUP(2,1/(NOT(ISBLANK($M$9:M125))),$M$9:M125)))</f>
        <v/>
      </c>
      <c r="S125" s="306" t="str" cm="1">
        <f t="array" ref="S125">IF(ISBLANK(Q125),"", (LOOKUP(2,1/(NOT(ISBLANK($J$9:J125))),$J$9:J125)))</f>
        <v/>
      </c>
      <c r="T125" s="307"/>
      <c r="U125" s="302"/>
      <c r="V125" s="308"/>
      <c r="AC125" s="100"/>
      <c r="AD125" s="100"/>
      <c r="AE125" s="650"/>
      <c r="AF125" s="650"/>
      <c r="AG125" s="670" t="s">
        <v>986</v>
      </c>
      <c r="AH125" s="282" t="s">
        <v>988</v>
      </c>
      <c r="AI125" s="663" t="s">
        <v>1784</v>
      </c>
      <c r="AJ125" s="679" t="s">
        <v>542</v>
      </c>
      <c r="AK125" s="653" t="s">
        <v>725</v>
      </c>
      <c r="AL125" s="296" t="s">
        <v>726</v>
      </c>
      <c r="AM125" s="650"/>
      <c r="AN125" s="650"/>
      <c r="AO125" s="650"/>
      <c r="AP125" s="650"/>
      <c r="AQ125" s="650"/>
      <c r="AV125" s="657" t="s">
        <v>2493</v>
      </c>
      <c r="AW125" s="657" t="s">
        <v>2664</v>
      </c>
    </row>
    <row r="126" spans="2:49" ht="18.75" customHeight="1">
      <c r="B126" s="309"/>
      <c r="C126" s="298"/>
      <c r="D126" s="298"/>
      <c r="E126" s="299"/>
      <c r="F126" s="298"/>
      <c r="G126" s="298"/>
      <c r="H126" s="298" t="s">
        <v>1476</v>
      </c>
      <c r="I126" s="301"/>
      <c r="J126" s="302"/>
      <c r="K126" s="298"/>
      <c r="L126" s="302"/>
      <c r="M126" s="301"/>
      <c r="N126" s="302" t="str" cm="1">
        <f t="array" ref="N126">IF(ISBLANK(M126),"", (LOOKUP(2,1/(NOT(ISBLANK($J$9:J126))),$J$9:J126)))</f>
        <v/>
      </c>
      <c r="O126" s="298"/>
      <c r="P126" s="643" t="str">
        <f>IF(H126="Full Materials Declaration","",IF(H126="REACH Restriction Annex XVII",IF(ISERROR(VLOOKUP(O126,'Matl Declaration Form'!$AG$9:$AH$149,2,0)),"",(VLOOKUP(O126,'Matl Declaration Form'!$AG$9:$AH$149,2,0))),IF(H126="REACH Authorization Annex XIV",IF(ISERROR(VLOOKUP(O126,'Matl Declaration Form'!$AI$9:$AJ$137,2,0)),"",(VLOOKUP(O126,'Matl Declaration Form'!$AI$9:$AJ$137,2,0))),IF(H126="REACH SVHC",IF(ISERROR(VLOOKUP(O126,'Matl Declaration Form'!$AK$9:$AL$482,2,0)),"",(VLOOKUP(O126,'Matl Declaration Form'!$AK$9:$AL$482,2,0))),IF(H126="EU RoHS",IF(ISERROR(VLOOKUP(O126,'Matl Declaration Form'!$AM$9:$AN$18,2,0)),"",(VLOOKUP(O126,'Matl Declaration Form'!$AM$9:$AN$18,2,0))),IF(H126="EU Mercury",IF(ISERROR(VLOOKUP(O126,'Matl Declaration Form'!$AO$9:$AP$15,2,0)),"",(VLOOKUP(O126,'Matl Declaration Form'!$AO$9:$AP$15,2,0))),IF(H126="EU PIC",IF(ISERROR(VLOOKUP(O126,'Matl Declaration Form'!$AQ$9:$AR$71,2,0)),"",(VLOOKUP(O126,'Matl Declaration Form'!$AQ$9:$AR$71,2,0))),IF(H126="EU Ozone Depletion",IF(ISERROR(VLOOKUP(O126,'Matl Declaration Form'!$AS$9:$AT$41,2,0)),"",(VLOOKUP(O126,'Matl Declaration Form'!$AS$9:$AT$41,2,0))), IF(H126="EU Ship Recycling",IF(ISERROR(VLOOKUP(O126,'Matl Declaration Form'!$AX$9:$AY$30,2,0)),"",(VLOOKUP(O126,'Matl Declaration Form'!$AX$9:$AY$30,2,0))), IF(H126="EU Package",IF(ISERROR(VLOOKUP(O126,'Matl Declaration Form'!$AZ$9:$BA$12,2,0)),"",(VLOOKUP(O126,'Matl Declaration Form'!$AZ$9:$BA$12,2,0))),IF(H126="EU POPs",IF(ISERROR(VLOOKUP(O126,'Matl Declaration Form'!$AV$9:$AW$485,2,0)),"",(VLOOKUP(O126,'Matl Declaration Form'!$AV$9:$AW$485,2,0))))))))))))))</f>
        <v/>
      </c>
      <c r="Q126" s="304"/>
      <c r="R126" s="305" t="str" cm="1">
        <f t="array" ref="R126">IF(ISBLANK(Q126),"",Q126*(LOOKUP(2,1/(NOT(ISBLANK($M$9:M126))),$M$9:M126)))</f>
        <v/>
      </c>
      <c r="S126" s="306" t="str" cm="1">
        <f t="array" ref="S126">IF(ISBLANK(Q126),"", (LOOKUP(2,1/(NOT(ISBLANK($J$9:J126))),$J$9:J126)))</f>
        <v/>
      </c>
      <c r="T126" s="307"/>
      <c r="U126" s="302"/>
      <c r="V126" s="308"/>
      <c r="AC126" s="100"/>
      <c r="AD126" s="100"/>
      <c r="AE126" s="650"/>
      <c r="AF126" s="650"/>
      <c r="AG126" s="670" t="s">
        <v>987</v>
      </c>
      <c r="AH126" s="282" t="s">
        <v>989</v>
      </c>
      <c r="AI126" s="663" t="s">
        <v>1785</v>
      </c>
      <c r="AJ126" s="679" t="s">
        <v>33</v>
      </c>
      <c r="AK126" s="653" t="s">
        <v>335</v>
      </c>
      <c r="AL126" s="296" t="s">
        <v>118</v>
      </c>
      <c r="AM126" s="650"/>
      <c r="AN126" s="650"/>
      <c r="AO126" s="650"/>
      <c r="AP126" s="650"/>
      <c r="AQ126" s="650"/>
      <c r="AV126" s="657" t="s">
        <v>2494</v>
      </c>
      <c r="AW126" s="657" t="s">
        <v>2665</v>
      </c>
    </row>
    <row r="127" spans="2:49" ht="18.75" customHeight="1">
      <c r="B127" s="309"/>
      <c r="C127" s="298"/>
      <c r="D127" s="298"/>
      <c r="E127" s="299"/>
      <c r="F127" s="298"/>
      <c r="G127" s="298"/>
      <c r="H127" s="298" t="s">
        <v>1476</v>
      </c>
      <c r="I127" s="301"/>
      <c r="J127" s="302"/>
      <c r="K127" s="298"/>
      <c r="L127" s="302"/>
      <c r="M127" s="301"/>
      <c r="N127" s="302" t="str" cm="1">
        <f t="array" ref="N127">IF(ISBLANK(M127),"", (LOOKUP(2,1/(NOT(ISBLANK($J$9:J127))),$J$9:J127)))</f>
        <v/>
      </c>
      <c r="O127" s="298"/>
      <c r="P127" s="643" t="str">
        <f>IF(H127="Full Materials Declaration","",IF(H127="REACH Restriction Annex XVII",IF(ISERROR(VLOOKUP(O127,'Matl Declaration Form'!$AG$9:$AH$149,2,0)),"",(VLOOKUP(O127,'Matl Declaration Form'!$AG$9:$AH$149,2,0))),IF(H127="REACH Authorization Annex XIV",IF(ISERROR(VLOOKUP(O127,'Matl Declaration Form'!$AI$9:$AJ$137,2,0)),"",(VLOOKUP(O127,'Matl Declaration Form'!$AI$9:$AJ$137,2,0))),IF(H127="REACH SVHC",IF(ISERROR(VLOOKUP(O127,'Matl Declaration Form'!$AK$9:$AL$482,2,0)),"",(VLOOKUP(O127,'Matl Declaration Form'!$AK$9:$AL$482,2,0))),IF(H127="EU RoHS",IF(ISERROR(VLOOKUP(O127,'Matl Declaration Form'!$AM$9:$AN$18,2,0)),"",(VLOOKUP(O127,'Matl Declaration Form'!$AM$9:$AN$18,2,0))),IF(H127="EU Mercury",IF(ISERROR(VLOOKUP(O127,'Matl Declaration Form'!$AO$9:$AP$15,2,0)),"",(VLOOKUP(O127,'Matl Declaration Form'!$AO$9:$AP$15,2,0))),IF(H127="EU PIC",IF(ISERROR(VLOOKUP(O127,'Matl Declaration Form'!$AQ$9:$AR$71,2,0)),"",(VLOOKUP(O127,'Matl Declaration Form'!$AQ$9:$AR$71,2,0))),IF(H127="EU Ozone Depletion",IF(ISERROR(VLOOKUP(O127,'Matl Declaration Form'!$AS$9:$AT$41,2,0)),"",(VLOOKUP(O127,'Matl Declaration Form'!$AS$9:$AT$41,2,0))), IF(H127="EU Ship Recycling",IF(ISERROR(VLOOKUP(O127,'Matl Declaration Form'!$AX$9:$AY$30,2,0)),"",(VLOOKUP(O127,'Matl Declaration Form'!$AX$9:$AY$30,2,0))), IF(H127="EU Package",IF(ISERROR(VLOOKUP(O127,'Matl Declaration Form'!$AZ$9:$BA$12,2,0)),"",(VLOOKUP(O127,'Matl Declaration Form'!$AZ$9:$BA$12,2,0))),IF(H127="EU POPs",IF(ISERROR(VLOOKUP(O127,'Matl Declaration Form'!$AV$9:$AW$485,2,0)),"",(VLOOKUP(O127,'Matl Declaration Form'!$AV$9:$AW$485,2,0))))))))))))))</f>
        <v/>
      </c>
      <c r="Q127" s="304"/>
      <c r="R127" s="305" t="str" cm="1">
        <f t="array" ref="R127">IF(ISBLANK(Q127),"",Q127*(LOOKUP(2,1/(NOT(ISBLANK($M$9:M127))),$M$9:M127)))</f>
        <v/>
      </c>
      <c r="S127" s="306" t="str" cm="1">
        <f t="array" ref="S127">IF(ISBLANK(Q127),"", (LOOKUP(2,1/(NOT(ISBLANK($J$9:J127))),$J$9:J127)))</f>
        <v/>
      </c>
      <c r="T127" s="307"/>
      <c r="U127" s="302"/>
      <c r="V127" s="308"/>
      <c r="AC127" s="100"/>
      <c r="AD127" s="100"/>
      <c r="AE127" s="650"/>
      <c r="AF127" s="650"/>
      <c r="AG127" s="670" t="s">
        <v>990</v>
      </c>
      <c r="AH127" s="282" t="s">
        <v>33</v>
      </c>
      <c r="AI127" s="663" t="s">
        <v>1146</v>
      </c>
      <c r="AJ127" s="679" t="s">
        <v>33</v>
      </c>
      <c r="AK127" s="653" t="s">
        <v>322</v>
      </c>
      <c r="AL127" s="296" t="s">
        <v>33</v>
      </c>
      <c r="AM127" s="650"/>
      <c r="AN127" s="650"/>
      <c r="AO127" s="650"/>
      <c r="AP127" s="650"/>
      <c r="AQ127" s="650"/>
      <c r="AV127" s="657" t="s">
        <v>2495</v>
      </c>
      <c r="AW127" s="657" t="s">
        <v>2666</v>
      </c>
    </row>
    <row r="128" spans="2:49" ht="18.75" customHeight="1">
      <c r="B128" s="309"/>
      <c r="C128" s="298"/>
      <c r="D128" s="298"/>
      <c r="E128" s="299"/>
      <c r="F128" s="298"/>
      <c r="G128" s="298"/>
      <c r="H128" s="298" t="s">
        <v>1476</v>
      </c>
      <c r="I128" s="301"/>
      <c r="J128" s="302"/>
      <c r="K128" s="298"/>
      <c r="L128" s="302"/>
      <c r="M128" s="301"/>
      <c r="N128" s="302" t="str" cm="1">
        <f t="array" ref="N128">IF(ISBLANK(M128),"", (LOOKUP(2,1/(NOT(ISBLANK($J$9:J128))),$J$9:J128)))</f>
        <v/>
      </c>
      <c r="O128" s="298"/>
      <c r="P128" s="643" t="str">
        <f>IF(H128="Full Materials Declaration","",IF(H128="REACH Restriction Annex XVII",IF(ISERROR(VLOOKUP(O128,'Matl Declaration Form'!$AG$9:$AH$149,2,0)),"",(VLOOKUP(O128,'Matl Declaration Form'!$AG$9:$AH$149,2,0))),IF(H128="REACH Authorization Annex XIV",IF(ISERROR(VLOOKUP(O128,'Matl Declaration Form'!$AI$9:$AJ$137,2,0)),"",(VLOOKUP(O128,'Matl Declaration Form'!$AI$9:$AJ$137,2,0))),IF(H128="REACH SVHC",IF(ISERROR(VLOOKUP(O128,'Matl Declaration Form'!$AK$9:$AL$482,2,0)),"",(VLOOKUP(O128,'Matl Declaration Form'!$AK$9:$AL$482,2,0))),IF(H128="EU RoHS",IF(ISERROR(VLOOKUP(O128,'Matl Declaration Form'!$AM$9:$AN$18,2,0)),"",(VLOOKUP(O128,'Matl Declaration Form'!$AM$9:$AN$18,2,0))),IF(H128="EU Mercury",IF(ISERROR(VLOOKUP(O128,'Matl Declaration Form'!$AO$9:$AP$15,2,0)),"",(VLOOKUP(O128,'Matl Declaration Form'!$AO$9:$AP$15,2,0))),IF(H128="EU PIC",IF(ISERROR(VLOOKUP(O128,'Matl Declaration Form'!$AQ$9:$AR$71,2,0)),"",(VLOOKUP(O128,'Matl Declaration Form'!$AQ$9:$AR$71,2,0))),IF(H128="EU Ozone Depletion",IF(ISERROR(VLOOKUP(O128,'Matl Declaration Form'!$AS$9:$AT$41,2,0)),"",(VLOOKUP(O128,'Matl Declaration Form'!$AS$9:$AT$41,2,0))), IF(H128="EU Ship Recycling",IF(ISERROR(VLOOKUP(O128,'Matl Declaration Form'!$AX$9:$AY$30,2,0)),"",(VLOOKUP(O128,'Matl Declaration Form'!$AX$9:$AY$30,2,0))), IF(H128="EU Package",IF(ISERROR(VLOOKUP(O128,'Matl Declaration Form'!$AZ$9:$BA$12,2,0)),"",(VLOOKUP(O128,'Matl Declaration Form'!$AZ$9:$BA$12,2,0))),IF(H128="EU POPs",IF(ISERROR(VLOOKUP(O128,'Matl Declaration Form'!$AV$9:$AW$485,2,0)),"",(VLOOKUP(O128,'Matl Declaration Form'!$AV$9:$AW$485,2,0))))))))))))))</f>
        <v/>
      </c>
      <c r="Q128" s="304"/>
      <c r="R128" s="305" t="str" cm="1">
        <f t="array" ref="R128">IF(ISBLANK(Q128),"",Q128*(LOOKUP(2,1/(NOT(ISBLANK($M$9:M128))),$M$9:M128)))</f>
        <v/>
      </c>
      <c r="S128" s="306" t="str" cm="1">
        <f t="array" ref="S128">IF(ISBLANK(Q128),"", (LOOKUP(2,1/(NOT(ISBLANK($J$9:J128))),$J$9:J128)))</f>
        <v/>
      </c>
      <c r="T128" s="307"/>
      <c r="U128" s="302"/>
      <c r="V128" s="308"/>
      <c r="AC128" s="100"/>
      <c r="AD128" s="100"/>
      <c r="AE128" s="650"/>
      <c r="AF128" s="650"/>
      <c r="AG128" s="670" t="s">
        <v>991</v>
      </c>
      <c r="AH128" s="282" t="s">
        <v>1006</v>
      </c>
      <c r="AI128" s="663" t="s">
        <v>1166</v>
      </c>
      <c r="AJ128" s="679" t="s">
        <v>540</v>
      </c>
      <c r="AK128" s="653" t="s">
        <v>643</v>
      </c>
      <c r="AL128" s="296" t="s">
        <v>33</v>
      </c>
      <c r="AM128" s="650"/>
      <c r="AN128" s="650"/>
      <c r="AO128" s="650"/>
      <c r="AP128" s="650"/>
      <c r="AQ128" s="650"/>
      <c r="AV128" s="657" t="s">
        <v>2496</v>
      </c>
      <c r="AW128" s="657" t="s">
        <v>2667</v>
      </c>
    </row>
    <row r="129" spans="2:49" ht="18.75" customHeight="1">
      <c r="B129" s="309"/>
      <c r="C129" s="298"/>
      <c r="D129" s="298"/>
      <c r="E129" s="299"/>
      <c r="F129" s="298"/>
      <c r="G129" s="298"/>
      <c r="H129" s="298" t="s">
        <v>1476</v>
      </c>
      <c r="I129" s="301"/>
      <c r="J129" s="302"/>
      <c r="K129" s="298"/>
      <c r="L129" s="302"/>
      <c r="M129" s="301"/>
      <c r="N129" s="302" t="str" cm="1">
        <f t="array" ref="N129">IF(ISBLANK(M129),"", (LOOKUP(2,1/(NOT(ISBLANK($J$9:J129))),$J$9:J129)))</f>
        <v/>
      </c>
      <c r="O129" s="298"/>
      <c r="P129" s="643" t="str">
        <f>IF(H129="Full Materials Declaration","",IF(H129="REACH Restriction Annex XVII",IF(ISERROR(VLOOKUP(O129,'Matl Declaration Form'!$AG$9:$AH$149,2,0)),"",(VLOOKUP(O129,'Matl Declaration Form'!$AG$9:$AH$149,2,0))),IF(H129="REACH Authorization Annex XIV",IF(ISERROR(VLOOKUP(O129,'Matl Declaration Form'!$AI$9:$AJ$137,2,0)),"",(VLOOKUP(O129,'Matl Declaration Form'!$AI$9:$AJ$137,2,0))),IF(H129="REACH SVHC",IF(ISERROR(VLOOKUP(O129,'Matl Declaration Form'!$AK$9:$AL$482,2,0)),"",(VLOOKUP(O129,'Matl Declaration Form'!$AK$9:$AL$482,2,0))),IF(H129="EU RoHS",IF(ISERROR(VLOOKUP(O129,'Matl Declaration Form'!$AM$9:$AN$18,2,0)),"",(VLOOKUP(O129,'Matl Declaration Form'!$AM$9:$AN$18,2,0))),IF(H129="EU Mercury",IF(ISERROR(VLOOKUP(O129,'Matl Declaration Form'!$AO$9:$AP$15,2,0)),"",(VLOOKUP(O129,'Matl Declaration Form'!$AO$9:$AP$15,2,0))),IF(H129="EU PIC",IF(ISERROR(VLOOKUP(O129,'Matl Declaration Form'!$AQ$9:$AR$71,2,0)),"",(VLOOKUP(O129,'Matl Declaration Form'!$AQ$9:$AR$71,2,0))),IF(H129="EU Ozone Depletion",IF(ISERROR(VLOOKUP(O129,'Matl Declaration Form'!$AS$9:$AT$41,2,0)),"",(VLOOKUP(O129,'Matl Declaration Form'!$AS$9:$AT$41,2,0))), IF(H129="EU Ship Recycling",IF(ISERROR(VLOOKUP(O129,'Matl Declaration Form'!$AX$9:$AY$30,2,0)),"",(VLOOKUP(O129,'Matl Declaration Form'!$AX$9:$AY$30,2,0))), IF(H129="EU Package",IF(ISERROR(VLOOKUP(O129,'Matl Declaration Form'!$AZ$9:$BA$12,2,0)),"",(VLOOKUP(O129,'Matl Declaration Form'!$AZ$9:$BA$12,2,0))),IF(H129="EU POPs",IF(ISERROR(VLOOKUP(O129,'Matl Declaration Form'!$AV$9:$AW$485,2,0)),"",(VLOOKUP(O129,'Matl Declaration Form'!$AV$9:$AW$485,2,0))))))))))))))</f>
        <v/>
      </c>
      <c r="Q129" s="304"/>
      <c r="R129" s="305" t="str" cm="1">
        <f t="array" ref="R129">IF(ISBLANK(Q129),"",Q129*(LOOKUP(2,1/(NOT(ISBLANK($M$9:M129))),$M$9:M129)))</f>
        <v/>
      </c>
      <c r="S129" s="306" t="str" cm="1">
        <f t="array" ref="S129">IF(ISBLANK(Q129),"", (LOOKUP(2,1/(NOT(ISBLANK($J$9:J129))),$J$9:J129)))</f>
        <v/>
      </c>
      <c r="T129" s="307"/>
      <c r="U129" s="302"/>
      <c r="V129" s="308"/>
      <c r="AC129" s="100"/>
      <c r="AD129" s="100"/>
      <c r="AE129" s="650"/>
      <c r="AF129" s="650"/>
      <c r="AG129" s="670" t="s">
        <v>992</v>
      </c>
      <c r="AH129" s="282" t="s">
        <v>1007</v>
      </c>
      <c r="AI129" s="663" t="s">
        <v>554</v>
      </c>
      <c r="AJ129" s="679" t="s">
        <v>555</v>
      </c>
      <c r="AK129" s="653" t="s">
        <v>1204</v>
      </c>
      <c r="AL129" s="296" t="s">
        <v>1418</v>
      </c>
      <c r="AM129" s="650"/>
      <c r="AN129" s="650"/>
      <c r="AO129" s="650"/>
      <c r="AP129" s="650"/>
      <c r="AQ129" s="650"/>
      <c r="AV129" s="657" t="s">
        <v>2497</v>
      </c>
      <c r="AW129" s="657" t="s">
        <v>2668</v>
      </c>
    </row>
    <row r="130" spans="2:49" ht="18.75" customHeight="1">
      <c r="B130" s="309"/>
      <c r="C130" s="298"/>
      <c r="D130" s="298"/>
      <c r="E130" s="299"/>
      <c r="F130" s="298"/>
      <c r="G130" s="298"/>
      <c r="H130" s="298" t="s">
        <v>1476</v>
      </c>
      <c r="I130" s="301"/>
      <c r="J130" s="302"/>
      <c r="K130" s="298"/>
      <c r="L130" s="302"/>
      <c r="M130" s="301"/>
      <c r="N130" s="302" t="str" cm="1">
        <f t="array" ref="N130">IF(ISBLANK(M130),"", (LOOKUP(2,1/(NOT(ISBLANK($J$9:J130))),$J$9:J130)))</f>
        <v/>
      </c>
      <c r="O130" s="298"/>
      <c r="P130" s="643" t="str">
        <f>IF(H130="Full Materials Declaration","",IF(H130="REACH Restriction Annex XVII",IF(ISERROR(VLOOKUP(O130,'Matl Declaration Form'!$AG$9:$AH$149,2,0)),"",(VLOOKUP(O130,'Matl Declaration Form'!$AG$9:$AH$149,2,0))),IF(H130="REACH Authorization Annex XIV",IF(ISERROR(VLOOKUP(O130,'Matl Declaration Form'!$AI$9:$AJ$137,2,0)),"",(VLOOKUP(O130,'Matl Declaration Form'!$AI$9:$AJ$137,2,0))),IF(H130="REACH SVHC",IF(ISERROR(VLOOKUP(O130,'Matl Declaration Form'!$AK$9:$AL$482,2,0)),"",(VLOOKUP(O130,'Matl Declaration Form'!$AK$9:$AL$482,2,0))),IF(H130="EU RoHS",IF(ISERROR(VLOOKUP(O130,'Matl Declaration Form'!$AM$9:$AN$18,2,0)),"",(VLOOKUP(O130,'Matl Declaration Form'!$AM$9:$AN$18,2,0))),IF(H130="EU Mercury",IF(ISERROR(VLOOKUP(O130,'Matl Declaration Form'!$AO$9:$AP$15,2,0)),"",(VLOOKUP(O130,'Matl Declaration Form'!$AO$9:$AP$15,2,0))),IF(H130="EU PIC",IF(ISERROR(VLOOKUP(O130,'Matl Declaration Form'!$AQ$9:$AR$71,2,0)),"",(VLOOKUP(O130,'Matl Declaration Form'!$AQ$9:$AR$71,2,0))),IF(H130="EU Ozone Depletion",IF(ISERROR(VLOOKUP(O130,'Matl Declaration Form'!$AS$9:$AT$41,2,0)),"",(VLOOKUP(O130,'Matl Declaration Form'!$AS$9:$AT$41,2,0))), IF(H130="EU Ship Recycling",IF(ISERROR(VLOOKUP(O130,'Matl Declaration Form'!$AX$9:$AY$30,2,0)),"",(VLOOKUP(O130,'Matl Declaration Form'!$AX$9:$AY$30,2,0))), IF(H130="EU Package",IF(ISERROR(VLOOKUP(O130,'Matl Declaration Form'!$AZ$9:$BA$12,2,0)),"",(VLOOKUP(O130,'Matl Declaration Form'!$AZ$9:$BA$12,2,0))),IF(H130="EU POPs",IF(ISERROR(VLOOKUP(O130,'Matl Declaration Form'!$AV$9:$AW$485,2,0)),"",(VLOOKUP(O130,'Matl Declaration Form'!$AV$9:$AW$485,2,0))))))))))))))</f>
        <v/>
      </c>
      <c r="Q130" s="304"/>
      <c r="R130" s="305" t="str" cm="1">
        <f t="array" ref="R130">IF(ISBLANK(Q130),"",Q130*(LOOKUP(2,1/(NOT(ISBLANK($M$9:M130))),$M$9:M130)))</f>
        <v/>
      </c>
      <c r="S130" s="306" t="str" cm="1">
        <f t="array" ref="S130">IF(ISBLANK(Q130),"", (LOOKUP(2,1/(NOT(ISBLANK($J$9:J130))),$J$9:J130)))</f>
        <v/>
      </c>
      <c r="T130" s="307"/>
      <c r="U130" s="302"/>
      <c r="V130" s="308"/>
      <c r="AC130" s="100"/>
      <c r="AD130" s="100"/>
      <c r="AE130" s="650"/>
      <c r="AF130" s="650"/>
      <c r="AG130" s="670" t="s">
        <v>993</v>
      </c>
      <c r="AH130" s="282" t="s">
        <v>482</v>
      </c>
      <c r="AI130" s="663" t="s">
        <v>556</v>
      </c>
      <c r="AJ130" s="679" t="s">
        <v>557</v>
      </c>
      <c r="AK130" s="653" t="s">
        <v>1198</v>
      </c>
      <c r="AL130" s="296" t="s">
        <v>1418</v>
      </c>
      <c r="AM130" s="650"/>
      <c r="AN130" s="650"/>
      <c r="AO130" s="650"/>
      <c r="AP130" s="650"/>
      <c r="AQ130" s="650"/>
      <c r="AV130" s="657" t="s">
        <v>2498</v>
      </c>
      <c r="AW130" s="657" t="s">
        <v>2669</v>
      </c>
    </row>
    <row r="131" spans="2:49" ht="18.75" customHeight="1">
      <c r="B131" s="309"/>
      <c r="C131" s="298"/>
      <c r="D131" s="298"/>
      <c r="E131" s="299"/>
      <c r="F131" s="298"/>
      <c r="G131" s="298"/>
      <c r="H131" s="298" t="s">
        <v>1476</v>
      </c>
      <c r="I131" s="301"/>
      <c r="J131" s="302"/>
      <c r="K131" s="298"/>
      <c r="L131" s="302"/>
      <c r="M131" s="301"/>
      <c r="N131" s="302" t="str" cm="1">
        <f t="array" ref="N131">IF(ISBLANK(M131),"", (LOOKUP(2,1/(NOT(ISBLANK($J$9:J131))),$J$9:J131)))</f>
        <v/>
      </c>
      <c r="O131" s="298"/>
      <c r="P131" s="643" t="str">
        <f>IF(H131="Full Materials Declaration","",IF(H131="REACH Restriction Annex XVII",IF(ISERROR(VLOOKUP(O131,'Matl Declaration Form'!$AG$9:$AH$149,2,0)),"",(VLOOKUP(O131,'Matl Declaration Form'!$AG$9:$AH$149,2,0))),IF(H131="REACH Authorization Annex XIV",IF(ISERROR(VLOOKUP(O131,'Matl Declaration Form'!$AI$9:$AJ$137,2,0)),"",(VLOOKUP(O131,'Matl Declaration Form'!$AI$9:$AJ$137,2,0))),IF(H131="REACH SVHC",IF(ISERROR(VLOOKUP(O131,'Matl Declaration Form'!$AK$9:$AL$482,2,0)),"",(VLOOKUP(O131,'Matl Declaration Form'!$AK$9:$AL$482,2,0))),IF(H131="EU RoHS",IF(ISERROR(VLOOKUP(O131,'Matl Declaration Form'!$AM$9:$AN$18,2,0)),"",(VLOOKUP(O131,'Matl Declaration Form'!$AM$9:$AN$18,2,0))),IF(H131="EU Mercury",IF(ISERROR(VLOOKUP(O131,'Matl Declaration Form'!$AO$9:$AP$15,2,0)),"",(VLOOKUP(O131,'Matl Declaration Form'!$AO$9:$AP$15,2,0))),IF(H131="EU PIC",IF(ISERROR(VLOOKUP(O131,'Matl Declaration Form'!$AQ$9:$AR$71,2,0)),"",(VLOOKUP(O131,'Matl Declaration Form'!$AQ$9:$AR$71,2,0))),IF(H131="EU Ozone Depletion",IF(ISERROR(VLOOKUP(O131,'Matl Declaration Form'!$AS$9:$AT$41,2,0)),"",(VLOOKUP(O131,'Matl Declaration Form'!$AS$9:$AT$41,2,0))), IF(H131="EU Ship Recycling",IF(ISERROR(VLOOKUP(O131,'Matl Declaration Form'!$AX$9:$AY$30,2,0)),"",(VLOOKUP(O131,'Matl Declaration Form'!$AX$9:$AY$30,2,0))), IF(H131="EU Package",IF(ISERROR(VLOOKUP(O131,'Matl Declaration Form'!$AZ$9:$BA$12,2,0)),"",(VLOOKUP(O131,'Matl Declaration Form'!$AZ$9:$BA$12,2,0))),IF(H131="EU POPs",IF(ISERROR(VLOOKUP(O131,'Matl Declaration Form'!$AV$9:$AW$485,2,0)),"",(VLOOKUP(O131,'Matl Declaration Form'!$AV$9:$AW$485,2,0))))))))))))))</f>
        <v/>
      </c>
      <c r="Q131" s="304"/>
      <c r="R131" s="305" t="str" cm="1">
        <f t="array" ref="R131">IF(ISBLANK(Q131),"",Q131*(LOOKUP(2,1/(NOT(ISBLANK($M$9:M131))),$M$9:M131)))</f>
        <v/>
      </c>
      <c r="S131" s="306" t="str" cm="1">
        <f t="array" ref="S131">IF(ISBLANK(Q131),"", (LOOKUP(2,1/(NOT(ISBLANK($J$9:J131))),$J$9:J131)))</f>
        <v/>
      </c>
      <c r="T131" s="307"/>
      <c r="U131" s="302"/>
      <c r="V131" s="308"/>
      <c r="AC131" s="100"/>
      <c r="AD131" s="100"/>
      <c r="AE131" s="650"/>
      <c r="AF131" s="650"/>
      <c r="AG131" s="670" t="s">
        <v>994</v>
      </c>
      <c r="AH131" s="282" t="s">
        <v>1008</v>
      </c>
      <c r="AI131" s="663" t="s">
        <v>1165</v>
      </c>
      <c r="AJ131" s="679" t="s">
        <v>541</v>
      </c>
      <c r="AK131" s="653" t="s">
        <v>1178</v>
      </c>
      <c r="AL131" s="296" t="s">
        <v>1408</v>
      </c>
      <c r="AM131" s="650"/>
      <c r="AN131" s="650"/>
      <c r="AO131" s="650"/>
      <c r="AP131" s="650"/>
      <c r="AQ131" s="650"/>
      <c r="AV131" s="657" t="s">
        <v>2499</v>
      </c>
      <c r="AW131" s="657" t="s">
        <v>2670</v>
      </c>
    </row>
    <row r="132" spans="2:49" ht="18.75" customHeight="1">
      <c r="B132" s="309"/>
      <c r="C132" s="298"/>
      <c r="D132" s="298"/>
      <c r="E132" s="299"/>
      <c r="F132" s="298"/>
      <c r="G132" s="298"/>
      <c r="H132" s="298" t="s">
        <v>1476</v>
      </c>
      <c r="I132" s="301"/>
      <c r="J132" s="302"/>
      <c r="K132" s="298"/>
      <c r="L132" s="302"/>
      <c r="M132" s="301"/>
      <c r="N132" s="302" t="str" cm="1">
        <f t="array" ref="N132">IF(ISBLANK(M132),"", (LOOKUP(2,1/(NOT(ISBLANK($J$9:J132))),$J$9:J132)))</f>
        <v/>
      </c>
      <c r="O132" s="298"/>
      <c r="P132" s="643" t="str">
        <f>IF(H132="Full Materials Declaration","",IF(H132="REACH Restriction Annex XVII",IF(ISERROR(VLOOKUP(O132,'Matl Declaration Form'!$AG$9:$AH$149,2,0)),"",(VLOOKUP(O132,'Matl Declaration Form'!$AG$9:$AH$149,2,0))),IF(H132="REACH Authorization Annex XIV",IF(ISERROR(VLOOKUP(O132,'Matl Declaration Form'!$AI$9:$AJ$137,2,0)),"",(VLOOKUP(O132,'Matl Declaration Form'!$AI$9:$AJ$137,2,0))),IF(H132="REACH SVHC",IF(ISERROR(VLOOKUP(O132,'Matl Declaration Form'!$AK$9:$AL$482,2,0)),"",(VLOOKUP(O132,'Matl Declaration Form'!$AK$9:$AL$482,2,0))),IF(H132="EU RoHS",IF(ISERROR(VLOOKUP(O132,'Matl Declaration Form'!$AM$9:$AN$18,2,0)),"",(VLOOKUP(O132,'Matl Declaration Form'!$AM$9:$AN$18,2,0))),IF(H132="EU Mercury",IF(ISERROR(VLOOKUP(O132,'Matl Declaration Form'!$AO$9:$AP$15,2,0)),"",(VLOOKUP(O132,'Matl Declaration Form'!$AO$9:$AP$15,2,0))),IF(H132="EU PIC",IF(ISERROR(VLOOKUP(O132,'Matl Declaration Form'!$AQ$9:$AR$71,2,0)),"",(VLOOKUP(O132,'Matl Declaration Form'!$AQ$9:$AR$71,2,0))),IF(H132="EU Ozone Depletion",IF(ISERROR(VLOOKUP(O132,'Matl Declaration Form'!$AS$9:$AT$41,2,0)),"",(VLOOKUP(O132,'Matl Declaration Form'!$AS$9:$AT$41,2,0))), IF(H132="EU Ship Recycling",IF(ISERROR(VLOOKUP(O132,'Matl Declaration Form'!$AX$9:$AY$30,2,0)),"",(VLOOKUP(O132,'Matl Declaration Form'!$AX$9:$AY$30,2,0))), IF(H132="EU Package",IF(ISERROR(VLOOKUP(O132,'Matl Declaration Form'!$AZ$9:$BA$12,2,0)),"",(VLOOKUP(O132,'Matl Declaration Form'!$AZ$9:$BA$12,2,0))),IF(H132="EU POPs",IF(ISERROR(VLOOKUP(O132,'Matl Declaration Form'!$AV$9:$AW$485,2,0)),"",(VLOOKUP(O132,'Matl Declaration Form'!$AV$9:$AW$485,2,0))))))))))))))</f>
        <v/>
      </c>
      <c r="Q132" s="304"/>
      <c r="R132" s="305" t="str" cm="1">
        <f t="array" ref="R132">IF(ISBLANK(Q132),"",Q132*(LOOKUP(2,1/(NOT(ISBLANK($M$9:M132))),$M$9:M132)))</f>
        <v/>
      </c>
      <c r="S132" s="306" t="str" cm="1">
        <f t="array" ref="S132">IF(ISBLANK(Q132),"", (LOOKUP(2,1/(NOT(ISBLANK($J$9:J132))),$J$9:J132)))</f>
        <v/>
      </c>
      <c r="T132" s="307"/>
      <c r="U132" s="302"/>
      <c r="V132" s="308"/>
      <c r="AC132" s="100"/>
      <c r="AD132" s="100"/>
      <c r="AE132" s="650"/>
      <c r="AF132" s="650"/>
      <c r="AG132" s="670" t="s">
        <v>995</v>
      </c>
      <c r="AH132" s="282" t="s">
        <v>1009</v>
      </c>
      <c r="AI132" s="678" t="s">
        <v>280</v>
      </c>
      <c r="AJ132" s="679" t="s">
        <v>170</v>
      </c>
      <c r="AK132" s="653" t="s">
        <v>683</v>
      </c>
      <c r="AL132" s="296" t="s">
        <v>684</v>
      </c>
      <c r="AM132" s="650"/>
      <c r="AN132" s="650"/>
      <c r="AO132" s="650"/>
      <c r="AP132" s="650"/>
      <c r="AQ132" s="650"/>
      <c r="AV132" s="657" t="s">
        <v>2500</v>
      </c>
      <c r="AW132" s="657" t="s">
        <v>2671</v>
      </c>
    </row>
    <row r="133" spans="2:49" ht="18.75" customHeight="1">
      <c r="B133" s="309"/>
      <c r="C133" s="298"/>
      <c r="D133" s="298"/>
      <c r="E133" s="299"/>
      <c r="F133" s="298"/>
      <c r="G133" s="298"/>
      <c r="H133" s="298" t="s">
        <v>1476</v>
      </c>
      <c r="I133" s="301"/>
      <c r="J133" s="302"/>
      <c r="K133" s="298"/>
      <c r="L133" s="302"/>
      <c r="M133" s="301"/>
      <c r="N133" s="302" t="str" cm="1">
        <f t="array" ref="N133">IF(ISBLANK(M133),"", (LOOKUP(2,1/(NOT(ISBLANK($J$9:J133))),$J$9:J133)))</f>
        <v/>
      </c>
      <c r="O133" s="298"/>
      <c r="P133" s="643" t="str">
        <f>IF(H133="Full Materials Declaration","",IF(H133="REACH Restriction Annex XVII",IF(ISERROR(VLOOKUP(O133,'Matl Declaration Form'!$AG$9:$AH$149,2,0)),"",(VLOOKUP(O133,'Matl Declaration Form'!$AG$9:$AH$149,2,0))),IF(H133="REACH Authorization Annex XIV",IF(ISERROR(VLOOKUP(O133,'Matl Declaration Form'!$AI$9:$AJ$137,2,0)),"",(VLOOKUP(O133,'Matl Declaration Form'!$AI$9:$AJ$137,2,0))),IF(H133="REACH SVHC",IF(ISERROR(VLOOKUP(O133,'Matl Declaration Form'!$AK$9:$AL$482,2,0)),"",(VLOOKUP(O133,'Matl Declaration Form'!$AK$9:$AL$482,2,0))),IF(H133="EU RoHS",IF(ISERROR(VLOOKUP(O133,'Matl Declaration Form'!$AM$9:$AN$18,2,0)),"",(VLOOKUP(O133,'Matl Declaration Form'!$AM$9:$AN$18,2,0))),IF(H133="EU Mercury",IF(ISERROR(VLOOKUP(O133,'Matl Declaration Form'!$AO$9:$AP$15,2,0)),"",(VLOOKUP(O133,'Matl Declaration Form'!$AO$9:$AP$15,2,0))),IF(H133="EU PIC",IF(ISERROR(VLOOKUP(O133,'Matl Declaration Form'!$AQ$9:$AR$71,2,0)),"",(VLOOKUP(O133,'Matl Declaration Form'!$AQ$9:$AR$71,2,0))),IF(H133="EU Ozone Depletion",IF(ISERROR(VLOOKUP(O133,'Matl Declaration Form'!$AS$9:$AT$41,2,0)),"",(VLOOKUP(O133,'Matl Declaration Form'!$AS$9:$AT$41,2,0))), IF(H133="EU Ship Recycling",IF(ISERROR(VLOOKUP(O133,'Matl Declaration Form'!$AX$9:$AY$30,2,0)),"",(VLOOKUP(O133,'Matl Declaration Form'!$AX$9:$AY$30,2,0))), IF(H133="EU Package",IF(ISERROR(VLOOKUP(O133,'Matl Declaration Form'!$AZ$9:$BA$12,2,0)),"",(VLOOKUP(O133,'Matl Declaration Form'!$AZ$9:$BA$12,2,0))),IF(H133="EU POPs",IF(ISERROR(VLOOKUP(O133,'Matl Declaration Form'!$AV$9:$AW$485,2,0)),"",(VLOOKUP(O133,'Matl Declaration Form'!$AV$9:$AW$485,2,0))))))))))))))</f>
        <v/>
      </c>
      <c r="Q133" s="304"/>
      <c r="R133" s="305" t="str" cm="1">
        <f t="array" ref="R133">IF(ISBLANK(Q133),"",Q133*(LOOKUP(2,1/(NOT(ISBLANK($M$9:M133))),$M$9:M133)))</f>
        <v/>
      </c>
      <c r="S133" s="306" t="str" cm="1">
        <f t="array" ref="S133">IF(ISBLANK(Q133),"", (LOOKUP(2,1/(NOT(ISBLANK($J$9:J133))),$J$9:J133)))</f>
        <v/>
      </c>
      <c r="T133" s="307"/>
      <c r="U133" s="302"/>
      <c r="V133" s="308"/>
      <c r="AC133" s="100"/>
      <c r="AD133" s="100"/>
      <c r="AE133" s="650"/>
      <c r="AF133" s="650"/>
      <c r="AG133" s="670" t="s">
        <v>996</v>
      </c>
      <c r="AH133" s="282" t="s">
        <v>1010</v>
      </c>
      <c r="AI133" s="663" t="s">
        <v>1248</v>
      </c>
      <c r="AJ133" s="679" t="s">
        <v>222</v>
      </c>
      <c r="AK133" s="653" t="s">
        <v>1200</v>
      </c>
      <c r="AL133" s="296" t="s">
        <v>1420</v>
      </c>
      <c r="AM133" s="650"/>
      <c r="AN133" s="650"/>
      <c r="AO133" s="650"/>
      <c r="AP133" s="650"/>
      <c r="AQ133" s="650"/>
      <c r="AV133" s="657" t="s">
        <v>2501</v>
      </c>
      <c r="AW133" s="657" t="s">
        <v>2672</v>
      </c>
    </row>
    <row r="134" spans="2:49" ht="18.75" customHeight="1">
      <c r="B134" s="309"/>
      <c r="C134" s="298"/>
      <c r="D134" s="298"/>
      <c r="E134" s="299"/>
      <c r="F134" s="298"/>
      <c r="G134" s="298"/>
      <c r="H134" s="298" t="s">
        <v>1476</v>
      </c>
      <c r="I134" s="301"/>
      <c r="J134" s="302"/>
      <c r="K134" s="298"/>
      <c r="L134" s="302"/>
      <c r="M134" s="301"/>
      <c r="N134" s="302" t="str" cm="1">
        <f t="array" ref="N134">IF(ISBLANK(M134),"", (LOOKUP(2,1/(NOT(ISBLANK($J$9:J134))),$J$9:J134)))</f>
        <v/>
      </c>
      <c r="O134" s="298"/>
      <c r="P134" s="643" t="str">
        <f>IF(H134="Full Materials Declaration","",IF(H134="REACH Restriction Annex XVII",IF(ISERROR(VLOOKUP(O134,'Matl Declaration Form'!$AG$9:$AH$149,2,0)),"",(VLOOKUP(O134,'Matl Declaration Form'!$AG$9:$AH$149,2,0))),IF(H134="REACH Authorization Annex XIV",IF(ISERROR(VLOOKUP(O134,'Matl Declaration Form'!$AI$9:$AJ$137,2,0)),"",(VLOOKUP(O134,'Matl Declaration Form'!$AI$9:$AJ$137,2,0))),IF(H134="REACH SVHC",IF(ISERROR(VLOOKUP(O134,'Matl Declaration Form'!$AK$9:$AL$482,2,0)),"",(VLOOKUP(O134,'Matl Declaration Form'!$AK$9:$AL$482,2,0))),IF(H134="EU RoHS",IF(ISERROR(VLOOKUP(O134,'Matl Declaration Form'!$AM$9:$AN$18,2,0)),"",(VLOOKUP(O134,'Matl Declaration Form'!$AM$9:$AN$18,2,0))),IF(H134="EU Mercury",IF(ISERROR(VLOOKUP(O134,'Matl Declaration Form'!$AO$9:$AP$15,2,0)),"",(VLOOKUP(O134,'Matl Declaration Form'!$AO$9:$AP$15,2,0))),IF(H134="EU PIC",IF(ISERROR(VLOOKUP(O134,'Matl Declaration Form'!$AQ$9:$AR$71,2,0)),"",(VLOOKUP(O134,'Matl Declaration Form'!$AQ$9:$AR$71,2,0))),IF(H134="EU Ozone Depletion",IF(ISERROR(VLOOKUP(O134,'Matl Declaration Form'!$AS$9:$AT$41,2,0)),"",(VLOOKUP(O134,'Matl Declaration Form'!$AS$9:$AT$41,2,0))), IF(H134="EU Ship Recycling",IF(ISERROR(VLOOKUP(O134,'Matl Declaration Form'!$AX$9:$AY$30,2,0)),"",(VLOOKUP(O134,'Matl Declaration Form'!$AX$9:$AY$30,2,0))), IF(H134="EU Package",IF(ISERROR(VLOOKUP(O134,'Matl Declaration Form'!$AZ$9:$BA$12,2,0)),"",(VLOOKUP(O134,'Matl Declaration Form'!$AZ$9:$BA$12,2,0))),IF(H134="EU POPs",IF(ISERROR(VLOOKUP(O134,'Matl Declaration Form'!$AV$9:$AW$485,2,0)),"",(VLOOKUP(O134,'Matl Declaration Form'!$AV$9:$AW$485,2,0))))))))))))))</f>
        <v/>
      </c>
      <c r="Q134" s="304"/>
      <c r="R134" s="305" t="str" cm="1">
        <f t="array" ref="R134">IF(ISBLANK(Q134),"",Q134*(LOOKUP(2,1/(NOT(ISBLANK($M$9:M134))),$M$9:M134)))</f>
        <v/>
      </c>
      <c r="S134" s="306" t="str" cm="1">
        <f t="array" ref="S134">IF(ISBLANK(Q134),"", (LOOKUP(2,1/(NOT(ISBLANK($J$9:J134))),$J$9:J134)))</f>
        <v/>
      </c>
      <c r="T134" s="307"/>
      <c r="U134" s="302"/>
      <c r="V134" s="308"/>
      <c r="AC134" s="100"/>
      <c r="AD134" s="100"/>
      <c r="AE134" s="650"/>
      <c r="AF134" s="650"/>
      <c r="AG134" s="670" t="s">
        <v>997</v>
      </c>
      <c r="AH134" s="282" t="s">
        <v>1011</v>
      </c>
      <c r="AI134" s="663" t="s">
        <v>1783</v>
      </c>
      <c r="AJ134" s="679" t="s">
        <v>1314</v>
      </c>
      <c r="AK134" s="653" t="s">
        <v>1146</v>
      </c>
      <c r="AL134" s="296" t="s">
        <v>33</v>
      </c>
      <c r="AM134" s="650"/>
      <c r="AN134" s="650"/>
      <c r="AO134" s="650"/>
      <c r="AP134" s="650"/>
      <c r="AQ134" s="650"/>
      <c r="AV134" s="657" t="s">
        <v>2502</v>
      </c>
      <c r="AW134" s="657" t="s">
        <v>2673</v>
      </c>
    </row>
    <row r="135" spans="2:49" ht="18.75" customHeight="1">
      <c r="B135" s="309"/>
      <c r="C135" s="298"/>
      <c r="D135" s="298"/>
      <c r="E135" s="299"/>
      <c r="F135" s="298"/>
      <c r="G135" s="298"/>
      <c r="H135" s="298" t="s">
        <v>1476</v>
      </c>
      <c r="I135" s="301"/>
      <c r="J135" s="302"/>
      <c r="K135" s="298"/>
      <c r="L135" s="302"/>
      <c r="M135" s="301"/>
      <c r="N135" s="302" t="str" cm="1">
        <f t="array" ref="N135">IF(ISBLANK(M135),"", (LOOKUP(2,1/(NOT(ISBLANK($J$9:J135))),$J$9:J135)))</f>
        <v/>
      </c>
      <c r="O135" s="298"/>
      <c r="P135" s="643" t="str">
        <f>IF(H135="Full Materials Declaration","",IF(H135="REACH Restriction Annex XVII",IF(ISERROR(VLOOKUP(O135,'Matl Declaration Form'!$AG$9:$AH$149,2,0)),"",(VLOOKUP(O135,'Matl Declaration Form'!$AG$9:$AH$149,2,0))),IF(H135="REACH Authorization Annex XIV",IF(ISERROR(VLOOKUP(O135,'Matl Declaration Form'!$AI$9:$AJ$137,2,0)),"",(VLOOKUP(O135,'Matl Declaration Form'!$AI$9:$AJ$137,2,0))),IF(H135="REACH SVHC",IF(ISERROR(VLOOKUP(O135,'Matl Declaration Form'!$AK$9:$AL$482,2,0)),"",(VLOOKUP(O135,'Matl Declaration Form'!$AK$9:$AL$482,2,0))),IF(H135="EU RoHS",IF(ISERROR(VLOOKUP(O135,'Matl Declaration Form'!$AM$9:$AN$18,2,0)),"",(VLOOKUP(O135,'Matl Declaration Form'!$AM$9:$AN$18,2,0))),IF(H135="EU Mercury",IF(ISERROR(VLOOKUP(O135,'Matl Declaration Form'!$AO$9:$AP$15,2,0)),"",(VLOOKUP(O135,'Matl Declaration Form'!$AO$9:$AP$15,2,0))),IF(H135="EU PIC",IF(ISERROR(VLOOKUP(O135,'Matl Declaration Form'!$AQ$9:$AR$71,2,0)),"",(VLOOKUP(O135,'Matl Declaration Form'!$AQ$9:$AR$71,2,0))),IF(H135="EU Ozone Depletion",IF(ISERROR(VLOOKUP(O135,'Matl Declaration Form'!$AS$9:$AT$41,2,0)),"",(VLOOKUP(O135,'Matl Declaration Form'!$AS$9:$AT$41,2,0))), IF(H135="EU Ship Recycling",IF(ISERROR(VLOOKUP(O135,'Matl Declaration Form'!$AX$9:$AY$30,2,0)),"",(VLOOKUP(O135,'Matl Declaration Form'!$AX$9:$AY$30,2,0))), IF(H135="EU Package",IF(ISERROR(VLOOKUP(O135,'Matl Declaration Form'!$AZ$9:$BA$12,2,0)),"",(VLOOKUP(O135,'Matl Declaration Form'!$AZ$9:$BA$12,2,0))),IF(H135="EU POPs",IF(ISERROR(VLOOKUP(O135,'Matl Declaration Form'!$AV$9:$AW$485,2,0)),"",(VLOOKUP(O135,'Matl Declaration Form'!$AV$9:$AW$485,2,0))))))))))))))</f>
        <v/>
      </c>
      <c r="Q135" s="304"/>
      <c r="R135" s="305" t="str" cm="1">
        <f t="array" ref="R135">IF(ISBLANK(Q135),"",Q135*(LOOKUP(2,1/(NOT(ISBLANK($M$9:M135))),$M$9:M135)))</f>
        <v/>
      </c>
      <c r="S135" s="306" t="str" cm="1">
        <f t="array" ref="S135">IF(ISBLANK(Q135),"", (LOOKUP(2,1/(NOT(ISBLANK($J$9:J135))),$J$9:J135)))</f>
        <v/>
      </c>
      <c r="T135" s="307"/>
      <c r="U135" s="302"/>
      <c r="V135" s="308"/>
      <c r="AC135" s="100"/>
      <c r="AD135" s="100"/>
      <c r="AE135" s="650"/>
      <c r="AF135" s="650"/>
      <c r="AG135" s="670" t="s">
        <v>998</v>
      </c>
      <c r="AH135" s="282" t="s">
        <v>484</v>
      </c>
      <c r="AI135" s="663" t="s">
        <v>1060</v>
      </c>
      <c r="AJ135" s="679" t="s">
        <v>1313</v>
      </c>
      <c r="AK135" s="653" t="s">
        <v>1143</v>
      </c>
      <c r="AL135" s="296" t="s">
        <v>33</v>
      </c>
      <c r="AM135" s="650"/>
      <c r="AN135" s="650"/>
      <c r="AO135" s="650"/>
      <c r="AP135" s="650"/>
      <c r="AQ135" s="650"/>
      <c r="AV135" s="657" t="s">
        <v>2503</v>
      </c>
      <c r="AW135" s="657" t="s">
        <v>2674</v>
      </c>
    </row>
    <row r="136" spans="2:49" ht="18.75" customHeight="1">
      <c r="B136" s="309"/>
      <c r="C136" s="298"/>
      <c r="D136" s="298"/>
      <c r="E136" s="299"/>
      <c r="F136" s="298"/>
      <c r="G136" s="298"/>
      <c r="H136" s="298" t="s">
        <v>1476</v>
      </c>
      <c r="I136" s="301"/>
      <c r="J136" s="302"/>
      <c r="K136" s="298"/>
      <c r="L136" s="302"/>
      <c r="M136" s="301"/>
      <c r="N136" s="302" t="str" cm="1">
        <f t="array" ref="N136">IF(ISBLANK(M136),"", (LOOKUP(2,1/(NOT(ISBLANK($J$9:J136))),$J$9:J136)))</f>
        <v/>
      </c>
      <c r="O136" s="298"/>
      <c r="P136" s="643" t="str">
        <f>IF(H136="Full Materials Declaration","",IF(H136="REACH Restriction Annex XVII",IF(ISERROR(VLOOKUP(O136,'Matl Declaration Form'!$AG$9:$AH$149,2,0)),"",(VLOOKUP(O136,'Matl Declaration Form'!$AG$9:$AH$149,2,0))),IF(H136="REACH Authorization Annex XIV",IF(ISERROR(VLOOKUP(O136,'Matl Declaration Form'!$AI$9:$AJ$137,2,0)),"",(VLOOKUP(O136,'Matl Declaration Form'!$AI$9:$AJ$137,2,0))),IF(H136="REACH SVHC",IF(ISERROR(VLOOKUP(O136,'Matl Declaration Form'!$AK$9:$AL$482,2,0)),"",(VLOOKUP(O136,'Matl Declaration Form'!$AK$9:$AL$482,2,0))),IF(H136="EU RoHS",IF(ISERROR(VLOOKUP(O136,'Matl Declaration Form'!$AM$9:$AN$18,2,0)),"",(VLOOKUP(O136,'Matl Declaration Form'!$AM$9:$AN$18,2,0))),IF(H136="EU Mercury",IF(ISERROR(VLOOKUP(O136,'Matl Declaration Form'!$AO$9:$AP$15,2,0)),"",(VLOOKUP(O136,'Matl Declaration Form'!$AO$9:$AP$15,2,0))),IF(H136="EU PIC",IF(ISERROR(VLOOKUP(O136,'Matl Declaration Form'!$AQ$9:$AR$71,2,0)),"",(VLOOKUP(O136,'Matl Declaration Form'!$AQ$9:$AR$71,2,0))),IF(H136="EU Ozone Depletion",IF(ISERROR(VLOOKUP(O136,'Matl Declaration Form'!$AS$9:$AT$41,2,0)),"",(VLOOKUP(O136,'Matl Declaration Form'!$AS$9:$AT$41,2,0))), IF(H136="EU Ship Recycling",IF(ISERROR(VLOOKUP(O136,'Matl Declaration Form'!$AX$9:$AY$30,2,0)),"",(VLOOKUP(O136,'Matl Declaration Form'!$AX$9:$AY$30,2,0))), IF(H136="EU Package",IF(ISERROR(VLOOKUP(O136,'Matl Declaration Form'!$AZ$9:$BA$12,2,0)),"",(VLOOKUP(O136,'Matl Declaration Form'!$AZ$9:$BA$12,2,0))),IF(H136="EU POPs",IF(ISERROR(VLOOKUP(O136,'Matl Declaration Form'!$AV$9:$AW$485,2,0)),"",(VLOOKUP(O136,'Matl Declaration Form'!$AV$9:$AW$485,2,0))))))))))))))</f>
        <v/>
      </c>
      <c r="Q136" s="304"/>
      <c r="R136" s="305" t="str" cm="1">
        <f t="array" ref="R136">IF(ISBLANK(Q136),"",Q136*(LOOKUP(2,1/(NOT(ISBLANK($M$9:M136))),$M$9:M136)))</f>
        <v/>
      </c>
      <c r="S136" s="306" t="str" cm="1">
        <f t="array" ref="S136">IF(ISBLANK(Q136),"", (LOOKUP(2,1/(NOT(ISBLANK($J$9:J136))),$J$9:J136)))</f>
        <v/>
      </c>
      <c r="T136" s="307"/>
      <c r="U136" s="302"/>
      <c r="V136" s="308"/>
      <c r="AC136" s="100"/>
      <c r="AD136" s="100"/>
      <c r="AE136" s="650"/>
      <c r="AF136" s="650"/>
      <c r="AG136" s="670" t="s">
        <v>999</v>
      </c>
      <c r="AH136" s="282" t="s">
        <v>1012</v>
      </c>
      <c r="AI136" s="663" t="s">
        <v>1784</v>
      </c>
      <c r="AJ136" s="679" t="s">
        <v>542</v>
      </c>
      <c r="AK136" s="653" t="s">
        <v>1147</v>
      </c>
      <c r="AL136" s="296" t="s">
        <v>33</v>
      </c>
      <c r="AM136" s="650"/>
      <c r="AN136" s="650"/>
      <c r="AO136" s="650"/>
      <c r="AP136" s="650"/>
      <c r="AQ136" s="650"/>
      <c r="AV136" s="657" t="s">
        <v>2504</v>
      </c>
      <c r="AW136" s="657" t="s">
        <v>2675</v>
      </c>
    </row>
    <row r="137" spans="2:49" ht="18.75" customHeight="1">
      <c r="B137" s="309"/>
      <c r="C137" s="298"/>
      <c r="D137" s="298"/>
      <c r="E137" s="299"/>
      <c r="F137" s="298"/>
      <c r="G137" s="298"/>
      <c r="H137" s="298" t="s">
        <v>1476</v>
      </c>
      <c r="I137" s="301"/>
      <c r="J137" s="302"/>
      <c r="K137" s="298"/>
      <c r="L137" s="302"/>
      <c r="M137" s="301"/>
      <c r="N137" s="302" t="str" cm="1">
        <f t="array" ref="N137">IF(ISBLANK(M137),"", (LOOKUP(2,1/(NOT(ISBLANK($J$9:J137))),$J$9:J137)))</f>
        <v/>
      </c>
      <c r="O137" s="298"/>
      <c r="P137" s="643" t="str">
        <f>IF(H137="Full Materials Declaration","",IF(H137="REACH Restriction Annex XVII",IF(ISERROR(VLOOKUP(O137,'Matl Declaration Form'!$AG$9:$AH$149,2,0)),"",(VLOOKUP(O137,'Matl Declaration Form'!$AG$9:$AH$149,2,0))),IF(H137="REACH Authorization Annex XIV",IF(ISERROR(VLOOKUP(O137,'Matl Declaration Form'!$AI$9:$AJ$137,2,0)),"",(VLOOKUP(O137,'Matl Declaration Form'!$AI$9:$AJ$137,2,0))),IF(H137="REACH SVHC",IF(ISERROR(VLOOKUP(O137,'Matl Declaration Form'!$AK$9:$AL$482,2,0)),"",(VLOOKUP(O137,'Matl Declaration Form'!$AK$9:$AL$482,2,0))),IF(H137="EU RoHS",IF(ISERROR(VLOOKUP(O137,'Matl Declaration Form'!$AM$9:$AN$18,2,0)),"",(VLOOKUP(O137,'Matl Declaration Form'!$AM$9:$AN$18,2,0))),IF(H137="EU Mercury",IF(ISERROR(VLOOKUP(O137,'Matl Declaration Form'!$AO$9:$AP$15,2,0)),"",(VLOOKUP(O137,'Matl Declaration Form'!$AO$9:$AP$15,2,0))),IF(H137="EU PIC",IF(ISERROR(VLOOKUP(O137,'Matl Declaration Form'!$AQ$9:$AR$71,2,0)),"",(VLOOKUP(O137,'Matl Declaration Form'!$AQ$9:$AR$71,2,0))),IF(H137="EU Ozone Depletion",IF(ISERROR(VLOOKUP(O137,'Matl Declaration Form'!$AS$9:$AT$41,2,0)),"",(VLOOKUP(O137,'Matl Declaration Form'!$AS$9:$AT$41,2,0))), IF(H137="EU Ship Recycling",IF(ISERROR(VLOOKUP(O137,'Matl Declaration Form'!$AX$9:$AY$30,2,0)),"",(VLOOKUP(O137,'Matl Declaration Form'!$AX$9:$AY$30,2,0))), IF(H137="EU Package",IF(ISERROR(VLOOKUP(O137,'Matl Declaration Form'!$AZ$9:$BA$12,2,0)),"",(VLOOKUP(O137,'Matl Declaration Form'!$AZ$9:$BA$12,2,0))),IF(H137="EU POPs",IF(ISERROR(VLOOKUP(O137,'Matl Declaration Form'!$AV$9:$AW$485,2,0)),"",(VLOOKUP(O137,'Matl Declaration Form'!$AV$9:$AW$485,2,0))))))))))))))</f>
        <v/>
      </c>
      <c r="Q137" s="304"/>
      <c r="R137" s="305" t="str" cm="1">
        <f t="array" ref="R137">IF(ISBLANK(Q137),"",Q137*(LOOKUP(2,1/(NOT(ISBLANK($M$9:M137))),$M$9:M137)))</f>
        <v/>
      </c>
      <c r="S137" s="306" t="str" cm="1">
        <f t="array" ref="S137">IF(ISBLANK(Q137),"", (LOOKUP(2,1/(NOT(ISBLANK($J$9:J137))),$J$9:J137)))</f>
        <v/>
      </c>
      <c r="T137" s="307"/>
      <c r="U137" s="302"/>
      <c r="V137" s="308"/>
      <c r="AC137" s="100"/>
      <c r="AD137" s="100"/>
      <c r="AE137" s="650"/>
      <c r="AF137" s="650"/>
      <c r="AG137" s="670" t="s">
        <v>1000</v>
      </c>
      <c r="AH137" s="282" t="s">
        <v>1013</v>
      </c>
      <c r="AI137" s="663" t="s">
        <v>1785</v>
      </c>
      <c r="AJ137" s="679" t="s">
        <v>33</v>
      </c>
      <c r="AK137" s="653" t="s">
        <v>177</v>
      </c>
      <c r="AL137" s="296" t="s">
        <v>48</v>
      </c>
      <c r="AM137" s="650"/>
      <c r="AN137" s="650"/>
      <c r="AO137" s="650"/>
      <c r="AP137" s="650"/>
      <c r="AQ137" s="650"/>
      <c r="AV137" s="657" t="s">
        <v>2505</v>
      </c>
      <c r="AW137" s="657" t="s">
        <v>2676</v>
      </c>
    </row>
    <row r="138" spans="2:49" ht="18.75" customHeight="1">
      <c r="B138" s="309"/>
      <c r="C138" s="298"/>
      <c r="D138" s="298"/>
      <c r="E138" s="299"/>
      <c r="F138" s="298"/>
      <c r="G138" s="298"/>
      <c r="H138" s="298" t="s">
        <v>1476</v>
      </c>
      <c r="I138" s="301"/>
      <c r="J138" s="302"/>
      <c r="K138" s="298"/>
      <c r="L138" s="302"/>
      <c r="M138" s="301"/>
      <c r="N138" s="302" t="str" cm="1">
        <f t="array" ref="N138">IF(ISBLANK(M138),"", (LOOKUP(2,1/(NOT(ISBLANK($J$9:J138))),$J$9:J138)))</f>
        <v/>
      </c>
      <c r="O138" s="298"/>
      <c r="P138" s="643" t="str">
        <f>IF(H138="Full Materials Declaration","",IF(H138="REACH Restriction Annex XVII",IF(ISERROR(VLOOKUP(O138,'Matl Declaration Form'!$AG$9:$AH$149,2,0)),"",(VLOOKUP(O138,'Matl Declaration Form'!$AG$9:$AH$149,2,0))),IF(H138="REACH Authorization Annex XIV",IF(ISERROR(VLOOKUP(O138,'Matl Declaration Form'!$AI$9:$AJ$137,2,0)),"",(VLOOKUP(O138,'Matl Declaration Form'!$AI$9:$AJ$137,2,0))),IF(H138="REACH SVHC",IF(ISERROR(VLOOKUP(O138,'Matl Declaration Form'!$AK$9:$AL$482,2,0)),"",(VLOOKUP(O138,'Matl Declaration Form'!$AK$9:$AL$482,2,0))),IF(H138="EU RoHS",IF(ISERROR(VLOOKUP(O138,'Matl Declaration Form'!$AM$9:$AN$18,2,0)),"",(VLOOKUP(O138,'Matl Declaration Form'!$AM$9:$AN$18,2,0))),IF(H138="EU Mercury",IF(ISERROR(VLOOKUP(O138,'Matl Declaration Form'!$AO$9:$AP$15,2,0)),"",(VLOOKUP(O138,'Matl Declaration Form'!$AO$9:$AP$15,2,0))),IF(H138="EU PIC",IF(ISERROR(VLOOKUP(O138,'Matl Declaration Form'!$AQ$9:$AR$71,2,0)),"",(VLOOKUP(O138,'Matl Declaration Form'!$AQ$9:$AR$71,2,0))),IF(H138="EU Ozone Depletion",IF(ISERROR(VLOOKUP(O138,'Matl Declaration Form'!$AS$9:$AT$41,2,0)),"",(VLOOKUP(O138,'Matl Declaration Form'!$AS$9:$AT$41,2,0))), IF(H138="EU Ship Recycling",IF(ISERROR(VLOOKUP(O138,'Matl Declaration Form'!$AX$9:$AY$30,2,0)),"",(VLOOKUP(O138,'Matl Declaration Form'!$AX$9:$AY$30,2,0))), IF(H138="EU Package",IF(ISERROR(VLOOKUP(O138,'Matl Declaration Form'!$AZ$9:$BA$12,2,0)),"",(VLOOKUP(O138,'Matl Declaration Form'!$AZ$9:$BA$12,2,0))),IF(H138="EU POPs",IF(ISERROR(VLOOKUP(O138,'Matl Declaration Form'!$AV$9:$AW$485,2,0)),"",(VLOOKUP(O138,'Matl Declaration Form'!$AV$9:$AW$485,2,0))))))))))))))</f>
        <v/>
      </c>
      <c r="Q138" s="304"/>
      <c r="R138" s="305" t="str" cm="1">
        <f t="array" ref="R138">IF(ISBLANK(Q138),"",Q138*(LOOKUP(2,1/(NOT(ISBLANK($M$9:M138))),$M$9:M138)))</f>
        <v/>
      </c>
      <c r="S138" s="306" t="str" cm="1">
        <f t="array" ref="S138">IF(ISBLANK(Q138),"", (LOOKUP(2,1/(NOT(ISBLANK($J$9:J138))),$J$9:J138)))</f>
        <v/>
      </c>
      <c r="T138" s="307"/>
      <c r="U138" s="302"/>
      <c r="V138" s="308"/>
      <c r="AC138" s="100"/>
      <c r="AD138" s="100"/>
      <c r="AE138" s="650"/>
      <c r="AF138" s="650"/>
      <c r="AG138" s="670" t="s">
        <v>1001</v>
      </c>
      <c r="AH138" s="282" t="s">
        <v>1014</v>
      </c>
      <c r="AI138" s="653"/>
      <c r="AJ138" s="653"/>
      <c r="AK138" s="653" t="s">
        <v>289</v>
      </c>
      <c r="AL138" s="296" t="s">
        <v>82</v>
      </c>
      <c r="AM138" s="650"/>
      <c r="AN138" s="650"/>
      <c r="AO138" s="650"/>
      <c r="AP138" s="650"/>
      <c r="AQ138" s="650"/>
      <c r="AV138" s="657" t="s">
        <v>2506</v>
      </c>
      <c r="AW138" s="657" t="s">
        <v>2677</v>
      </c>
    </row>
    <row r="139" spans="2:49" ht="18.75" customHeight="1">
      <c r="B139" s="309"/>
      <c r="C139" s="298"/>
      <c r="D139" s="298"/>
      <c r="E139" s="299"/>
      <c r="F139" s="298"/>
      <c r="G139" s="298"/>
      <c r="H139" s="298" t="s">
        <v>1476</v>
      </c>
      <c r="I139" s="301"/>
      <c r="J139" s="302"/>
      <c r="K139" s="298"/>
      <c r="L139" s="302"/>
      <c r="M139" s="301"/>
      <c r="N139" s="302" t="str" cm="1">
        <f t="array" ref="N139">IF(ISBLANK(M139),"", (LOOKUP(2,1/(NOT(ISBLANK($J$9:J139))),$J$9:J139)))</f>
        <v/>
      </c>
      <c r="O139" s="298"/>
      <c r="P139" s="643" t="str">
        <f>IF(H139="Full Materials Declaration","",IF(H139="REACH Restriction Annex XVII",IF(ISERROR(VLOOKUP(O139,'Matl Declaration Form'!$AG$9:$AH$149,2,0)),"",(VLOOKUP(O139,'Matl Declaration Form'!$AG$9:$AH$149,2,0))),IF(H139="REACH Authorization Annex XIV",IF(ISERROR(VLOOKUP(O139,'Matl Declaration Form'!$AI$9:$AJ$137,2,0)),"",(VLOOKUP(O139,'Matl Declaration Form'!$AI$9:$AJ$137,2,0))),IF(H139="REACH SVHC",IF(ISERROR(VLOOKUP(O139,'Matl Declaration Form'!$AK$9:$AL$482,2,0)),"",(VLOOKUP(O139,'Matl Declaration Form'!$AK$9:$AL$482,2,0))),IF(H139="EU RoHS",IF(ISERROR(VLOOKUP(O139,'Matl Declaration Form'!$AM$9:$AN$18,2,0)),"",(VLOOKUP(O139,'Matl Declaration Form'!$AM$9:$AN$18,2,0))),IF(H139="EU Mercury",IF(ISERROR(VLOOKUP(O139,'Matl Declaration Form'!$AO$9:$AP$15,2,0)),"",(VLOOKUP(O139,'Matl Declaration Form'!$AO$9:$AP$15,2,0))),IF(H139="EU PIC",IF(ISERROR(VLOOKUP(O139,'Matl Declaration Form'!$AQ$9:$AR$71,2,0)),"",(VLOOKUP(O139,'Matl Declaration Form'!$AQ$9:$AR$71,2,0))),IF(H139="EU Ozone Depletion",IF(ISERROR(VLOOKUP(O139,'Matl Declaration Form'!$AS$9:$AT$41,2,0)),"",(VLOOKUP(O139,'Matl Declaration Form'!$AS$9:$AT$41,2,0))), IF(H139="EU Ship Recycling",IF(ISERROR(VLOOKUP(O139,'Matl Declaration Form'!$AX$9:$AY$30,2,0)),"",(VLOOKUP(O139,'Matl Declaration Form'!$AX$9:$AY$30,2,0))), IF(H139="EU Package",IF(ISERROR(VLOOKUP(O139,'Matl Declaration Form'!$AZ$9:$BA$12,2,0)),"",(VLOOKUP(O139,'Matl Declaration Form'!$AZ$9:$BA$12,2,0))),IF(H139="EU POPs",IF(ISERROR(VLOOKUP(O139,'Matl Declaration Form'!$AV$9:$AW$485,2,0)),"",(VLOOKUP(O139,'Matl Declaration Form'!$AV$9:$AW$485,2,0))))))))))))))</f>
        <v/>
      </c>
      <c r="Q139" s="304"/>
      <c r="R139" s="305" t="str" cm="1">
        <f t="array" ref="R139">IF(ISBLANK(Q139),"",Q139*(LOOKUP(2,1/(NOT(ISBLANK($M$9:M139))),$M$9:M139)))</f>
        <v/>
      </c>
      <c r="S139" s="306" t="str" cm="1">
        <f t="array" ref="S139">IF(ISBLANK(Q139),"", (LOOKUP(2,1/(NOT(ISBLANK($J$9:J139))),$J$9:J139)))</f>
        <v/>
      </c>
      <c r="T139" s="307"/>
      <c r="U139" s="302"/>
      <c r="V139" s="308"/>
      <c r="AC139" s="100"/>
      <c r="AD139" s="100"/>
      <c r="AE139" s="650"/>
      <c r="AF139" s="650"/>
      <c r="AG139" s="670" t="s">
        <v>1002</v>
      </c>
      <c r="AH139" s="282" t="s">
        <v>1015</v>
      </c>
      <c r="AI139" s="653"/>
      <c r="AJ139" s="653"/>
      <c r="AK139" s="653" t="s">
        <v>272</v>
      </c>
      <c r="AL139" s="296" t="s">
        <v>301</v>
      </c>
      <c r="AM139" s="650"/>
      <c r="AN139" s="650"/>
      <c r="AO139" s="650"/>
      <c r="AP139" s="650"/>
      <c r="AQ139" s="650"/>
      <c r="AV139" s="657" t="s">
        <v>2507</v>
      </c>
      <c r="AW139" s="657" t="s">
        <v>2678</v>
      </c>
    </row>
    <row r="140" spans="2:49" ht="18.75" customHeight="1">
      <c r="B140" s="309"/>
      <c r="C140" s="298"/>
      <c r="D140" s="298"/>
      <c r="E140" s="299"/>
      <c r="F140" s="298"/>
      <c r="G140" s="298"/>
      <c r="H140" s="298" t="s">
        <v>1476</v>
      </c>
      <c r="I140" s="301"/>
      <c r="J140" s="302"/>
      <c r="K140" s="298"/>
      <c r="L140" s="302"/>
      <c r="M140" s="301"/>
      <c r="N140" s="302" t="str" cm="1">
        <f t="array" ref="N140">IF(ISBLANK(M140),"", (LOOKUP(2,1/(NOT(ISBLANK($J$9:J140))),$J$9:J140)))</f>
        <v/>
      </c>
      <c r="O140" s="298"/>
      <c r="P140" s="643" t="str">
        <f>IF(H140="Full Materials Declaration","",IF(H140="REACH Restriction Annex XVII",IF(ISERROR(VLOOKUP(O140,'Matl Declaration Form'!$AG$9:$AH$149,2,0)),"",(VLOOKUP(O140,'Matl Declaration Form'!$AG$9:$AH$149,2,0))),IF(H140="REACH Authorization Annex XIV",IF(ISERROR(VLOOKUP(O140,'Matl Declaration Form'!$AI$9:$AJ$137,2,0)),"",(VLOOKUP(O140,'Matl Declaration Form'!$AI$9:$AJ$137,2,0))),IF(H140="REACH SVHC",IF(ISERROR(VLOOKUP(O140,'Matl Declaration Form'!$AK$9:$AL$482,2,0)),"",(VLOOKUP(O140,'Matl Declaration Form'!$AK$9:$AL$482,2,0))),IF(H140="EU RoHS",IF(ISERROR(VLOOKUP(O140,'Matl Declaration Form'!$AM$9:$AN$18,2,0)),"",(VLOOKUP(O140,'Matl Declaration Form'!$AM$9:$AN$18,2,0))),IF(H140="EU Mercury",IF(ISERROR(VLOOKUP(O140,'Matl Declaration Form'!$AO$9:$AP$15,2,0)),"",(VLOOKUP(O140,'Matl Declaration Form'!$AO$9:$AP$15,2,0))),IF(H140="EU PIC",IF(ISERROR(VLOOKUP(O140,'Matl Declaration Form'!$AQ$9:$AR$71,2,0)),"",(VLOOKUP(O140,'Matl Declaration Form'!$AQ$9:$AR$71,2,0))),IF(H140="EU Ozone Depletion",IF(ISERROR(VLOOKUP(O140,'Matl Declaration Form'!$AS$9:$AT$41,2,0)),"",(VLOOKUP(O140,'Matl Declaration Form'!$AS$9:$AT$41,2,0))), IF(H140="EU Ship Recycling",IF(ISERROR(VLOOKUP(O140,'Matl Declaration Form'!$AX$9:$AY$30,2,0)),"",(VLOOKUP(O140,'Matl Declaration Form'!$AX$9:$AY$30,2,0))), IF(H140="EU Package",IF(ISERROR(VLOOKUP(O140,'Matl Declaration Form'!$AZ$9:$BA$12,2,0)),"",(VLOOKUP(O140,'Matl Declaration Form'!$AZ$9:$BA$12,2,0))),IF(H140="EU POPs",IF(ISERROR(VLOOKUP(O140,'Matl Declaration Form'!$AV$9:$AW$485,2,0)),"",(VLOOKUP(O140,'Matl Declaration Form'!$AV$9:$AW$485,2,0))))))))))))))</f>
        <v/>
      </c>
      <c r="Q140" s="304"/>
      <c r="R140" s="305" t="str" cm="1">
        <f t="array" ref="R140">IF(ISBLANK(Q140),"",Q140*(LOOKUP(2,1/(NOT(ISBLANK($M$9:M140))),$M$9:M140)))</f>
        <v/>
      </c>
      <c r="S140" s="306" t="str" cm="1">
        <f t="array" ref="S140">IF(ISBLANK(Q140),"", (LOOKUP(2,1/(NOT(ISBLANK($J$9:J140))),$J$9:J140)))</f>
        <v/>
      </c>
      <c r="T140" s="307"/>
      <c r="U140" s="302"/>
      <c r="V140" s="308"/>
      <c r="AC140" s="100"/>
      <c r="AD140" s="100"/>
      <c r="AE140" s="650"/>
      <c r="AF140" s="650"/>
      <c r="AG140" s="670" t="s">
        <v>1003</v>
      </c>
      <c r="AH140" s="282" t="s">
        <v>1016</v>
      </c>
      <c r="AI140" s="653"/>
      <c r="AJ140" s="653"/>
      <c r="AK140" s="653" t="s">
        <v>1267</v>
      </c>
      <c r="AL140" s="296" t="s">
        <v>33</v>
      </c>
      <c r="AM140" s="650"/>
      <c r="AN140" s="650"/>
      <c r="AO140" s="650"/>
      <c r="AP140" s="650"/>
      <c r="AQ140" s="650"/>
      <c r="AV140" s="657" t="s">
        <v>2508</v>
      </c>
      <c r="AW140" s="657" t="s">
        <v>2679</v>
      </c>
    </row>
    <row r="141" spans="2:49" ht="48.75" customHeight="1">
      <c r="B141" s="309"/>
      <c r="C141" s="298"/>
      <c r="D141" s="298"/>
      <c r="E141" s="299"/>
      <c r="F141" s="298"/>
      <c r="G141" s="298"/>
      <c r="H141" s="298" t="s">
        <v>1476</v>
      </c>
      <c r="I141" s="301"/>
      <c r="J141" s="302"/>
      <c r="K141" s="298"/>
      <c r="L141" s="302"/>
      <c r="M141" s="301"/>
      <c r="N141" s="302" t="str" cm="1">
        <f t="array" ref="N141">IF(ISBLANK(M141),"", (LOOKUP(2,1/(NOT(ISBLANK($J$9:J141))),$J$9:J141)))</f>
        <v/>
      </c>
      <c r="O141" s="298"/>
      <c r="P141" s="643" t="str">
        <f>IF(H141="Full Materials Declaration","",IF(H141="REACH Restriction Annex XVII",IF(ISERROR(VLOOKUP(O141,'Matl Declaration Form'!$AG$9:$AH$149,2,0)),"",(VLOOKUP(O141,'Matl Declaration Form'!$AG$9:$AH$149,2,0))),IF(H141="REACH Authorization Annex XIV",IF(ISERROR(VLOOKUP(O141,'Matl Declaration Form'!$AI$9:$AJ$137,2,0)),"",(VLOOKUP(O141,'Matl Declaration Form'!$AI$9:$AJ$137,2,0))),IF(H141="REACH SVHC",IF(ISERROR(VLOOKUP(O141,'Matl Declaration Form'!$AK$9:$AL$482,2,0)),"",(VLOOKUP(O141,'Matl Declaration Form'!$AK$9:$AL$482,2,0))),IF(H141="EU RoHS",IF(ISERROR(VLOOKUP(O141,'Matl Declaration Form'!$AM$9:$AN$18,2,0)),"",(VLOOKUP(O141,'Matl Declaration Form'!$AM$9:$AN$18,2,0))),IF(H141="EU Mercury",IF(ISERROR(VLOOKUP(O141,'Matl Declaration Form'!$AO$9:$AP$15,2,0)),"",(VLOOKUP(O141,'Matl Declaration Form'!$AO$9:$AP$15,2,0))),IF(H141="EU PIC",IF(ISERROR(VLOOKUP(O141,'Matl Declaration Form'!$AQ$9:$AR$71,2,0)),"",(VLOOKUP(O141,'Matl Declaration Form'!$AQ$9:$AR$71,2,0))),IF(H141="EU Ozone Depletion",IF(ISERROR(VLOOKUP(O141,'Matl Declaration Form'!$AS$9:$AT$41,2,0)),"",(VLOOKUP(O141,'Matl Declaration Form'!$AS$9:$AT$41,2,0))), IF(H141="EU Ship Recycling",IF(ISERROR(VLOOKUP(O141,'Matl Declaration Form'!$AX$9:$AY$30,2,0)),"",(VLOOKUP(O141,'Matl Declaration Form'!$AX$9:$AY$30,2,0))), IF(H141="EU Package",IF(ISERROR(VLOOKUP(O141,'Matl Declaration Form'!$AZ$9:$BA$12,2,0)),"",(VLOOKUP(O141,'Matl Declaration Form'!$AZ$9:$BA$12,2,0))),IF(H141="EU POPs",IF(ISERROR(VLOOKUP(O141,'Matl Declaration Form'!$AV$9:$AW$485,2,0)),"",(VLOOKUP(O141,'Matl Declaration Form'!$AV$9:$AW$485,2,0))))))))))))))</f>
        <v/>
      </c>
      <c r="Q141" s="304"/>
      <c r="R141" s="305" t="str" cm="1">
        <f t="array" ref="R141">IF(ISBLANK(Q141),"",Q141*(LOOKUP(2,1/(NOT(ISBLANK($M$9:M141))),$M$9:M141)))</f>
        <v/>
      </c>
      <c r="S141" s="306" t="str" cm="1">
        <f t="array" ref="S141">IF(ISBLANK(Q141),"", (LOOKUP(2,1/(NOT(ISBLANK($J$9:J141))),$J$9:J141)))</f>
        <v/>
      </c>
      <c r="T141" s="307"/>
      <c r="U141" s="302"/>
      <c r="V141" s="308"/>
      <c r="AC141" s="100"/>
      <c r="AD141" s="100"/>
      <c r="AE141" s="650"/>
      <c r="AF141" s="650"/>
      <c r="AG141" s="670" t="s">
        <v>1004</v>
      </c>
      <c r="AH141" s="282" t="s">
        <v>1017</v>
      </c>
      <c r="AI141" s="653"/>
      <c r="AJ141" s="653"/>
      <c r="AK141" s="653" t="s">
        <v>489</v>
      </c>
      <c r="AL141" s="296" t="s">
        <v>490</v>
      </c>
      <c r="AM141" s="650"/>
      <c r="AN141" s="650"/>
      <c r="AO141" s="650"/>
      <c r="AP141" s="650"/>
      <c r="AQ141" s="650"/>
      <c r="AV141" s="657" t="s">
        <v>2509</v>
      </c>
      <c r="AW141" s="657" t="s">
        <v>2680</v>
      </c>
    </row>
    <row r="142" spans="2:49" ht="18.75" customHeight="1">
      <c r="B142" s="309"/>
      <c r="C142" s="298"/>
      <c r="D142" s="298"/>
      <c r="E142" s="299"/>
      <c r="F142" s="298"/>
      <c r="G142" s="298"/>
      <c r="H142" s="298" t="s">
        <v>1476</v>
      </c>
      <c r="I142" s="301"/>
      <c r="J142" s="302"/>
      <c r="K142" s="298"/>
      <c r="L142" s="302"/>
      <c r="M142" s="301"/>
      <c r="N142" s="302" t="str" cm="1">
        <f t="array" ref="N142">IF(ISBLANK(M142),"", (LOOKUP(2,1/(NOT(ISBLANK($J$9:J142))),$J$9:J142)))</f>
        <v/>
      </c>
      <c r="O142" s="298"/>
      <c r="P142" s="643" t="str">
        <f>IF(H142="Full Materials Declaration","",IF(H142="REACH Restriction Annex XVII",IF(ISERROR(VLOOKUP(O142,'Matl Declaration Form'!$AG$9:$AH$149,2,0)),"",(VLOOKUP(O142,'Matl Declaration Form'!$AG$9:$AH$149,2,0))),IF(H142="REACH Authorization Annex XIV",IF(ISERROR(VLOOKUP(O142,'Matl Declaration Form'!$AI$9:$AJ$137,2,0)),"",(VLOOKUP(O142,'Matl Declaration Form'!$AI$9:$AJ$137,2,0))),IF(H142="REACH SVHC",IF(ISERROR(VLOOKUP(O142,'Matl Declaration Form'!$AK$9:$AL$482,2,0)),"",(VLOOKUP(O142,'Matl Declaration Form'!$AK$9:$AL$482,2,0))),IF(H142="EU RoHS",IF(ISERROR(VLOOKUP(O142,'Matl Declaration Form'!$AM$9:$AN$18,2,0)),"",(VLOOKUP(O142,'Matl Declaration Form'!$AM$9:$AN$18,2,0))),IF(H142="EU Mercury",IF(ISERROR(VLOOKUP(O142,'Matl Declaration Form'!$AO$9:$AP$15,2,0)),"",(VLOOKUP(O142,'Matl Declaration Form'!$AO$9:$AP$15,2,0))),IF(H142="EU PIC",IF(ISERROR(VLOOKUP(O142,'Matl Declaration Form'!$AQ$9:$AR$71,2,0)),"",(VLOOKUP(O142,'Matl Declaration Form'!$AQ$9:$AR$71,2,0))),IF(H142="EU Ozone Depletion",IF(ISERROR(VLOOKUP(O142,'Matl Declaration Form'!$AS$9:$AT$41,2,0)),"",(VLOOKUP(O142,'Matl Declaration Form'!$AS$9:$AT$41,2,0))), IF(H142="EU Ship Recycling",IF(ISERROR(VLOOKUP(O142,'Matl Declaration Form'!$AX$9:$AY$30,2,0)),"",(VLOOKUP(O142,'Matl Declaration Form'!$AX$9:$AY$30,2,0))), IF(H142="EU Package",IF(ISERROR(VLOOKUP(O142,'Matl Declaration Form'!$AZ$9:$BA$12,2,0)),"",(VLOOKUP(O142,'Matl Declaration Form'!$AZ$9:$BA$12,2,0))),IF(H142="EU POPs",IF(ISERROR(VLOOKUP(O142,'Matl Declaration Form'!$AV$9:$AW$485,2,0)),"",(VLOOKUP(O142,'Matl Declaration Form'!$AV$9:$AW$485,2,0))))))))))))))</f>
        <v/>
      </c>
      <c r="Q142" s="304"/>
      <c r="R142" s="305" t="str" cm="1">
        <f t="array" ref="R142">IF(ISBLANK(Q142),"",Q142*(LOOKUP(2,1/(NOT(ISBLANK($M$9:M142))),$M$9:M142)))</f>
        <v/>
      </c>
      <c r="S142" s="306" t="str" cm="1">
        <f t="array" ref="S142">IF(ISBLANK(Q142),"", (LOOKUP(2,1/(NOT(ISBLANK($J$9:J142))),$J$9:J142)))</f>
        <v/>
      </c>
      <c r="T142" s="307"/>
      <c r="U142" s="302"/>
      <c r="V142" s="308"/>
      <c r="AC142" s="100"/>
      <c r="AD142" s="100"/>
      <c r="AE142" s="650"/>
      <c r="AF142" s="650"/>
      <c r="AG142" s="670" t="s">
        <v>1005</v>
      </c>
      <c r="AH142" s="282" t="s">
        <v>33</v>
      </c>
      <c r="AI142" s="653"/>
      <c r="AJ142" s="653"/>
      <c r="AK142" s="653" t="s">
        <v>404</v>
      </c>
      <c r="AL142" s="296" t="s">
        <v>49</v>
      </c>
      <c r="AM142" s="650"/>
      <c r="AN142" s="650"/>
      <c r="AO142" s="650"/>
      <c r="AP142" s="650"/>
      <c r="AQ142" s="650"/>
      <c r="AV142" s="657" t="s">
        <v>2510</v>
      </c>
      <c r="AW142" s="657" t="s">
        <v>2681</v>
      </c>
    </row>
    <row r="143" spans="2:49" ht="18.75" customHeight="1">
      <c r="B143" s="309"/>
      <c r="C143" s="298"/>
      <c r="D143" s="298"/>
      <c r="E143" s="299"/>
      <c r="F143" s="298"/>
      <c r="G143" s="298"/>
      <c r="H143" s="298" t="s">
        <v>1476</v>
      </c>
      <c r="I143" s="301"/>
      <c r="J143" s="302"/>
      <c r="K143" s="298"/>
      <c r="L143" s="302"/>
      <c r="M143" s="301"/>
      <c r="N143" s="302" t="str" cm="1">
        <f t="array" ref="N143">IF(ISBLANK(M143),"", (LOOKUP(2,1/(NOT(ISBLANK($J$9:J143))),$J$9:J143)))</f>
        <v/>
      </c>
      <c r="O143" s="298"/>
      <c r="P143" s="643" t="str">
        <f>IF(H143="Full Materials Declaration","",IF(H143="REACH Restriction Annex XVII",IF(ISERROR(VLOOKUP(O143,'Matl Declaration Form'!$AG$9:$AH$149,2,0)),"",(VLOOKUP(O143,'Matl Declaration Form'!$AG$9:$AH$149,2,0))),IF(H143="REACH Authorization Annex XIV",IF(ISERROR(VLOOKUP(O143,'Matl Declaration Form'!$AI$9:$AJ$137,2,0)),"",(VLOOKUP(O143,'Matl Declaration Form'!$AI$9:$AJ$137,2,0))),IF(H143="REACH SVHC",IF(ISERROR(VLOOKUP(O143,'Matl Declaration Form'!$AK$9:$AL$482,2,0)),"",(VLOOKUP(O143,'Matl Declaration Form'!$AK$9:$AL$482,2,0))),IF(H143="EU RoHS",IF(ISERROR(VLOOKUP(O143,'Matl Declaration Form'!$AM$9:$AN$18,2,0)),"",(VLOOKUP(O143,'Matl Declaration Form'!$AM$9:$AN$18,2,0))),IF(H143="EU Mercury",IF(ISERROR(VLOOKUP(O143,'Matl Declaration Form'!$AO$9:$AP$15,2,0)),"",(VLOOKUP(O143,'Matl Declaration Form'!$AO$9:$AP$15,2,0))),IF(H143="EU PIC",IF(ISERROR(VLOOKUP(O143,'Matl Declaration Form'!$AQ$9:$AR$71,2,0)),"",(VLOOKUP(O143,'Matl Declaration Form'!$AQ$9:$AR$71,2,0))),IF(H143="EU Ozone Depletion",IF(ISERROR(VLOOKUP(O143,'Matl Declaration Form'!$AS$9:$AT$41,2,0)),"",(VLOOKUP(O143,'Matl Declaration Form'!$AS$9:$AT$41,2,0))), IF(H143="EU Ship Recycling",IF(ISERROR(VLOOKUP(O143,'Matl Declaration Form'!$AX$9:$AY$30,2,0)),"",(VLOOKUP(O143,'Matl Declaration Form'!$AX$9:$AY$30,2,0))), IF(H143="EU Package",IF(ISERROR(VLOOKUP(O143,'Matl Declaration Form'!$AZ$9:$BA$12,2,0)),"",(VLOOKUP(O143,'Matl Declaration Form'!$AZ$9:$BA$12,2,0))),IF(H143="EU POPs",IF(ISERROR(VLOOKUP(O143,'Matl Declaration Form'!$AV$9:$AW$485,2,0)),"",(VLOOKUP(O143,'Matl Declaration Form'!$AV$9:$AW$485,2,0))))))))))))))</f>
        <v/>
      </c>
      <c r="Q143" s="304"/>
      <c r="R143" s="305" t="str" cm="1">
        <f t="array" ref="R143">IF(ISBLANK(Q143),"",Q143*(LOOKUP(2,1/(NOT(ISBLANK($M$9:M143))),$M$9:M143)))</f>
        <v/>
      </c>
      <c r="S143" s="306" t="str" cm="1">
        <f t="array" ref="S143">IF(ISBLANK(Q143),"", (LOOKUP(2,1/(NOT(ISBLANK($J$9:J143))),$J$9:J143)))</f>
        <v/>
      </c>
      <c r="T143" s="307"/>
      <c r="U143" s="302"/>
      <c r="V143" s="308"/>
      <c r="AC143" s="100"/>
      <c r="AD143" s="100"/>
      <c r="AE143" s="650"/>
      <c r="AF143" s="650"/>
      <c r="AG143" s="656" t="s">
        <v>263</v>
      </c>
      <c r="AH143" s="659" t="s">
        <v>166</v>
      </c>
      <c r="AI143" s="653"/>
      <c r="AJ143" s="653"/>
      <c r="AK143" s="653" t="s">
        <v>747</v>
      </c>
      <c r="AL143" s="296" t="s">
        <v>748</v>
      </c>
      <c r="AM143" s="650"/>
      <c r="AN143" s="650"/>
      <c r="AO143" s="650"/>
      <c r="AP143" s="650"/>
      <c r="AQ143" s="650"/>
      <c r="AV143" s="657" t="s">
        <v>2511</v>
      </c>
      <c r="AW143" s="657" t="s">
        <v>2682</v>
      </c>
    </row>
    <row r="144" spans="2:49" ht="18.75" customHeight="1">
      <c r="B144" s="309"/>
      <c r="C144" s="298"/>
      <c r="D144" s="298"/>
      <c r="E144" s="299"/>
      <c r="F144" s="298"/>
      <c r="G144" s="298"/>
      <c r="H144" s="298" t="s">
        <v>1476</v>
      </c>
      <c r="I144" s="301"/>
      <c r="J144" s="302"/>
      <c r="K144" s="298"/>
      <c r="L144" s="302"/>
      <c r="M144" s="301"/>
      <c r="N144" s="302" t="str" cm="1">
        <f t="array" ref="N144">IF(ISBLANK(M144),"", (LOOKUP(2,1/(NOT(ISBLANK($J$9:J144))),$J$9:J144)))</f>
        <v/>
      </c>
      <c r="O144" s="298"/>
      <c r="P144" s="643" t="str">
        <f>IF(H144="Full Materials Declaration","",IF(H144="REACH Restriction Annex XVII",IF(ISERROR(VLOOKUP(O144,'Matl Declaration Form'!$AG$9:$AH$149,2,0)),"",(VLOOKUP(O144,'Matl Declaration Form'!$AG$9:$AH$149,2,0))),IF(H144="REACH Authorization Annex XIV",IF(ISERROR(VLOOKUP(O144,'Matl Declaration Form'!$AI$9:$AJ$137,2,0)),"",(VLOOKUP(O144,'Matl Declaration Form'!$AI$9:$AJ$137,2,0))),IF(H144="REACH SVHC",IF(ISERROR(VLOOKUP(O144,'Matl Declaration Form'!$AK$9:$AL$482,2,0)),"",(VLOOKUP(O144,'Matl Declaration Form'!$AK$9:$AL$482,2,0))),IF(H144="EU RoHS",IF(ISERROR(VLOOKUP(O144,'Matl Declaration Form'!$AM$9:$AN$18,2,0)),"",(VLOOKUP(O144,'Matl Declaration Form'!$AM$9:$AN$18,2,0))),IF(H144="EU Mercury",IF(ISERROR(VLOOKUP(O144,'Matl Declaration Form'!$AO$9:$AP$15,2,0)),"",(VLOOKUP(O144,'Matl Declaration Form'!$AO$9:$AP$15,2,0))),IF(H144="EU PIC",IF(ISERROR(VLOOKUP(O144,'Matl Declaration Form'!$AQ$9:$AR$71,2,0)),"",(VLOOKUP(O144,'Matl Declaration Form'!$AQ$9:$AR$71,2,0))),IF(H144="EU Ozone Depletion",IF(ISERROR(VLOOKUP(O144,'Matl Declaration Form'!$AS$9:$AT$41,2,0)),"",(VLOOKUP(O144,'Matl Declaration Form'!$AS$9:$AT$41,2,0))), IF(H144="EU Ship Recycling",IF(ISERROR(VLOOKUP(O144,'Matl Declaration Form'!$AX$9:$AY$30,2,0)),"",(VLOOKUP(O144,'Matl Declaration Form'!$AX$9:$AY$30,2,0))), IF(H144="EU Package",IF(ISERROR(VLOOKUP(O144,'Matl Declaration Form'!$AZ$9:$BA$12,2,0)),"",(VLOOKUP(O144,'Matl Declaration Form'!$AZ$9:$BA$12,2,0))),IF(H144="EU POPs",IF(ISERROR(VLOOKUP(O144,'Matl Declaration Form'!$AV$9:$AW$485,2,0)),"",(VLOOKUP(O144,'Matl Declaration Form'!$AV$9:$AW$485,2,0))))))))))))))</f>
        <v/>
      </c>
      <c r="Q144" s="304"/>
      <c r="R144" s="305" t="str" cm="1">
        <f t="array" ref="R144">IF(ISBLANK(Q144),"",Q144*(LOOKUP(2,1/(NOT(ISBLANK($M$9:M144))),$M$9:M144)))</f>
        <v/>
      </c>
      <c r="S144" s="306" t="str" cm="1">
        <f t="array" ref="S144">IF(ISBLANK(Q144),"", (LOOKUP(2,1/(NOT(ISBLANK($J$9:J144))),$J$9:J144)))</f>
        <v/>
      </c>
      <c r="T144" s="307"/>
      <c r="U144" s="302"/>
      <c r="V144" s="308"/>
      <c r="AC144" s="100"/>
      <c r="AD144" s="100"/>
      <c r="AE144" s="650"/>
      <c r="AF144" s="650"/>
      <c r="AG144" s="656" t="s">
        <v>2081</v>
      </c>
      <c r="AH144" s="282" t="s">
        <v>2082</v>
      </c>
      <c r="AI144" s="653"/>
      <c r="AJ144" s="653"/>
      <c r="AK144" s="653" t="s">
        <v>749</v>
      </c>
      <c r="AL144" s="296" t="s">
        <v>750</v>
      </c>
      <c r="AM144" s="650"/>
      <c r="AN144" s="650"/>
      <c r="AO144" s="650"/>
      <c r="AP144" s="650"/>
      <c r="AQ144" s="650"/>
      <c r="AV144" s="657" t="s">
        <v>2512</v>
      </c>
      <c r="AW144" s="657" t="s">
        <v>2683</v>
      </c>
    </row>
    <row r="145" spans="2:49" ht="18.75" customHeight="1">
      <c r="B145" s="309"/>
      <c r="C145" s="298"/>
      <c r="D145" s="298"/>
      <c r="E145" s="299"/>
      <c r="F145" s="298"/>
      <c r="G145" s="298"/>
      <c r="H145" s="298" t="s">
        <v>1476</v>
      </c>
      <c r="I145" s="301"/>
      <c r="J145" s="302"/>
      <c r="K145" s="298"/>
      <c r="L145" s="302"/>
      <c r="M145" s="301"/>
      <c r="N145" s="302" t="str" cm="1">
        <f t="array" ref="N145">IF(ISBLANK(M145),"", (LOOKUP(2,1/(NOT(ISBLANK($J$9:J145))),$J$9:J145)))</f>
        <v/>
      </c>
      <c r="O145" s="298"/>
      <c r="P145" s="643" t="str">
        <f>IF(H145="Full Materials Declaration","",IF(H145="REACH Restriction Annex XVII",IF(ISERROR(VLOOKUP(O145,'Matl Declaration Form'!$AG$9:$AH$149,2,0)),"",(VLOOKUP(O145,'Matl Declaration Form'!$AG$9:$AH$149,2,0))),IF(H145="REACH Authorization Annex XIV",IF(ISERROR(VLOOKUP(O145,'Matl Declaration Form'!$AI$9:$AJ$137,2,0)),"",(VLOOKUP(O145,'Matl Declaration Form'!$AI$9:$AJ$137,2,0))),IF(H145="REACH SVHC",IF(ISERROR(VLOOKUP(O145,'Matl Declaration Form'!$AK$9:$AL$482,2,0)),"",(VLOOKUP(O145,'Matl Declaration Form'!$AK$9:$AL$482,2,0))),IF(H145="EU RoHS",IF(ISERROR(VLOOKUP(O145,'Matl Declaration Form'!$AM$9:$AN$18,2,0)),"",(VLOOKUP(O145,'Matl Declaration Form'!$AM$9:$AN$18,2,0))),IF(H145="EU Mercury",IF(ISERROR(VLOOKUP(O145,'Matl Declaration Form'!$AO$9:$AP$15,2,0)),"",(VLOOKUP(O145,'Matl Declaration Form'!$AO$9:$AP$15,2,0))),IF(H145="EU PIC",IF(ISERROR(VLOOKUP(O145,'Matl Declaration Form'!$AQ$9:$AR$71,2,0)),"",(VLOOKUP(O145,'Matl Declaration Form'!$AQ$9:$AR$71,2,0))),IF(H145="EU Ozone Depletion",IF(ISERROR(VLOOKUP(O145,'Matl Declaration Form'!$AS$9:$AT$41,2,0)),"",(VLOOKUP(O145,'Matl Declaration Form'!$AS$9:$AT$41,2,0))), IF(H145="EU Ship Recycling",IF(ISERROR(VLOOKUP(O145,'Matl Declaration Form'!$AX$9:$AY$30,2,0)),"",(VLOOKUP(O145,'Matl Declaration Form'!$AX$9:$AY$30,2,0))), IF(H145="EU Package",IF(ISERROR(VLOOKUP(O145,'Matl Declaration Form'!$AZ$9:$BA$12,2,0)),"",(VLOOKUP(O145,'Matl Declaration Form'!$AZ$9:$BA$12,2,0))),IF(H145="EU POPs",IF(ISERROR(VLOOKUP(O145,'Matl Declaration Form'!$AV$9:$AW$485,2,0)),"",(VLOOKUP(O145,'Matl Declaration Form'!$AV$9:$AW$485,2,0))))))))))))))</f>
        <v/>
      </c>
      <c r="Q145" s="304"/>
      <c r="R145" s="305" t="str" cm="1">
        <f t="array" ref="R145">IF(ISBLANK(Q145),"",Q145*(LOOKUP(2,1/(NOT(ISBLANK($M$9:M145))),$M$9:M145)))</f>
        <v/>
      </c>
      <c r="S145" s="306" t="str" cm="1">
        <f t="array" ref="S145">IF(ISBLANK(Q145),"", (LOOKUP(2,1/(NOT(ISBLANK($J$9:J145))),$J$9:J145)))</f>
        <v/>
      </c>
      <c r="T145" s="307"/>
      <c r="U145" s="302"/>
      <c r="V145" s="308"/>
      <c r="AC145" s="100"/>
      <c r="AD145" s="100"/>
      <c r="AE145" s="650"/>
      <c r="AF145" s="650"/>
      <c r="AG145" s="656" t="s">
        <v>2084</v>
      </c>
      <c r="AH145" s="282" t="s">
        <v>33</v>
      </c>
      <c r="AI145" s="653"/>
      <c r="AJ145" s="653"/>
      <c r="AK145" s="653" t="s">
        <v>1280</v>
      </c>
      <c r="AL145" s="296" t="s">
        <v>1466</v>
      </c>
      <c r="AM145" s="650"/>
      <c r="AN145" s="650"/>
      <c r="AO145" s="650"/>
      <c r="AP145" s="650"/>
      <c r="AQ145" s="650"/>
      <c r="AV145" s="657" t="s">
        <v>2513</v>
      </c>
      <c r="AW145" s="657" t="s">
        <v>2684</v>
      </c>
    </row>
    <row r="146" spans="2:49" ht="18.75" customHeight="1">
      <c r="B146" s="309"/>
      <c r="C146" s="298"/>
      <c r="D146" s="298"/>
      <c r="E146" s="299"/>
      <c r="F146" s="298"/>
      <c r="G146" s="298"/>
      <c r="H146" s="298" t="s">
        <v>1476</v>
      </c>
      <c r="I146" s="301"/>
      <c r="J146" s="302"/>
      <c r="K146" s="298"/>
      <c r="L146" s="302"/>
      <c r="M146" s="301"/>
      <c r="N146" s="302" t="str" cm="1">
        <f t="array" ref="N146">IF(ISBLANK(M146),"", (LOOKUP(2,1/(NOT(ISBLANK($J$9:J146))),$J$9:J146)))</f>
        <v/>
      </c>
      <c r="O146" s="298"/>
      <c r="P146" s="643" t="str">
        <f>IF(H146="Full Materials Declaration","",IF(H146="REACH Restriction Annex XVII",IF(ISERROR(VLOOKUP(O146,'Matl Declaration Form'!$AG$9:$AH$149,2,0)),"",(VLOOKUP(O146,'Matl Declaration Form'!$AG$9:$AH$149,2,0))),IF(H146="REACH Authorization Annex XIV",IF(ISERROR(VLOOKUP(O146,'Matl Declaration Form'!$AI$9:$AJ$137,2,0)),"",(VLOOKUP(O146,'Matl Declaration Form'!$AI$9:$AJ$137,2,0))),IF(H146="REACH SVHC",IF(ISERROR(VLOOKUP(O146,'Matl Declaration Form'!$AK$9:$AL$482,2,0)),"",(VLOOKUP(O146,'Matl Declaration Form'!$AK$9:$AL$482,2,0))),IF(H146="EU RoHS",IF(ISERROR(VLOOKUP(O146,'Matl Declaration Form'!$AM$9:$AN$18,2,0)),"",(VLOOKUP(O146,'Matl Declaration Form'!$AM$9:$AN$18,2,0))),IF(H146="EU Mercury",IF(ISERROR(VLOOKUP(O146,'Matl Declaration Form'!$AO$9:$AP$15,2,0)),"",(VLOOKUP(O146,'Matl Declaration Form'!$AO$9:$AP$15,2,0))),IF(H146="EU PIC",IF(ISERROR(VLOOKUP(O146,'Matl Declaration Form'!$AQ$9:$AR$71,2,0)),"",(VLOOKUP(O146,'Matl Declaration Form'!$AQ$9:$AR$71,2,0))),IF(H146="EU Ozone Depletion",IF(ISERROR(VLOOKUP(O146,'Matl Declaration Form'!$AS$9:$AT$41,2,0)),"",(VLOOKUP(O146,'Matl Declaration Form'!$AS$9:$AT$41,2,0))), IF(H146="EU Ship Recycling",IF(ISERROR(VLOOKUP(O146,'Matl Declaration Form'!$AX$9:$AY$30,2,0)),"",(VLOOKUP(O146,'Matl Declaration Form'!$AX$9:$AY$30,2,0))), IF(H146="EU Package",IF(ISERROR(VLOOKUP(O146,'Matl Declaration Form'!$AZ$9:$BA$12,2,0)),"",(VLOOKUP(O146,'Matl Declaration Form'!$AZ$9:$BA$12,2,0))),IF(H146="EU POPs",IF(ISERROR(VLOOKUP(O146,'Matl Declaration Form'!$AV$9:$AW$485,2,0)),"",(VLOOKUP(O146,'Matl Declaration Form'!$AV$9:$AW$485,2,0))))))))))))))</f>
        <v/>
      </c>
      <c r="Q146" s="304"/>
      <c r="R146" s="305" t="str" cm="1">
        <f t="array" ref="R146">IF(ISBLANK(Q146),"",Q146*(LOOKUP(2,1/(NOT(ISBLANK($M$9:M146))),$M$9:M146)))</f>
        <v/>
      </c>
      <c r="S146" s="306" t="str" cm="1">
        <f t="array" ref="S146">IF(ISBLANK(Q146),"", (LOOKUP(2,1/(NOT(ISBLANK($J$9:J146))),$J$9:J146)))</f>
        <v/>
      </c>
      <c r="T146" s="307"/>
      <c r="U146" s="302"/>
      <c r="V146" s="308"/>
      <c r="AC146" s="100"/>
      <c r="AD146" s="100"/>
      <c r="AE146" s="650"/>
      <c r="AF146" s="650"/>
      <c r="AG146" s="656" t="s">
        <v>2775</v>
      </c>
      <c r="AH146" s="282" t="s">
        <v>2776</v>
      </c>
      <c r="AI146" s="653"/>
      <c r="AJ146" s="653"/>
      <c r="AK146" s="653" t="s">
        <v>360</v>
      </c>
      <c r="AL146" s="296" t="s">
        <v>33</v>
      </c>
      <c r="AM146" s="650"/>
      <c r="AN146" s="650"/>
      <c r="AO146" s="650"/>
      <c r="AP146" s="650"/>
      <c r="AQ146" s="650"/>
      <c r="AV146" s="657" t="s">
        <v>2514</v>
      </c>
      <c r="AW146" s="657" t="s">
        <v>2685</v>
      </c>
    </row>
    <row r="147" spans="2:49" ht="18.75" customHeight="1">
      <c r="B147" s="309"/>
      <c r="C147" s="298"/>
      <c r="D147" s="298"/>
      <c r="E147" s="299"/>
      <c r="F147" s="298"/>
      <c r="G147" s="298"/>
      <c r="H147" s="298" t="s">
        <v>1476</v>
      </c>
      <c r="I147" s="301"/>
      <c r="J147" s="302"/>
      <c r="K147" s="298"/>
      <c r="L147" s="302"/>
      <c r="M147" s="301"/>
      <c r="N147" s="302" t="str" cm="1">
        <f t="array" ref="N147">IF(ISBLANK(M147),"", (LOOKUP(2,1/(NOT(ISBLANK($J$9:J147))),$J$9:J147)))</f>
        <v/>
      </c>
      <c r="O147" s="298"/>
      <c r="P147" s="643" t="str">
        <f>IF(H147="Full Materials Declaration","",IF(H147="REACH Restriction Annex XVII",IF(ISERROR(VLOOKUP(O147,'Matl Declaration Form'!$AG$9:$AH$149,2,0)),"",(VLOOKUP(O147,'Matl Declaration Form'!$AG$9:$AH$149,2,0))),IF(H147="REACH Authorization Annex XIV",IF(ISERROR(VLOOKUP(O147,'Matl Declaration Form'!$AI$9:$AJ$137,2,0)),"",(VLOOKUP(O147,'Matl Declaration Form'!$AI$9:$AJ$137,2,0))),IF(H147="REACH SVHC",IF(ISERROR(VLOOKUP(O147,'Matl Declaration Form'!$AK$9:$AL$482,2,0)),"",(VLOOKUP(O147,'Matl Declaration Form'!$AK$9:$AL$482,2,0))),IF(H147="EU RoHS",IF(ISERROR(VLOOKUP(O147,'Matl Declaration Form'!$AM$9:$AN$18,2,0)),"",(VLOOKUP(O147,'Matl Declaration Form'!$AM$9:$AN$18,2,0))),IF(H147="EU Mercury",IF(ISERROR(VLOOKUP(O147,'Matl Declaration Form'!$AO$9:$AP$15,2,0)),"",(VLOOKUP(O147,'Matl Declaration Form'!$AO$9:$AP$15,2,0))),IF(H147="EU PIC",IF(ISERROR(VLOOKUP(O147,'Matl Declaration Form'!$AQ$9:$AR$71,2,0)),"",(VLOOKUP(O147,'Matl Declaration Form'!$AQ$9:$AR$71,2,0))),IF(H147="EU Ozone Depletion",IF(ISERROR(VLOOKUP(O147,'Matl Declaration Form'!$AS$9:$AT$41,2,0)),"",(VLOOKUP(O147,'Matl Declaration Form'!$AS$9:$AT$41,2,0))), IF(H147="EU Ship Recycling",IF(ISERROR(VLOOKUP(O147,'Matl Declaration Form'!$AX$9:$AY$30,2,0)),"",(VLOOKUP(O147,'Matl Declaration Form'!$AX$9:$AY$30,2,0))), IF(H147="EU Package",IF(ISERROR(VLOOKUP(O147,'Matl Declaration Form'!$AZ$9:$BA$12,2,0)),"",(VLOOKUP(O147,'Matl Declaration Form'!$AZ$9:$BA$12,2,0))),IF(H147="EU POPs",IF(ISERROR(VLOOKUP(O147,'Matl Declaration Form'!$AV$9:$AW$485,2,0)),"",(VLOOKUP(O147,'Matl Declaration Form'!$AV$9:$AW$485,2,0))))))))))))))</f>
        <v/>
      </c>
      <c r="Q147" s="304"/>
      <c r="R147" s="305" t="str" cm="1">
        <f t="array" ref="R147">IF(ISBLANK(Q147),"",Q147*(LOOKUP(2,1/(NOT(ISBLANK($M$9:M147))),$M$9:M147)))</f>
        <v/>
      </c>
      <c r="S147" s="306" t="str" cm="1">
        <f t="array" ref="S147">IF(ISBLANK(Q147),"", (LOOKUP(2,1/(NOT(ISBLANK($J$9:J147))),$J$9:J147)))</f>
        <v/>
      </c>
      <c r="T147" s="307"/>
      <c r="U147" s="302"/>
      <c r="V147" s="308"/>
      <c r="AC147" s="100"/>
      <c r="AD147" s="100"/>
      <c r="AE147" s="650"/>
      <c r="AF147" s="650"/>
      <c r="AG147" s="656" t="s">
        <v>2777</v>
      </c>
      <c r="AH147" s="282" t="s">
        <v>33</v>
      </c>
      <c r="AI147" s="653"/>
      <c r="AJ147" s="653"/>
      <c r="AK147" s="653" t="s">
        <v>1039</v>
      </c>
      <c r="AL147" s="296" t="s">
        <v>1296</v>
      </c>
      <c r="AM147" s="650"/>
      <c r="AN147" s="650"/>
      <c r="AO147" s="650"/>
      <c r="AP147" s="650"/>
      <c r="AQ147" s="650"/>
      <c r="AV147" s="657" t="s">
        <v>2515</v>
      </c>
      <c r="AW147" s="657" t="s">
        <v>2686</v>
      </c>
    </row>
    <row r="148" spans="2:49" ht="18.75" customHeight="1">
      <c r="B148" s="309"/>
      <c r="C148" s="298"/>
      <c r="D148" s="298"/>
      <c r="E148" s="299"/>
      <c r="F148" s="298"/>
      <c r="G148" s="298"/>
      <c r="H148" s="298" t="s">
        <v>1476</v>
      </c>
      <c r="I148" s="301"/>
      <c r="J148" s="302"/>
      <c r="K148" s="298"/>
      <c r="L148" s="302"/>
      <c r="M148" s="301"/>
      <c r="N148" s="302" t="str" cm="1">
        <f t="array" ref="N148">IF(ISBLANK(M148),"", (LOOKUP(2,1/(NOT(ISBLANK($J$9:J148))),$J$9:J148)))</f>
        <v/>
      </c>
      <c r="O148" s="298"/>
      <c r="P148" s="643" t="str">
        <f>IF(H148="Full Materials Declaration","",IF(H148="REACH Restriction Annex XVII",IF(ISERROR(VLOOKUP(O148,'Matl Declaration Form'!$AG$9:$AH$149,2,0)),"",(VLOOKUP(O148,'Matl Declaration Form'!$AG$9:$AH$149,2,0))),IF(H148="REACH Authorization Annex XIV",IF(ISERROR(VLOOKUP(O148,'Matl Declaration Form'!$AI$9:$AJ$137,2,0)),"",(VLOOKUP(O148,'Matl Declaration Form'!$AI$9:$AJ$137,2,0))),IF(H148="REACH SVHC",IF(ISERROR(VLOOKUP(O148,'Matl Declaration Form'!$AK$9:$AL$482,2,0)),"",(VLOOKUP(O148,'Matl Declaration Form'!$AK$9:$AL$482,2,0))),IF(H148="EU RoHS",IF(ISERROR(VLOOKUP(O148,'Matl Declaration Form'!$AM$9:$AN$18,2,0)),"",(VLOOKUP(O148,'Matl Declaration Form'!$AM$9:$AN$18,2,0))),IF(H148="EU Mercury",IF(ISERROR(VLOOKUP(O148,'Matl Declaration Form'!$AO$9:$AP$15,2,0)),"",(VLOOKUP(O148,'Matl Declaration Form'!$AO$9:$AP$15,2,0))),IF(H148="EU PIC",IF(ISERROR(VLOOKUP(O148,'Matl Declaration Form'!$AQ$9:$AR$71,2,0)),"",(VLOOKUP(O148,'Matl Declaration Form'!$AQ$9:$AR$71,2,0))),IF(H148="EU Ozone Depletion",IF(ISERROR(VLOOKUP(O148,'Matl Declaration Form'!$AS$9:$AT$41,2,0)),"",(VLOOKUP(O148,'Matl Declaration Form'!$AS$9:$AT$41,2,0))), IF(H148="EU Ship Recycling",IF(ISERROR(VLOOKUP(O148,'Matl Declaration Form'!$AX$9:$AY$30,2,0)),"",(VLOOKUP(O148,'Matl Declaration Form'!$AX$9:$AY$30,2,0))), IF(H148="EU Package",IF(ISERROR(VLOOKUP(O148,'Matl Declaration Form'!$AZ$9:$BA$12,2,0)),"",(VLOOKUP(O148,'Matl Declaration Form'!$AZ$9:$BA$12,2,0))),IF(H148="EU POPs",IF(ISERROR(VLOOKUP(O148,'Matl Declaration Form'!$AV$9:$AW$485,2,0)),"",(VLOOKUP(O148,'Matl Declaration Form'!$AV$9:$AW$485,2,0))))))))))))))</f>
        <v/>
      </c>
      <c r="Q148" s="304"/>
      <c r="R148" s="305" t="str" cm="1">
        <f t="array" ref="R148">IF(ISBLANK(Q148),"",Q148*(LOOKUP(2,1/(NOT(ISBLANK($M$9:M148))),$M$9:M148)))</f>
        <v/>
      </c>
      <c r="S148" s="306" t="str" cm="1">
        <f t="array" ref="S148">IF(ISBLANK(Q148),"", (LOOKUP(2,1/(NOT(ISBLANK($J$9:J148))),$J$9:J148)))</f>
        <v/>
      </c>
      <c r="T148" s="307"/>
      <c r="U148" s="302"/>
      <c r="V148" s="308"/>
      <c r="AC148" s="100"/>
      <c r="AD148" s="100"/>
      <c r="AE148" s="650"/>
      <c r="AF148" s="650"/>
      <c r="AG148" s="656" t="s">
        <v>71</v>
      </c>
      <c r="AH148" s="282" t="s">
        <v>232</v>
      </c>
      <c r="AI148" s="653"/>
      <c r="AJ148" s="653"/>
      <c r="AK148" s="653" t="s">
        <v>1048</v>
      </c>
      <c r="AL148" s="296" t="s">
        <v>1308</v>
      </c>
      <c r="AM148" s="650"/>
      <c r="AN148" s="650"/>
      <c r="AO148" s="650"/>
      <c r="AP148" s="650"/>
      <c r="AQ148" s="650"/>
      <c r="AV148" s="657" t="s">
        <v>2516</v>
      </c>
      <c r="AW148" s="657" t="s">
        <v>2687</v>
      </c>
    </row>
    <row r="149" spans="2:49" ht="18.75" customHeight="1">
      <c r="B149" s="309"/>
      <c r="C149" s="298"/>
      <c r="D149" s="298"/>
      <c r="E149" s="299"/>
      <c r="F149" s="298"/>
      <c r="G149" s="298"/>
      <c r="H149" s="298" t="s">
        <v>1476</v>
      </c>
      <c r="I149" s="301"/>
      <c r="J149" s="302"/>
      <c r="K149" s="298"/>
      <c r="L149" s="302"/>
      <c r="M149" s="301"/>
      <c r="N149" s="302" t="str" cm="1">
        <f t="array" ref="N149">IF(ISBLANK(M149),"", (LOOKUP(2,1/(NOT(ISBLANK($J$9:J149))),$J$9:J149)))</f>
        <v/>
      </c>
      <c r="O149" s="298"/>
      <c r="P149" s="643" t="str">
        <f>IF(H149="Full Materials Declaration","",IF(H149="REACH Restriction Annex XVII",IF(ISERROR(VLOOKUP(O149,'Matl Declaration Form'!$AG$9:$AH$149,2,0)),"",(VLOOKUP(O149,'Matl Declaration Form'!$AG$9:$AH$149,2,0))),IF(H149="REACH Authorization Annex XIV",IF(ISERROR(VLOOKUP(O149,'Matl Declaration Form'!$AI$9:$AJ$137,2,0)),"",(VLOOKUP(O149,'Matl Declaration Form'!$AI$9:$AJ$137,2,0))),IF(H149="REACH SVHC",IF(ISERROR(VLOOKUP(O149,'Matl Declaration Form'!$AK$9:$AL$482,2,0)),"",(VLOOKUP(O149,'Matl Declaration Form'!$AK$9:$AL$482,2,0))),IF(H149="EU RoHS",IF(ISERROR(VLOOKUP(O149,'Matl Declaration Form'!$AM$9:$AN$18,2,0)),"",(VLOOKUP(O149,'Matl Declaration Form'!$AM$9:$AN$18,2,0))),IF(H149="EU Mercury",IF(ISERROR(VLOOKUP(O149,'Matl Declaration Form'!$AO$9:$AP$15,2,0)),"",(VLOOKUP(O149,'Matl Declaration Form'!$AO$9:$AP$15,2,0))),IF(H149="EU PIC",IF(ISERROR(VLOOKUP(O149,'Matl Declaration Form'!$AQ$9:$AR$71,2,0)),"",(VLOOKUP(O149,'Matl Declaration Form'!$AQ$9:$AR$71,2,0))),IF(H149="EU Ozone Depletion",IF(ISERROR(VLOOKUP(O149,'Matl Declaration Form'!$AS$9:$AT$41,2,0)),"",(VLOOKUP(O149,'Matl Declaration Form'!$AS$9:$AT$41,2,0))), IF(H149="EU Ship Recycling",IF(ISERROR(VLOOKUP(O149,'Matl Declaration Form'!$AX$9:$AY$30,2,0)),"",(VLOOKUP(O149,'Matl Declaration Form'!$AX$9:$AY$30,2,0))), IF(H149="EU Package",IF(ISERROR(VLOOKUP(O149,'Matl Declaration Form'!$AZ$9:$BA$12,2,0)),"",(VLOOKUP(O149,'Matl Declaration Form'!$AZ$9:$BA$12,2,0))),IF(H149="EU POPs",IF(ISERROR(VLOOKUP(O149,'Matl Declaration Form'!$AV$9:$AW$485,2,0)),"",(VLOOKUP(O149,'Matl Declaration Form'!$AV$9:$AW$485,2,0))))))))))))))</f>
        <v/>
      </c>
      <c r="Q149" s="304"/>
      <c r="R149" s="305" t="str" cm="1">
        <f t="array" ref="R149">IF(ISBLANK(Q149),"",Q149*(LOOKUP(2,1/(NOT(ISBLANK($M$9:M149))),$M$9:M149)))</f>
        <v/>
      </c>
      <c r="S149" s="306" t="str" cm="1">
        <f t="array" ref="S149">IF(ISBLANK(Q149),"", (LOOKUP(2,1/(NOT(ISBLANK($J$9:J149))),$J$9:J149)))</f>
        <v/>
      </c>
      <c r="T149" s="307"/>
      <c r="U149" s="302"/>
      <c r="V149" s="308"/>
      <c r="AC149" s="100"/>
      <c r="AD149" s="100"/>
      <c r="AE149" s="650"/>
      <c r="AF149" s="650"/>
      <c r="AG149" s="656" t="s">
        <v>2818</v>
      </c>
      <c r="AH149" s="282" t="s">
        <v>2819</v>
      </c>
      <c r="AI149" s="653"/>
      <c r="AJ149" s="653"/>
      <c r="AK149" s="653" t="s">
        <v>28</v>
      </c>
      <c r="AL149" s="296" t="s">
        <v>172</v>
      </c>
      <c r="AM149" s="650"/>
      <c r="AN149" s="650"/>
      <c r="AO149" s="650"/>
      <c r="AP149" s="650"/>
      <c r="AQ149" s="650"/>
      <c r="AV149" s="657" t="s">
        <v>2517</v>
      </c>
      <c r="AW149" s="657" t="s">
        <v>2688</v>
      </c>
    </row>
    <row r="150" spans="2:49" ht="18.75" customHeight="1">
      <c r="B150" s="309"/>
      <c r="C150" s="298"/>
      <c r="D150" s="298"/>
      <c r="E150" s="299"/>
      <c r="F150" s="298"/>
      <c r="G150" s="298"/>
      <c r="H150" s="298" t="s">
        <v>1476</v>
      </c>
      <c r="I150" s="301"/>
      <c r="J150" s="302"/>
      <c r="K150" s="298"/>
      <c r="L150" s="302"/>
      <c r="M150" s="301"/>
      <c r="N150" s="302" t="str" cm="1">
        <f t="array" ref="N150">IF(ISBLANK(M150),"", (LOOKUP(2,1/(NOT(ISBLANK($J$9:J150))),$J$9:J150)))</f>
        <v/>
      </c>
      <c r="O150" s="298"/>
      <c r="P150" s="643" t="str">
        <f>IF(H150="Full Materials Declaration","",IF(H150="REACH Restriction Annex XVII",IF(ISERROR(VLOOKUP(O150,'Matl Declaration Form'!$AG$9:$AH$149,2,0)),"",(VLOOKUP(O150,'Matl Declaration Form'!$AG$9:$AH$149,2,0))),IF(H150="REACH Authorization Annex XIV",IF(ISERROR(VLOOKUP(O150,'Matl Declaration Form'!$AI$9:$AJ$137,2,0)),"",(VLOOKUP(O150,'Matl Declaration Form'!$AI$9:$AJ$137,2,0))),IF(H150="REACH SVHC",IF(ISERROR(VLOOKUP(O150,'Matl Declaration Form'!$AK$9:$AL$482,2,0)),"",(VLOOKUP(O150,'Matl Declaration Form'!$AK$9:$AL$482,2,0))),IF(H150="EU RoHS",IF(ISERROR(VLOOKUP(O150,'Matl Declaration Form'!$AM$9:$AN$18,2,0)),"",(VLOOKUP(O150,'Matl Declaration Form'!$AM$9:$AN$18,2,0))),IF(H150="EU Mercury",IF(ISERROR(VLOOKUP(O150,'Matl Declaration Form'!$AO$9:$AP$15,2,0)),"",(VLOOKUP(O150,'Matl Declaration Form'!$AO$9:$AP$15,2,0))),IF(H150="EU PIC",IF(ISERROR(VLOOKUP(O150,'Matl Declaration Form'!$AQ$9:$AR$71,2,0)),"",(VLOOKUP(O150,'Matl Declaration Form'!$AQ$9:$AR$71,2,0))),IF(H150="EU Ozone Depletion",IF(ISERROR(VLOOKUP(O150,'Matl Declaration Form'!$AS$9:$AT$41,2,0)),"",(VLOOKUP(O150,'Matl Declaration Form'!$AS$9:$AT$41,2,0))), IF(H150="EU Ship Recycling",IF(ISERROR(VLOOKUP(O150,'Matl Declaration Form'!$AX$9:$AY$30,2,0)),"",(VLOOKUP(O150,'Matl Declaration Form'!$AX$9:$AY$30,2,0))), IF(H150="EU Package",IF(ISERROR(VLOOKUP(O150,'Matl Declaration Form'!$AZ$9:$BA$12,2,0)),"",(VLOOKUP(O150,'Matl Declaration Form'!$AZ$9:$BA$12,2,0))),IF(H150="EU POPs",IF(ISERROR(VLOOKUP(O150,'Matl Declaration Form'!$AV$9:$AW$485,2,0)),"",(VLOOKUP(O150,'Matl Declaration Form'!$AV$9:$AW$485,2,0))))))))))))))</f>
        <v/>
      </c>
      <c r="Q150" s="304"/>
      <c r="R150" s="305" t="str" cm="1">
        <f t="array" ref="R150">IF(ISBLANK(Q150),"",Q150*(LOOKUP(2,1/(NOT(ISBLANK($M$9:M150))),$M$9:M150)))</f>
        <v/>
      </c>
      <c r="S150" s="306" t="str" cm="1">
        <f t="array" ref="S150">IF(ISBLANK(Q150),"", (LOOKUP(2,1/(NOT(ISBLANK($J$9:J150))),$J$9:J150)))</f>
        <v/>
      </c>
      <c r="T150" s="307"/>
      <c r="U150" s="302"/>
      <c r="V150" s="308"/>
      <c r="AC150" s="100"/>
      <c r="AD150" s="100"/>
      <c r="AE150" s="650"/>
      <c r="AF150" s="650"/>
      <c r="AG150" s="650"/>
      <c r="AH150" s="650"/>
      <c r="AI150" s="653"/>
      <c r="AJ150" s="653"/>
      <c r="AK150" s="653" t="s">
        <v>1112</v>
      </c>
      <c r="AL150" s="296" t="s">
        <v>1357</v>
      </c>
      <c r="AM150" s="650"/>
      <c r="AN150" s="650"/>
      <c r="AO150" s="650"/>
      <c r="AP150" s="650"/>
      <c r="AQ150" s="650"/>
      <c r="AV150" s="657" t="s">
        <v>2518</v>
      </c>
      <c r="AW150" s="657" t="s">
        <v>2689</v>
      </c>
    </row>
    <row r="151" spans="2:49" ht="18.75" customHeight="1">
      <c r="B151" s="309"/>
      <c r="C151" s="298"/>
      <c r="D151" s="298"/>
      <c r="E151" s="299"/>
      <c r="F151" s="298"/>
      <c r="G151" s="298"/>
      <c r="H151" s="298" t="s">
        <v>1476</v>
      </c>
      <c r="I151" s="301"/>
      <c r="J151" s="302"/>
      <c r="K151" s="298"/>
      <c r="L151" s="302"/>
      <c r="M151" s="301"/>
      <c r="N151" s="302" t="str" cm="1">
        <f t="array" ref="N151">IF(ISBLANK(M151),"", (LOOKUP(2,1/(NOT(ISBLANK($J$9:J151))),$J$9:J151)))</f>
        <v/>
      </c>
      <c r="O151" s="298"/>
      <c r="P151" s="643" t="str">
        <f>IF(H151="Full Materials Declaration","",IF(H151="REACH Restriction Annex XVII",IF(ISERROR(VLOOKUP(O151,'Matl Declaration Form'!$AG$9:$AH$149,2,0)),"",(VLOOKUP(O151,'Matl Declaration Form'!$AG$9:$AH$149,2,0))),IF(H151="REACH Authorization Annex XIV",IF(ISERROR(VLOOKUP(O151,'Matl Declaration Form'!$AI$9:$AJ$137,2,0)),"",(VLOOKUP(O151,'Matl Declaration Form'!$AI$9:$AJ$137,2,0))),IF(H151="REACH SVHC",IF(ISERROR(VLOOKUP(O151,'Matl Declaration Form'!$AK$9:$AL$482,2,0)),"",(VLOOKUP(O151,'Matl Declaration Form'!$AK$9:$AL$482,2,0))),IF(H151="EU RoHS",IF(ISERROR(VLOOKUP(O151,'Matl Declaration Form'!$AM$9:$AN$18,2,0)),"",(VLOOKUP(O151,'Matl Declaration Form'!$AM$9:$AN$18,2,0))),IF(H151="EU Mercury",IF(ISERROR(VLOOKUP(O151,'Matl Declaration Form'!$AO$9:$AP$15,2,0)),"",(VLOOKUP(O151,'Matl Declaration Form'!$AO$9:$AP$15,2,0))),IF(H151="EU PIC",IF(ISERROR(VLOOKUP(O151,'Matl Declaration Form'!$AQ$9:$AR$71,2,0)),"",(VLOOKUP(O151,'Matl Declaration Form'!$AQ$9:$AR$71,2,0))),IF(H151="EU Ozone Depletion",IF(ISERROR(VLOOKUP(O151,'Matl Declaration Form'!$AS$9:$AT$41,2,0)),"",(VLOOKUP(O151,'Matl Declaration Form'!$AS$9:$AT$41,2,0))), IF(H151="EU Ship Recycling",IF(ISERROR(VLOOKUP(O151,'Matl Declaration Form'!$AX$9:$AY$30,2,0)),"",(VLOOKUP(O151,'Matl Declaration Form'!$AX$9:$AY$30,2,0))), IF(H151="EU Package",IF(ISERROR(VLOOKUP(O151,'Matl Declaration Form'!$AZ$9:$BA$12,2,0)),"",(VLOOKUP(O151,'Matl Declaration Form'!$AZ$9:$BA$12,2,0))),IF(H151="EU POPs",IF(ISERROR(VLOOKUP(O151,'Matl Declaration Form'!$AV$9:$AW$485,2,0)),"",(VLOOKUP(O151,'Matl Declaration Form'!$AV$9:$AW$485,2,0))))))))))))))</f>
        <v/>
      </c>
      <c r="Q151" s="304"/>
      <c r="R151" s="305" t="str" cm="1">
        <f t="array" ref="R151">IF(ISBLANK(Q151),"",Q151*(LOOKUP(2,1/(NOT(ISBLANK($M$9:M151))),$M$9:M151)))</f>
        <v/>
      </c>
      <c r="S151" s="306" t="str" cm="1">
        <f t="array" ref="S151">IF(ISBLANK(Q151),"", (LOOKUP(2,1/(NOT(ISBLANK($J$9:J151))),$J$9:J151)))</f>
        <v/>
      </c>
      <c r="T151" s="307"/>
      <c r="U151" s="302"/>
      <c r="V151" s="308"/>
      <c r="AC151" s="100"/>
      <c r="AD151" s="100"/>
      <c r="AE151" s="650"/>
      <c r="AF151" s="650"/>
      <c r="AG151" s="650"/>
      <c r="AH151" s="650"/>
      <c r="AI151" s="653"/>
      <c r="AJ151" s="653"/>
      <c r="AK151" s="653" t="s">
        <v>1176</v>
      </c>
      <c r="AL151" s="296" t="s">
        <v>238</v>
      </c>
      <c r="AM151" s="650"/>
      <c r="AN151" s="650"/>
      <c r="AO151" s="650"/>
      <c r="AP151" s="650"/>
      <c r="AQ151" s="650"/>
      <c r="AV151" s="657" t="s">
        <v>2519</v>
      </c>
      <c r="AW151" s="657" t="s">
        <v>2690</v>
      </c>
    </row>
    <row r="152" spans="2:49" ht="18.75" customHeight="1">
      <c r="B152" s="309"/>
      <c r="C152" s="298"/>
      <c r="D152" s="298"/>
      <c r="E152" s="299"/>
      <c r="F152" s="298"/>
      <c r="G152" s="298"/>
      <c r="H152" s="298" t="s">
        <v>1476</v>
      </c>
      <c r="I152" s="301"/>
      <c r="J152" s="302"/>
      <c r="K152" s="298"/>
      <c r="L152" s="302"/>
      <c r="M152" s="301"/>
      <c r="N152" s="302" t="str" cm="1">
        <f t="array" ref="N152">IF(ISBLANK(M152),"", (LOOKUP(2,1/(NOT(ISBLANK($J$9:J152))),$J$9:J152)))</f>
        <v/>
      </c>
      <c r="O152" s="298"/>
      <c r="P152" s="643" t="str">
        <f>IF(H152="Full Materials Declaration","",IF(H152="REACH Restriction Annex XVII",IF(ISERROR(VLOOKUP(O152,'Matl Declaration Form'!$AG$9:$AH$149,2,0)),"",(VLOOKUP(O152,'Matl Declaration Form'!$AG$9:$AH$149,2,0))),IF(H152="REACH Authorization Annex XIV",IF(ISERROR(VLOOKUP(O152,'Matl Declaration Form'!$AI$9:$AJ$137,2,0)),"",(VLOOKUP(O152,'Matl Declaration Form'!$AI$9:$AJ$137,2,0))),IF(H152="REACH SVHC",IF(ISERROR(VLOOKUP(O152,'Matl Declaration Form'!$AK$9:$AL$482,2,0)),"",(VLOOKUP(O152,'Matl Declaration Form'!$AK$9:$AL$482,2,0))),IF(H152="EU RoHS",IF(ISERROR(VLOOKUP(O152,'Matl Declaration Form'!$AM$9:$AN$18,2,0)),"",(VLOOKUP(O152,'Matl Declaration Form'!$AM$9:$AN$18,2,0))),IF(H152="EU Mercury",IF(ISERROR(VLOOKUP(O152,'Matl Declaration Form'!$AO$9:$AP$15,2,0)),"",(VLOOKUP(O152,'Matl Declaration Form'!$AO$9:$AP$15,2,0))),IF(H152="EU PIC",IF(ISERROR(VLOOKUP(O152,'Matl Declaration Form'!$AQ$9:$AR$71,2,0)),"",(VLOOKUP(O152,'Matl Declaration Form'!$AQ$9:$AR$71,2,0))),IF(H152="EU Ozone Depletion",IF(ISERROR(VLOOKUP(O152,'Matl Declaration Form'!$AS$9:$AT$41,2,0)),"",(VLOOKUP(O152,'Matl Declaration Form'!$AS$9:$AT$41,2,0))), IF(H152="EU Ship Recycling",IF(ISERROR(VLOOKUP(O152,'Matl Declaration Form'!$AX$9:$AY$30,2,0)),"",(VLOOKUP(O152,'Matl Declaration Form'!$AX$9:$AY$30,2,0))), IF(H152="EU Package",IF(ISERROR(VLOOKUP(O152,'Matl Declaration Form'!$AZ$9:$BA$12,2,0)),"",(VLOOKUP(O152,'Matl Declaration Form'!$AZ$9:$BA$12,2,0))),IF(H152="EU POPs",IF(ISERROR(VLOOKUP(O152,'Matl Declaration Form'!$AV$9:$AW$485,2,0)),"",(VLOOKUP(O152,'Matl Declaration Form'!$AV$9:$AW$485,2,0))))))))))))))</f>
        <v/>
      </c>
      <c r="Q152" s="304"/>
      <c r="R152" s="305" t="str" cm="1">
        <f t="array" ref="R152">IF(ISBLANK(Q152),"",Q152*(LOOKUP(2,1/(NOT(ISBLANK($M$9:M152))),$M$9:M152)))</f>
        <v/>
      </c>
      <c r="S152" s="306" t="str" cm="1">
        <f t="array" ref="S152">IF(ISBLANK(Q152),"", (LOOKUP(2,1/(NOT(ISBLANK($J$9:J152))),$J$9:J152)))</f>
        <v/>
      </c>
      <c r="T152" s="307"/>
      <c r="U152" s="302"/>
      <c r="V152" s="308"/>
      <c r="AC152" s="100"/>
      <c r="AD152" s="100"/>
      <c r="AE152" s="650"/>
      <c r="AF152" s="650"/>
      <c r="AG152" s="650"/>
      <c r="AH152" s="650"/>
      <c r="AI152" s="650"/>
      <c r="AJ152" s="650"/>
      <c r="AK152" s="653" t="s">
        <v>1072</v>
      </c>
      <c r="AL152" s="296" t="s">
        <v>1319</v>
      </c>
      <c r="AM152" s="650"/>
      <c r="AN152" s="650"/>
      <c r="AO152" s="650"/>
      <c r="AP152" s="650"/>
      <c r="AQ152" s="650"/>
      <c r="AV152" s="657" t="s">
        <v>2520</v>
      </c>
      <c r="AW152" s="657" t="s">
        <v>2691</v>
      </c>
    </row>
    <row r="153" spans="2:49" ht="18.75" customHeight="1">
      <c r="B153" s="309"/>
      <c r="C153" s="298"/>
      <c r="D153" s="298"/>
      <c r="E153" s="299"/>
      <c r="F153" s="298"/>
      <c r="G153" s="298"/>
      <c r="H153" s="298" t="s">
        <v>1476</v>
      </c>
      <c r="I153" s="301"/>
      <c r="J153" s="302"/>
      <c r="K153" s="298"/>
      <c r="L153" s="302"/>
      <c r="M153" s="301"/>
      <c r="N153" s="302" t="str" cm="1">
        <f t="array" ref="N153">IF(ISBLANK(M153),"", (LOOKUP(2,1/(NOT(ISBLANK($J$9:J153))),$J$9:J153)))</f>
        <v/>
      </c>
      <c r="O153" s="298"/>
      <c r="P153" s="643" t="str">
        <f>IF(H153="Full Materials Declaration","",IF(H153="REACH Restriction Annex XVII",IF(ISERROR(VLOOKUP(O153,'Matl Declaration Form'!$AG$9:$AH$149,2,0)),"",(VLOOKUP(O153,'Matl Declaration Form'!$AG$9:$AH$149,2,0))),IF(H153="REACH Authorization Annex XIV",IF(ISERROR(VLOOKUP(O153,'Matl Declaration Form'!$AI$9:$AJ$137,2,0)),"",(VLOOKUP(O153,'Matl Declaration Form'!$AI$9:$AJ$137,2,0))),IF(H153="REACH SVHC",IF(ISERROR(VLOOKUP(O153,'Matl Declaration Form'!$AK$9:$AL$482,2,0)),"",(VLOOKUP(O153,'Matl Declaration Form'!$AK$9:$AL$482,2,0))),IF(H153="EU RoHS",IF(ISERROR(VLOOKUP(O153,'Matl Declaration Form'!$AM$9:$AN$18,2,0)),"",(VLOOKUP(O153,'Matl Declaration Form'!$AM$9:$AN$18,2,0))),IF(H153="EU Mercury",IF(ISERROR(VLOOKUP(O153,'Matl Declaration Form'!$AO$9:$AP$15,2,0)),"",(VLOOKUP(O153,'Matl Declaration Form'!$AO$9:$AP$15,2,0))),IF(H153="EU PIC",IF(ISERROR(VLOOKUP(O153,'Matl Declaration Form'!$AQ$9:$AR$71,2,0)),"",(VLOOKUP(O153,'Matl Declaration Form'!$AQ$9:$AR$71,2,0))),IF(H153="EU Ozone Depletion",IF(ISERROR(VLOOKUP(O153,'Matl Declaration Form'!$AS$9:$AT$41,2,0)),"",(VLOOKUP(O153,'Matl Declaration Form'!$AS$9:$AT$41,2,0))), IF(H153="EU Ship Recycling",IF(ISERROR(VLOOKUP(O153,'Matl Declaration Form'!$AX$9:$AY$30,2,0)),"",(VLOOKUP(O153,'Matl Declaration Form'!$AX$9:$AY$30,2,0))), IF(H153="EU Package",IF(ISERROR(VLOOKUP(O153,'Matl Declaration Form'!$AZ$9:$BA$12,2,0)),"",(VLOOKUP(O153,'Matl Declaration Form'!$AZ$9:$BA$12,2,0))),IF(H153="EU POPs",IF(ISERROR(VLOOKUP(O153,'Matl Declaration Form'!$AV$9:$AW$485,2,0)),"",(VLOOKUP(O153,'Matl Declaration Form'!$AV$9:$AW$485,2,0))))))))))))))</f>
        <v/>
      </c>
      <c r="Q153" s="304"/>
      <c r="R153" s="305" t="str" cm="1">
        <f t="array" ref="R153">IF(ISBLANK(Q153),"",Q153*(LOOKUP(2,1/(NOT(ISBLANK($M$9:M153))),$M$9:M153)))</f>
        <v/>
      </c>
      <c r="S153" s="306" t="str" cm="1">
        <f t="array" ref="S153">IF(ISBLANK(Q153),"", (LOOKUP(2,1/(NOT(ISBLANK($J$9:J153))),$J$9:J153)))</f>
        <v/>
      </c>
      <c r="T153" s="307"/>
      <c r="U153" s="302"/>
      <c r="V153" s="308"/>
      <c r="AC153" s="100"/>
      <c r="AD153" s="100"/>
      <c r="AE153" s="650"/>
      <c r="AF153" s="650"/>
      <c r="AG153" s="650"/>
      <c r="AH153" s="650"/>
      <c r="AI153" s="650"/>
      <c r="AJ153" s="650"/>
      <c r="AK153" s="653" t="s">
        <v>1142</v>
      </c>
      <c r="AL153" s="296" t="s">
        <v>1385</v>
      </c>
      <c r="AM153" s="650"/>
      <c r="AN153" s="650"/>
      <c r="AO153" s="650"/>
      <c r="AP153" s="650"/>
      <c r="AQ153" s="650"/>
      <c r="AV153" s="657" t="s">
        <v>2521</v>
      </c>
      <c r="AW153" s="657" t="s">
        <v>2692</v>
      </c>
    </row>
    <row r="154" spans="2:49" ht="18.75" customHeight="1">
      <c r="B154" s="309"/>
      <c r="C154" s="298"/>
      <c r="D154" s="298"/>
      <c r="E154" s="299"/>
      <c r="F154" s="298"/>
      <c r="G154" s="298"/>
      <c r="H154" s="298" t="s">
        <v>1476</v>
      </c>
      <c r="I154" s="301"/>
      <c r="J154" s="302"/>
      <c r="K154" s="298"/>
      <c r="L154" s="302"/>
      <c r="M154" s="301"/>
      <c r="N154" s="302" t="str" cm="1">
        <f t="array" ref="N154">IF(ISBLANK(M154),"", (LOOKUP(2,1/(NOT(ISBLANK($J$9:J154))),$J$9:J154)))</f>
        <v/>
      </c>
      <c r="O154" s="298"/>
      <c r="P154" s="643" t="str">
        <f>IF(H154="Full Materials Declaration","",IF(H154="REACH Restriction Annex XVII",IF(ISERROR(VLOOKUP(O154,'Matl Declaration Form'!$AG$9:$AH$149,2,0)),"",(VLOOKUP(O154,'Matl Declaration Form'!$AG$9:$AH$149,2,0))),IF(H154="REACH Authorization Annex XIV",IF(ISERROR(VLOOKUP(O154,'Matl Declaration Form'!$AI$9:$AJ$137,2,0)),"",(VLOOKUP(O154,'Matl Declaration Form'!$AI$9:$AJ$137,2,0))),IF(H154="REACH SVHC",IF(ISERROR(VLOOKUP(O154,'Matl Declaration Form'!$AK$9:$AL$482,2,0)),"",(VLOOKUP(O154,'Matl Declaration Form'!$AK$9:$AL$482,2,0))),IF(H154="EU RoHS",IF(ISERROR(VLOOKUP(O154,'Matl Declaration Form'!$AM$9:$AN$18,2,0)),"",(VLOOKUP(O154,'Matl Declaration Form'!$AM$9:$AN$18,2,0))),IF(H154="EU Mercury",IF(ISERROR(VLOOKUP(O154,'Matl Declaration Form'!$AO$9:$AP$15,2,0)),"",(VLOOKUP(O154,'Matl Declaration Form'!$AO$9:$AP$15,2,0))),IF(H154="EU PIC",IF(ISERROR(VLOOKUP(O154,'Matl Declaration Form'!$AQ$9:$AR$71,2,0)),"",(VLOOKUP(O154,'Matl Declaration Form'!$AQ$9:$AR$71,2,0))),IF(H154="EU Ozone Depletion",IF(ISERROR(VLOOKUP(O154,'Matl Declaration Form'!$AS$9:$AT$41,2,0)),"",(VLOOKUP(O154,'Matl Declaration Form'!$AS$9:$AT$41,2,0))), IF(H154="EU Ship Recycling",IF(ISERROR(VLOOKUP(O154,'Matl Declaration Form'!$AX$9:$AY$30,2,0)),"",(VLOOKUP(O154,'Matl Declaration Form'!$AX$9:$AY$30,2,0))), IF(H154="EU Package",IF(ISERROR(VLOOKUP(O154,'Matl Declaration Form'!$AZ$9:$BA$12,2,0)),"",(VLOOKUP(O154,'Matl Declaration Form'!$AZ$9:$BA$12,2,0))),IF(H154="EU POPs",IF(ISERROR(VLOOKUP(O154,'Matl Declaration Form'!$AV$9:$AW$485,2,0)),"",(VLOOKUP(O154,'Matl Declaration Form'!$AV$9:$AW$485,2,0))))))))))))))</f>
        <v/>
      </c>
      <c r="Q154" s="304"/>
      <c r="R154" s="305" t="str" cm="1">
        <f t="array" ref="R154">IF(ISBLANK(Q154),"",Q154*(LOOKUP(2,1/(NOT(ISBLANK($M$9:M154))),$M$9:M154)))</f>
        <v/>
      </c>
      <c r="S154" s="306" t="str" cm="1">
        <f t="array" ref="S154">IF(ISBLANK(Q154),"", (LOOKUP(2,1/(NOT(ISBLANK($J$9:J154))),$J$9:J154)))</f>
        <v/>
      </c>
      <c r="T154" s="307"/>
      <c r="U154" s="302"/>
      <c r="V154" s="308"/>
      <c r="AC154" s="100"/>
      <c r="AD154" s="100"/>
      <c r="AE154" s="650"/>
      <c r="AF154" s="650"/>
      <c r="AG154" s="650"/>
      <c r="AH154" s="650"/>
      <c r="AI154" s="650"/>
      <c r="AJ154" s="650"/>
      <c r="AK154" s="653" t="s">
        <v>50</v>
      </c>
      <c r="AL154" s="296" t="s">
        <v>51</v>
      </c>
      <c r="AM154" s="650"/>
      <c r="AN154" s="650"/>
      <c r="AO154" s="650"/>
      <c r="AP154" s="650"/>
      <c r="AQ154" s="650"/>
      <c r="AV154" s="657" t="s">
        <v>2522</v>
      </c>
      <c r="AW154" s="657" t="s">
        <v>2693</v>
      </c>
    </row>
    <row r="155" spans="2:49" ht="18.75" customHeight="1">
      <c r="B155" s="309"/>
      <c r="C155" s="298"/>
      <c r="D155" s="298"/>
      <c r="E155" s="299"/>
      <c r="F155" s="298"/>
      <c r="G155" s="298"/>
      <c r="H155" s="298" t="s">
        <v>1476</v>
      </c>
      <c r="I155" s="301"/>
      <c r="J155" s="302"/>
      <c r="K155" s="298"/>
      <c r="L155" s="302"/>
      <c r="M155" s="301"/>
      <c r="N155" s="302" t="str" cm="1">
        <f t="array" ref="N155">IF(ISBLANK(M155),"", (LOOKUP(2,1/(NOT(ISBLANK($J$9:J155))),$J$9:J155)))</f>
        <v/>
      </c>
      <c r="O155" s="298"/>
      <c r="P155" s="643" t="str">
        <f>IF(H155="Full Materials Declaration","",IF(H155="REACH Restriction Annex XVII",IF(ISERROR(VLOOKUP(O155,'Matl Declaration Form'!$AG$9:$AH$149,2,0)),"",(VLOOKUP(O155,'Matl Declaration Form'!$AG$9:$AH$149,2,0))),IF(H155="REACH Authorization Annex XIV",IF(ISERROR(VLOOKUP(O155,'Matl Declaration Form'!$AI$9:$AJ$137,2,0)),"",(VLOOKUP(O155,'Matl Declaration Form'!$AI$9:$AJ$137,2,0))),IF(H155="REACH SVHC",IF(ISERROR(VLOOKUP(O155,'Matl Declaration Form'!$AK$9:$AL$482,2,0)),"",(VLOOKUP(O155,'Matl Declaration Form'!$AK$9:$AL$482,2,0))),IF(H155="EU RoHS",IF(ISERROR(VLOOKUP(O155,'Matl Declaration Form'!$AM$9:$AN$18,2,0)),"",(VLOOKUP(O155,'Matl Declaration Form'!$AM$9:$AN$18,2,0))),IF(H155="EU Mercury",IF(ISERROR(VLOOKUP(O155,'Matl Declaration Form'!$AO$9:$AP$15,2,0)),"",(VLOOKUP(O155,'Matl Declaration Form'!$AO$9:$AP$15,2,0))),IF(H155="EU PIC",IF(ISERROR(VLOOKUP(O155,'Matl Declaration Form'!$AQ$9:$AR$71,2,0)),"",(VLOOKUP(O155,'Matl Declaration Form'!$AQ$9:$AR$71,2,0))),IF(H155="EU Ozone Depletion",IF(ISERROR(VLOOKUP(O155,'Matl Declaration Form'!$AS$9:$AT$41,2,0)),"",(VLOOKUP(O155,'Matl Declaration Form'!$AS$9:$AT$41,2,0))), IF(H155="EU Ship Recycling",IF(ISERROR(VLOOKUP(O155,'Matl Declaration Form'!$AX$9:$AY$30,2,0)),"",(VLOOKUP(O155,'Matl Declaration Form'!$AX$9:$AY$30,2,0))), IF(H155="EU Package",IF(ISERROR(VLOOKUP(O155,'Matl Declaration Form'!$AZ$9:$BA$12,2,0)),"",(VLOOKUP(O155,'Matl Declaration Form'!$AZ$9:$BA$12,2,0))),IF(H155="EU POPs",IF(ISERROR(VLOOKUP(O155,'Matl Declaration Form'!$AV$9:$AW$485,2,0)),"",(VLOOKUP(O155,'Matl Declaration Form'!$AV$9:$AW$485,2,0))))))))))))))</f>
        <v/>
      </c>
      <c r="Q155" s="304"/>
      <c r="R155" s="305" t="str" cm="1">
        <f t="array" ref="R155">IF(ISBLANK(Q155),"",Q155*(LOOKUP(2,1/(NOT(ISBLANK($M$9:M155))),$M$9:M155)))</f>
        <v/>
      </c>
      <c r="S155" s="306" t="str" cm="1">
        <f t="array" ref="S155">IF(ISBLANK(Q155),"", (LOOKUP(2,1/(NOT(ISBLANK($J$9:J155))),$J$9:J155)))</f>
        <v/>
      </c>
      <c r="T155" s="307"/>
      <c r="U155" s="302"/>
      <c r="V155" s="308"/>
      <c r="AC155" s="100"/>
      <c r="AD155" s="100"/>
      <c r="AE155" s="650"/>
      <c r="AF155" s="650"/>
      <c r="AG155" s="650"/>
      <c r="AH155" s="650"/>
      <c r="AI155" s="650"/>
      <c r="AJ155" s="650"/>
      <c r="AK155" s="653" t="s">
        <v>34</v>
      </c>
      <c r="AL155" s="296" t="s">
        <v>35</v>
      </c>
      <c r="AM155" s="650"/>
      <c r="AN155" s="650"/>
      <c r="AO155" s="650"/>
      <c r="AP155" s="650"/>
      <c r="AQ155" s="650"/>
      <c r="AV155" s="657" t="s">
        <v>2523</v>
      </c>
      <c r="AW155" s="657" t="s">
        <v>2694</v>
      </c>
    </row>
    <row r="156" spans="2:49" ht="18.75" customHeight="1">
      <c r="B156" s="309"/>
      <c r="C156" s="298"/>
      <c r="D156" s="298"/>
      <c r="E156" s="299"/>
      <c r="F156" s="298"/>
      <c r="G156" s="298"/>
      <c r="H156" s="298" t="s">
        <v>1476</v>
      </c>
      <c r="I156" s="301"/>
      <c r="J156" s="302"/>
      <c r="K156" s="298"/>
      <c r="L156" s="302"/>
      <c r="M156" s="301"/>
      <c r="N156" s="302" t="str" cm="1">
        <f t="array" ref="N156">IF(ISBLANK(M156),"", (LOOKUP(2,1/(NOT(ISBLANK($J$9:J156))),$J$9:J156)))</f>
        <v/>
      </c>
      <c r="O156" s="298"/>
      <c r="P156" s="643" t="str">
        <f>IF(H156="Full Materials Declaration","",IF(H156="REACH Restriction Annex XVII",IF(ISERROR(VLOOKUP(O156,'Matl Declaration Form'!$AG$9:$AH$149,2,0)),"",(VLOOKUP(O156,'Matl Declaration Form'!$AG$9:$AH$149,2,0))),IF(H156="REACH Authorization Annex XIV",IF(ISERROR(VLOOKUP(O156,'Matl Declaration Form'!$AI$9:$AJ$137,2,0)),"",(VLOOKUP(O156,'Matl Declaration Form'!$AI$9:$AJ$137,2,0))),IF(H156="REACH SVHC",IF(ISERROR(VLOOKUP(O156,'Matl Declaration Form'!$AK$9:$AL$482,2,0)),"",(VLOOKUP(O156,'Matl Declaration Form'!$AK$9:$AL$482,2,0))),IF(H156="EU RoHS",IF(ISERROR(VLOOKUP(O156,'Matl Declaration Form'!$AM$9:$AN$18,2,0)),"",(VLOOKUP(O156,'Matl Declaration Form'!$AM$9:$AN$18,2,0))),IF(H156="EU Mercury",IF(ISERROR(VLOOKUP(O156,'Matl Declaration Form'!$AO$9:$AP$15,2,0)),"",(VLOOKUP(O156,'Matl Declaration Form'!$AO$9:$AP$15,2,0))),IF(H156="EU PIC",IF(ISERROR(VLOOKUP(O156,'Matl Declaration Form'!$AQ$9:$AR$71,2,0)),"",(VLOOKUP(O156,'Matl Declaration Form'!$AQ$9:$AR$71,2,0))),IF(H156="EU Ozone Depletion",IF(ISERROR(VLOOKUP(O156,'Matl Declaration Form'!$AS$9:$AT$41,2,0)),"",(VLOOKUP(O156,'Matl Declaration Form'!$AS$9:$AT$41,2,0))), IF(H156="EU Ship Recycling",IF(ISERROR(VLOOKUP(O156,'Matl Declaration Form'!$AX$9:$AY$30,2,0)),"",(VLOOKUP(O156,'Matl Declaration Form'!$AX$9:$AY$30,2,0))), IF(H156="EU Package",IF(ISERROR(VLOOKUP(O156,'Matl Declaration Form'!$AZ$9:$BA$12,2,0)),"",(VLOOKUP(O156,'Matl Declaration Form'!$AZ$9:$BA$12,2,0))),IF(H156="EU POPs",IF(ISERROR(VLOOKUP(O156,'Matl Declaration Form'!$AV$9:$AW$485,2,0)),"",(VLOOKUP(O156,'Matl Declaration Form'!$AV$9:$AW$485,2,0))))))))))))))</f>
        <v/>
      </c>
      <c r="Q156" s="304"/>
      <c r="R156" s="305" t="str" cm="1">
        <f t="array" ref="R156">IF(ISBLANK(Q156),"",Q156*(LOOKUP(2,1/(NOT(ISBLANK($M$9:M156))),$M$9:M156)))</f>
        <v/>
      </c>
      <c r="S156" s="306" t="str" cm="1">
        <f t="array" ref="S156">IF(ISBLANK(Q156),"", (LOOKUP(2,1/(NOT(ISBLANK($J$9:J156))),$J$9:J156)))</f>
        <v/>
      </c>
      <c r="T156" s="307"/>
      <c r="U156" s="302"/>
      <c r="V156" s="308"/>
      <c r="AC156" s="100"/>
      <c r="AD156" s="100"/>
      <c r="AE156" s="650"/>
      <c r="AF156" s="650"/>
      <c r="AG156" s="650"/>
      <c r="AH156" s="650"/>
      <c r="AI156" s="650"/>
      <c r="AJ156" s="650"/>
      <c r="AK156" s="653" t="s">
        <v>37</v>
      </c>
      <c r="AL156" s="296" t="s">
        <v>1462</v>
      </c>
      <c r="AM156" s="650"/>
      <c r="AN156" s="650"/>
      <c r="AO156" s="650"/>
      <c r="AP156" s="650"/>
      <c r="AQ156" s="650"/>
      <c r="AV156" s="657" t="s">
        <v>2524</v>
      </c>
      <c r="AW156" s="657" t="s">
        <v>2695</v>
      </c>
    </row>
    <row r="157" spans="2:49" ht="18.75" customHeight="1">
      <c r="B157" s="309"/>
      <c r="C157" s="298"/>
      <c r="D157" s="298"/>
      <c r="E157" s="299"/>
      <c r="F157" s="298"/>
      <c r="G157" s="298"/>
      <c r="H157" s="298" t="s">
        <v>1476</v>
      </c>
      <c r="I157" s="301"/>
      <c r="J157" s="302"/>
      <c r="K157" s="298"/>
      <c r="L157" s="302"/>
      <c r="M157" s="301"/>
      <c r="N157" s="302" t="str" cm="1">
        <f t="array" ref="N157">IF(ISBLANK(M157),"", (LOOKUP(2,1/(NOT(ISBLANK($J$9:J157))),$J$9:J157)))</f>
        <v/>
      </c>
      <c r="O157" s="298"/>
      <c r="P157" s="643" t="str">
        <f>IF(H157="Full Materials Declaration","",IF(H157="REACH Restriction Annex XVII",IF(ISERROR(VLOOKUP(O157,'Matl Declaration Form'!$AG$9:$AH$149,2,0)),"",(VLOOKUP(O157,'Matl Declaration Form'!$AG$9:$AH$149,2,0))),IF(H157="REACH Authorization Annex XIV",IF(ISERROR(VLOOKUP(O157,'Matl Declaration Form'!$AI$9:$AJ$137,2,0)),"",(VLOOKUP(O157,'Matl Declaration Form'!$AI$9:$AJ$137,2,0))),IF(H157="REACH SVHC",IF(ISERROR(VLOOKUP(O157,'Matl Declaration Form'!$AK$9:$AL$482,2,0)),"",(VLOOKUP(O157,'Matl Declaration Form'!$AK$9:$AL$482,2,0))),IF(H157="EU RoHS",IF(ISERROR(VLOOKUP(O157,'Matl Declaration Form'!$AM$9:$AN$18,2,0)),"",(VLOOKUP(O157,'Matl Declaration Form'!$AM$9:$AN$18,2,0))),IF(H157="EU Mercury",IF(ISERROR(VLOOKUP(O157,'Matl Declaration Form'!$AO$9:$AP$15,2,0)),"",(VLOOKUP(O157,'Matl Declaration Form'!$AO$9:$AP$15,2,0))),IF(H157="EU PIC",IF(ISERROR(VLOOKUP(O157,'Matl Declaration Form'!$AQ$9:$AR$71,2,0)),"",(VLOOKUP(O157,'Matl Declaration Form'!$AQ$9:$AR$71,2,0))),IF(H157="EU Ozone Depletion",IF(ISERROR(VLOOKUP(O157,'Matl Declaration Form'!$AS$9:$AT$41,2,0)),"",(VLOOKUP(O157,'Matl Declaration Form'!$AS$9:$AT$41,2,0))), IF(H157="EU Ship Recycling",IF(ISERROR(VLOOKUP(O157,'Matl Declaration Form'!$AX$9:$AY$30,2,0)),"",(VLOOKUP(O157,'Matl Declaration Form'!$AX$9:$AY$30,2,0))), IF(H157="EU Package",IF(ISERROR(VLOOKUP(O157,'Matl Declaration Form'!$AZ$9:$BA$12,2,0)),"",(VLOOKUP(O157,'Matl Declaration Form'!$AZ$9:$BA$12,2,0))),IF(H157="EU POPs",IF(ISERROR(VLOOKUP(O157,'Matl Declaration Form'!$AV$9:$AW$485,2,0)),"",(VLOOKUP(O157,'Matl Declaration Form'!$AV$9:$AW$485,2,0))))))))))))))</f>
        <v/>
      </c>
      <c r="Q157" s="304"/>
      <c r="R157" s="305" t="str" cm="1">
        <f t="array" ref="R157">IF(ISBLANK(Q157),"",Q157*(LOOKUP(2,1/(NOT(ISBLANK($M$9:M157))),$M$9:M157)))</f>
        <v/>
      </c>
      <c r="S157" s="306" t="str" cm="1">
        <f t="array" ref="S157">IF(ISBLANK(Q157),"", (LOOKUP(2,1/(NOT(ISBLANK($J$9:J157))),$J$9:J157)))</f>
        <v/>
      </c>
      <c r="T157" s="307"/>
      <c r="U157" s="302"/>
      <c r="V157" s="308"/>
      <c r="AC157" s="100"/>
      <c r="AD157" s="100"/>
      <c r="AE157" s="650"/>
      <c r="AF157" s="650"/>
      <c r="AG157" s="650"/>
      <c r="AH157" s="650"/>
      <c r="AI157" s="650"/>
      <c r="AJ157" s="650"/>
      <c r="AK157" s="653" t="s">
        <v>38</v>
      </c>
      <c r="AL157" s="296" t="s">
        <v>1461</v>
      </c>
      <c r="AM157" s="650"/>
      <c r="AN157" s="650"/>
      <c r="AO157" s="650"/>
      <c r="AP157" s="650"/>
      <c r="AQ157" s="650"/>
      <c r="AV157" s="657" t="s">
        <v>2525</v>
      </c>
      <c r="AW157" s="657" t="s">
        <v>2696</v>
      </c>
    </row>
    <row r="158" spans="2:49" ht="18.75" customHeight="1">
      <c r="B158" s="309"/>
      <c r="C158" s="298"/>
      <c r="D158" s="298"/>
      <c r="E158" s="299"/>
      <c r="F158" s="298"/>
      <c r="G158" s="298"/>
      <c r="H158" s="298" t="s">
        <v>1476</v>
      </c>
      <c r="I158" s="301"/>
      <c r="J158" s="302"/>
      <c r="K158" s="298"/>
      <c r="L158" s="302"/>
      <c r="M158" s="301"/>
      <c r="N158" s="302" t="str" cm="1">
        <f t="array" ref="N158">IF(ISBLANK(M158),"", (LOOKUP(2,1/(NOT(ISBLANK($J$9:J158))),$J$9:J158)))</f>
        <v/>
      </c>
      <c r="O158" s="298"/>
      <c r="P158" s="643" t="str">
        <f>IF(H158="Full Materials Declaration","",IF(H158="REACH Restriction Annex XVII",IF(ISERROR(VLOOKUP(O158,'Matl Declaration Form'!$AG$9:$AH$149,2,0)),"",(VLOOKUP(O158,'Matl Declaration Form'!$AG$9:$AH$149,2,0))),IF(H158="REACH Authorization Annex XIV",IF(ISERROR(VLOOKUP(O158,'Matl Declaration Form'!$AI$9:$AJ$137,2,0)),"",(VLOOKUP(O158,'Matl Declaration Form'!$AI$9:$AJ$137,2,0))),IF(H158="REACH SVHC",IF(ISERROR(VLOOKUP(O158,'Matl Declaration Form'!$AK$9:$AL$482,2,0)),"",(VLOOKUP(O158,'Matl Declaration Form'!$AK$9:$AL$482,2,0))),IF(H158="EU RoHS",IF(ISERROR(VLOOKUP(O158,'Matl Declaration Form'!$AM$9:$AN$18,2,0)),"",(VLOOKUP(O158,'Matl Declaration Form'!$AM$9:$AN$18,2,0))),IF(H158="EU Mercury",IF(ISERROR(VLOOKUP(O158,'Matl Declaration Form'!$AO$9:$AP$15,2,0)),"",(VLOOKUP(O158,'Matl Declaration Form'!$AO$9:$AP$15,2,0))),IF(H158="EU PIC",IF(ISERROR(VLOOKUP(O158,'Matl Declaration Form'!$AQ$9:$AR$71,2,0)),"",(VLOOKUP(O158,'Matl Declaration Form'!$AQ$9:$AR$71,2,0))),IF(H158="EU Ozone Depletion",IF(ISERROR(VLOOKUP(O158,'Matl Declaration Form'!$AS$9:$AT$41,2,0)),"",(VLOOKUP(O158,'Matl Declaration Form'!$AS$9:$AT$41,2,0))), IF(H158="EU Ship Recycling",IF(ISERROR(VLOOKUP(O158,'Matl Declaration Form'!$AX$9:$AY$30,2,0)),"",(VLOOKUP(O158,'Matl Declaration Form'!$AX$9:$AY$30,2,0))), IF(H158="EU Package",IF(ISERROR(VLOOKUP(O158,'Matl Declaration Form'!$AZ$9:$BA$12,2,0)),"",(VLOOKUP(O158,'Matl Declaration Form'!$AZ$9:$BA$12,2,0))),IF(H158="EU POPs",IF(ISERROR(VLOOKUP(O158,'Matl Declaration Form'!$AV$9:$AW$485,2,0)),"",(VLOOKUP(O158,'Matl Declaration Form'!$AV$9:$AW$485,2,0))))))))))))))</f>
        <v/>
      </c>
      <c r="Q158" s="304"/>
      <c r="R158" s="305" t="str" cm="1">
        <f t="array" ref="R158">IF(ISBLANK(Q158),"",Q158*(LOOKUP(2,1/(NOT(ISBLANK($M$9:M158))),$M$9:M158)))</f>
        <v/>
      </c>
      <c r="S158" s="306" t="str" cm="1">
        <f t="array" ref="S158">IF(ISBLANK(Q158),"", (LOOKUP(2,1/(NOT(ISBLANK($J$9:J158))),$J$9:J158)))</f>
        <v/>
      </c>
      <c r="T158" s="307"/>
      <c r="U158" s="302"/>
      <c r="V158" s="308"/>
      <c r="AC158" s="100"/>
      <c r="AD158" s="100"/>
      <c r="AE158" s="650"/>
      <c r="AF158" s="650"/>
      <c r="AG158" s="650"/>
      <c r="AH158" s="650"/>
      <c r="AI158" s="650"/>
      <c r="AJ158" s="650"/>
      <c r="AK158" s="653" t="s">
        <v>1276</v>
      </c>
      <c r="AL158" s="296" t="s">
        <v>1460</v>
      </c>
      <c r="AM158" s="650"/>
      <c r="AN158" s="650"/>
      <c r="AO158" s="650"/>
      <c r="AP158" s="650"/>
      <c r="AQ158" s="650"/>
      <c r="AV158" s="657" t="s">
        <v>2526</v>
      </c>
      <c r="AW158" s="657" t="s">
        <v>2697</v>
      </c>
    </row>
    <row r="159" spans="2:49" ht="18.75" customHeight="1">
      <c r="B159" s="309"/>
      <c r="C159" s="298"/>
      <c r="D159" s="298"/>
      <c r="E159" s="299"/>
      <c r="F159" s="298"/>
      <c r="G159" s="298"/>
      <c r="H159" s="298" t="s">
        <v>1476</v>
      </c>
      <c r="I159" s="301"/>
      <c r="J159" s="302"/>
      <c r="K159" s="298"/>
      <c r="L159" s="302"/>
      <c r="M159" s="301"/>
      <c r="N159" s="302" t="str" cm="1">
        <f t="array" ref="N159">IF(ISBLANK(M159),"", (LOOKUP(2,1/(NOT(ISBLANK($J$9:J159))),$J$9:J159)))</f>
        <v/>
      </c>
      <c r="O159" s="298"/>
      <c r="P159" s="643" t="str">
        <f>IF(H159="Full Materials Declaration","",IF(H159="REACH Restriction Annex XVII",IF(ISERROR(VLOOKUP(O159,'Matl Declaration Form'!$AG$9:$AH$149,2,0)),"",(VLOOKUP(O159,'Matl Declaration Form'!$AG$9:$AH$149,2,0))),IF(H159="REACH Authorization Annex XIV",IF(ISERROR(VLOOKUP(O159,'Matl Declaration Form'!$AI$9:$AJ$137,2,0)),"",(VLOOKUP(O159,'Matl Declaration Form'!$AI$9:$AJ$137,2,0))),IF(H159="REACH SVHC",IF(ISERROR(VLOOKUP(O159,'Matl Declaration Form'!$AK$9:$AL$482,2,0)),"",(VLOOKUP(O159,'Matl Declaration Form'!$AK$9:$AL$482,2,0))),IF(H159="EU RoHS",IF(ISERROR(VLOOKUP(O159,'Matl Declaration Form'!$AM$9:$AN$18,2,0)),"",(VLOOKUP(O159,'Matl Declaration Form'!$AM$9:$AN$18,2,0))),IF(H159="EU Mercury",IF(ISERROR(VLOOKUP(O159,'Matl Declaration Form'!$AO$9:$AP$15,2,0)),"",(VLOOKUP(O159,'Matl Declaration Form'!$AO$9:$AP$15,2,0))),IF(H159="EU PIC",IF(ISERROR(VLOOKUP(O159,'Matl Declaration Form'!$AQ$9:$AR$71,2,0)),"",(VLOOKUP(O159,'Matl Declaration Form'!$AQ$9:$AR$71,2,0))),IF(H159="EU Ozone Depletion",IF(ISERROR(VLOOKUP(O159,'Matl Declaration Form'!$AS$9:$AT$41,2,0)),"",(VLOOKUP(O159,'Matl Declaration Form'!$AS$9:$AT$41,2,0))), IF(H159="EU Ship Recycling",IF(ISERROR(VLOOKUP(O159,'Matl Declaration Form'!$AX$9:$AY$30,2,0)),"",(VLOOKUP(O159,'Matl Declaration Form'!$AX$9:$AY$30,2,0))), IF(H159="EU Package",IF(ISERROR(VLOOKUP(O159,'Matl Declaration Form'!$AZ$9:$BA$12,2,0)),"",(VLOOKUP(O159,'Matl Declaration Form'!$AZ$9:$BA$12,2,0))),IF(H159="EU POPs",IF(ISERROR(VLOOKUP(O159,'Matl Declaration Form'!$AV$9:$AW$485,2,0)),"",(VLOOKUP(O159,'Matl Declaration Form'!$AV$9:$AW$485,2,0))))))))))))))</f>
        <v/>
      </c>
      <c r="Q159" s="304"/>
      <c r="R159" s="305" t="str" cm="1">
        <f t="array" ref="R159">IF(ISBLANK(Q159),"",Q159*(LOOKUP(2,1/(NOT(ISBLANK($M$9:M159))),$M$9:M159)))</f>
        <v/>
      </c>
      <c r="S159" s="306" t="str" cm="1">
        <f t="array" ref="S159">IF(ISBLANK(Q159),"", (LOOKUP(2,1/(NOT(ISBLANK($J$9:J159))),$J$9:J159)))</f>
        <v/>
      </c>
      <c r="T159" s="307"/>
      <c r="U159" s="302"/>
      <c r="V159" s="308"/>
      <c r="AC159" s="100"/>
      <c r="AD159" s="100"/>
      <c r="AE159" s="650"/>
      <c r="AF159" s="650"/>
      <c r="AG159" s="650"/>
      <c r="AH159" s="650"/>
      <c r="AI159" s="650"/>
      <c r="AJ159" s="650"/>
      <c r="AK159" s="653" t="s">
        <v>36</v>
      </c>
      <c r="AL159" s="296" t="s">
        <v>1459</v>
      </c>
      <c r="AM159" s="650"/>
      <c r="AN159" s="650"/>
      <c r="AO159" s="650"/>
      <c r="AP159" s="650"/>
      <c r="AQ159" s="650"/>
      <c r="AV159" s="657" t="s">
        <v>2527</v>
      </c>
      <c r="AW159" s="657" t="s">
        <v>2698</v>
      </c>
    </row>
    <row r="160" spans="2:49" ht="18.75" customHeight="1">
      <c r="B160" s="309"/>
      <c r="C160" s="298"/>
      <c r="D160" s="298"/>
      <c r="E160" s="299"/>
      <c r="F160" s="298"/>
      <c r="G160" s="298"/>
      <c r="H160" s="298" t="s">
        <v>1476</v>
      </c>
      <c r="I160" s="301"/>
      <c r="J160" s="302"/>
      <c r="K160" s="298"/>
      <c r="L160" s="302"/>
      <c r="M160" s="301"/>
      <c r="N160" s="302" t="str" cm="1">
        <f t="array" ref="N160">IF(ISBLANK(M160),"", (LOOKUP(2,1/(NOT(ISBLANK($J$9:J160))),$J$9:J160)))</f>
        <v/>
      </c>
      <c r="O160" s="298"/>
      <c r="P160" s="643" t="str">
        <f>IF(H160="Full Materials Declaration","",IF(H160="REACH Restriction Annex XVII",IF(ISERROR(VLOOKUP(O160,'Matl Declaration Form'!$AG$9:$AH$149,2,0)),"",(VLOOKUP(O160,'Matl Declaration Form'!$AG$9:$AH$149,2,0))),IF(H160="REACH Authorization Annex XIV",IF(ISERROR(VLOOKUP(O160,'Matl Declaration Form'!$AI$9:$AJ$137,2,0)),"",(VLOOKUP(O160,'Matl Declaration Form'!$AI$9:$AJ$137,2,0))),IF(H160="REACH SVHC",IF(ISERROR(VLOOKUP(O160,'Matl Declaration Form'!$AK$9:$AL$482,2,0)),"",(VLOOKUP(O160,'Matl Declaration Form'!$AK$9:$AL$482,2,0))),IF(H160="EU RoHS",IF(ISERROR(VLOOKUP(O160,'Matl Declaration Form'!$AM$9:$AN$18,2,0)),"",(VLOOKUP(O160,'Matl Declaration Form'!$AM$9:$AN$18,2,0))),IF(H160="EU Mercury",IF(ISERROR(VLOOKUP(O160,'Matl Declaration Form'!$AO$9:$AP$15,2,0)),"",(VLOOKUP(O160,'Matl Declaration Form'!$AO$9:$AP$15,2,0))),IF(H160="EU PIC",IF(ISERROR(VLOOKUP(O160,'Matl Declaration Form'!$AQ$9:$AR$71,2,0)),"",(VLOOKUP(O160,'Matl Declaration Form'!$AQ$9:$AR$71,2,0))),IF(H160="EU Ozone Depletion",IF(ISERROR(VLOOKUP(O160,'Matl Declaration Form'!$AS$9:$AT$41,2,0)),"",(VLOOKUP(O160,'Matl Declaration Form'!$AS$9:$AT$41,2,0))), IF(H160="EU Ship Recycling",IF(ISERROR(VLOOKUP(O160,'Matl Declaration Form'!$AX$9:$AY$30,2,0)),"",(VLOOKUP(O160,'Matl Declaration Form'!$AX$9:$AY$30,2,0))), IF(H160="EU Package",IF(ISERROR(VLOOKUP(O160,'Matl Declaration Form'!$AZ$9:$BA$12,2,0)),"",(VLOOKUP(O160,'Matl Declaration Form'!$AZ$9:$BA$12,2,0))),IF(H160="EU POPs",IF(ISERROR(VLOOKUP(O160,'Matl Declaration Form'!$AV$9:$AW$485,2,0)),"",(VLOOKUP(O160,'Matl Declaration Form'!$AV$9:$AW$485,2,0))))))))))))))</f>
        <v/>
      </c>
      <c r="Q160" s="304"/>
      <c r="R160" s="305" t="str" cm="1">
        <f t="array" ref="R160">IF(ISBLANK(Q160),"",Q160*(LOOKUP(2,1/(NOT(ISBLANK($M$9:M160))),$M$9:M160)))</f>
        <v/>
      </c>
      <c r="S160" s="306" t="str" cm="1">
        <f t="array" ref="S160">IF(ISBLANK(Q160),"", (LOOKUP(2,1/(NOT(ISBLANK($J$9:J160))),$J$9:J160)))</f>
        <v/>
      </c>
      <c r="T160" s="307"/>
      <c r="U160" s="302"/>
      <c r="V160" s="308"/>
      <c r="AC160" s="100"/>
      <c r="AD160" s="100"/>
      <c r="AE160" s="650"/>
      <c r="AF160" s="650"/>
      <c r="AG160" s="650"/>
      <c r="AH160" s="650"/>
      <c r="AI160" s="650"/>
      <c r="AJ160" s="650"/>
      <c r="AK160" s="653" t="s">
        <v>1257</v>
      </c>
      <c r="AL160" s="296" t="s">
        <v>230</v>
      </c>
      <c r="AM160" s="650"/>
      <c r="AN160" s="650"/>
      <c r="AO160" s="650"/>
      <c r="AP160" s="650"/>
      <c r="AQ160" s="650"/>
      <c r="AV160" s="657" t="s">
        <v>2528</v>
      </c>
      <c r="AW160" s="657" t="s">
        <v>2699</v>
      </c>
    </row>
    <row r="161" spans="2:49" ht="18.75" customHeight="1">
      <c r="B161" s="309"/>
      <c r="C161" s="298"/>
      <c r="D161" s="298"/>
      <c r="E161" s="299"/>
      <c r="F161" s="298"/>
      <c r="G161" s="298"/>
      <c r="H161" s="298" t="s">
        <v>1476</v>
      </c>
      <c r="I161" s="301"/>
      <c r="J161" s="302"/>
      <c r="K161" s="298"/>
      <c r="L161" s="302"/>
      <c r="M161" s="301"/>
      <c r="N161" s="302" t="str" cm="1">
        <f t="array" ref="N161">IF(ISBLANK(M161),"", (LOOKUP(2,1/(NOT(ISBLANK($J$9:J161))),$J$9:J161)))</f>
        <v/>
      </c>
      <c r="O161" s="298"/>
      <c r="P161" s="643" t="str">
        <f>IF(H161="Full Materials Declaration","",IF(H161="REACH Restriction Annex XVII",IF(ISERROR(VLOOKUP(O161,'Matl Declaration Form'!$AG$9:$AH$149,2,0)),"",(VLOOKUP(O161,'Matl Declaration Form'!$AG$9:$AH$149,2,0))),IF(H161="REACH Authorization Annex XIV",IF(ISERROR(VLOOKUP(O161,'Matl Declaration Form'!$AI$9:$AJ$137,2,0)),"",(VLOOKUP(O161,'Matl Declaration Form'!$AI$9:$AJ$137,2,0))),IF(H161="REACH SVHC",IF(ISERROR(VLOOKUP(O161,'Matl Declaration Form'!$AK$9:$AL$482,2,0)),"",(VLOOKUP(O161,'Matl Declaration Form'!$AK$9:$AL$482,2,0))),IF(H161="EU RoHS",IF(ISERROR(VLOOKUP(O161,'Matl Declaration Form'!$AM$9:$AN$18,2,0)),"",(VLOOKUP(O161,'Matl Declaration Form'!$AM$9:$AN$18,2,0))),IF(H161="EU Mercury",IF(ISERROR(VLOOKUP(O161,'Matl Declaration Form'!$AO$9:$AP$15,2,0)),"",(VLOOKUP(O161,'Matl Declaration Form'!$AO$9:$AP$15,2,0))),IF(H161="EU PIC",IF(ISERROR(VLOOKUP(O161,'Matl Declaration Form'!$AQ$9:$AR$71,2,0)),"",(VLOOKUP(O161,'Matl Declaration Form'!$AQ$9:$AR$71,2,0))),IF(H161="EU Ozone Depletion",IF(ISERROR(VLOOKUP(O161,'Matl Declaration Form'!$AS$9:$AT$41,2,0)),"",(VLOOKUP(O161,'Matl Declaration Form'!$AS$9:$AT$41,2,0))), IF(H161="EU Ship Recycling",IF(ISERROR(VLOOKUP(O161,'Matl Declaration Form'!$AX$9:$AY$30,2,0)),"",(VLOOKUP(O161,'Matl Declaration Form'!$AX$9:$AY$30,2,0))), IF(H161="EU Package",IF(ISERROR(VLOOKUP(O161,'Matl Declaration Form'!$AZ$9:$BA$12,2,0)),"",(VLOOKUP(O161,'Matl Declaration Form'!$AZ$9:$BA$12,2,0))),IF(H161="EU POPs",IF(ISERROR(VLOOKUP(O161,'Matl Declaration Form'!$AV$9:$AW$485,2,0)),"",(VLOOKUP(O161,'Matl Declaration Form'!$AV$9:$AW$485,2,0))))))))))))))</f>
        <v/>
      </c>
      <c r="Q161" s="304"/>
      <c r="R161" s="305" t="str" cm="1">
        <f t="array" ref="R161">IF(ISBLANK(Q161),"",Q161*(LOOKUP(2,1/(NOT(ISBLANK($M$9:M161))),$M$9:M161)))</f>
        <v/>
      </c>
      <c r="S161" s="306" t="str" cm="1">
        <f t="array" ref="S161">IF(ISBLANK(Q161),"", (LOOKUP(2,1/(NOT(ISBLANK($J$9:J161))),$J$9:J161)))</f>
        <v/>
      </c>
      <c r="T161" s="307"/>
      <c r="U161" s="302"/>
      <c r="V161" s="308"/>
      <c r="AC161" s="100"/>
      <c r="AD161" s="100"/>
      <c r="AE161" s="650"/>
      <c r="AF161" s="650"/>
      <c r="AG161" s="650"/>
      <c r="AH161" s="650"/>
      <c r="AI161" s="650"/>
      <c r="AJ161" s="650"/>
      <c r="AK161" s="653" t="s">
        <v>626</v>
      </c>
      <c r="AL161" s="296" t="s">
        <v>97</v>
      </c>
      <c r="AM161" s="650"/>
      <c r="AN161" s="650"/>
      <c r="AO161" s="650"/>
      <c r="AP161" s="650"/>
      <c r="AQ161" s="650"/>
      <c r="AV161" s="657" t="s">
        <v>2529</v>
      </c>
      <c r="AW161" s="657" t="s">
        <v>2700</v>
      </c>
    </row>
    <row r="162" spans="2:49" ht="18.75" customHeight="1">
      <c r="B162" s="309"/>
      <c r="C162" s="298"/>
      <c r="D162" s="298"/>
      <c r="E162" s="299"/>
      <c r="F162" s="298"/>
      <c r="G162" s="298"/>
      <c r="H162" s="298" t="s">
        <v>1476</v>
      </c>
      <c r="I162" s="301"/>
      <c r="J162" s="302"/>
      <c r="K162" s="298"/>
      <c r="L162" s="302"/>
      <c r="M162" s="301"/>
      <c r="N162" s="302" t="str" cm="1">
        <f t="array" ref="N162">IF(ISBLANK(M162),"", (LOOKUP(2,1/(NOT(ISBLANK($J$9:J162))),$J$9:J162)))</f>
        <v/>
      </c>
      <c r="O162" s="298"/>
      <c r="P162" s="643" t="str">
        <f>IF(H162="Full Materials Declaration","",IF(H162="REACH Restriction Annex XVII",IF(ISERROR(VLOOKUP(O162,'Matl Declaration Form'!$AG$9:$AH$149,2,0)),"",(VLOOKUP(O162,'Matl Declaration Form'!$AG$9:$AH$149,2,0))),IF(H162="REACH Authorization Annex XIV",IF(ISERROR(VLOOKUP(O162,'Matl Declaration Form'!$AI$9:$AJ$137,2,0)),"",(VLOOKUP(O162,'Matl Declaration Form'!$AI$9:$AJ$137,2,0))),IF(H162="REACH SVHC",IF(ISERROR(VLOOKUP(O162,'Matl Declaration Form'!$AK$9:$AL$482,2,0)),"",(VLOOKUP(O162,'Matl Declaration Form'!$AK$9:$AL$482,2,0))),IF(H162="EU RoHS",IF(ISERROR(VLOOKUP(O162,'Matl Declaration Form'!$AM$9:$AN$18,2,0)),"",(VLOOKUP(O162,'Matl Declaration Form'!$AM$9:$AN$18,2,0))),IF(H162="EU Mercury",IF(ISERROR(VLOOKUP(O162,'Matl Declaration Form'!$AO$9:$AP$15,2,0)),"",(VLOOKUP(O162,'Matl Declaration Form'!$AO$9:$AP$15,2,0))),IF(H162="EU PIC",IF(ISERROR(VLOOKUP(O162,'Matl Declaration Form'!$AQ$9:$AR$71,2,0)),"",(VLOOKUP(O162,'Matl Declaration Form'!$AQ$9:$AR$71,2,0))),IF(H162="EU Ozone Depletion",IF(ISERROR(VLOOKUP(O162,'Matl Declaration Form'!$AS$9:$AT$41,2,0)),"",(VLOOKUP(O162,'Matl Declaration Form'!$AS$9:$AT$41,2,0))), IF(H162="EU Ship Recycling",IF(ISERROR(VLOOKUP(O162,'Matl Declaration Form'!$AX$9:$AY$30,2,0)),"",(VLOOKUP(O162,'Matl Declaration Form'!$AX$9:$AY$30,2,0))), IF(H162="EU Package",IF(ISERROR(VLOOKUP(O162,'Matl Declaration Form'!$AZ$9:$BA$12,2,0)),"",(VLOOKUP(O162,'Matl Declaration Form'!$AZ$9:$BA$12,2,0))),IF(H162="EU POPs",IF(ISERROR(VLOOKUP(O162,'Matl Declaration Form'!$AV$9:$AW$485,2,0)),"",(VLOOKUP(O162,'Matl Declaration Form'!$AV$9:$AW$485,2,0))))))))))))))</f>
        <v/>
      </c>
      <c r="Q162" s="304"/>
      <c r="R162" s="305" t="str" cm="1">
        <f t="array" ref="R162">IF(ISBLANK(Q162),"",Q162*(LOOKUP(2,1/(NOT(ISBLANK($M$9:M162))),$M$9:M162)))</f>
        <v/>
      </c>
      <c r="S162" s="306" t="str" cm="1">
        <f t="array" ref="S162">IF(ISBLANK(Q162),"", (LOOKUP(2,1/(NOT(ISBLANK($J$9:J162))),$J$9:J162)))</f>
        <v/>
      </c>
      <c r="T162" s="307"/>
      <c r="U162" s="302"/>
      <c r="V162" s="308"/>
      <c r="AC162" s="100"/>
      <c r="AD162" s="100"/>
      <c r="AE162" s="650"/>
      <c r="AF162" s="650"/>
      <c r="AG162" s="650"/>
      <c r="AH162" s="650"/>
      <c r="AI162" s="650"/>
      <c r="AJ162" s="650"/>
      <c r="AK162" s="653" t="s">
        <v>1058</v>
      </c>
      <c r="AL162" s="296" t="s">
        <v>641</v>
      </c>
      <c r="AM162" s="650"/>
      <c r="AN162" s="650"/>
      <c r="AO162" s="650"/>
      <c r="AP162" s="650"/>
      <c r="AQ162" s="650"/>
      <c r="AV162" s="657" t="s">
        <v>2530</v>
      </c>
      <c r="AW162" s="657" t="s">
        <v>2701</v>
      </c>
    </row>
    <row r="163" spans="2:49" ht="18.75" customHeight="1">
      <c r="B163" s="309"/>
      <c r="C163" s="298"/>
      <c r="D163" s="298"/>
      <c r="E163" s="299"/>
      <c r="F163" s="298"/>
      <c r="G163" s="298"/>
      <c r="H163" s="298" t="s">
        <v>1476</v>
      </c>
      <c r="I163" s="301"/>
      <c r="J163" s="302"/>
      <c r="K163" s="298"/>
      <c r="L163" s="302"/>
      <c r="M163" s="301"/>
      <c r="N163" s="302" t="str" cm="1">
        <f t="array" ref="N163">IF(ISBLANK(M163),"", (LOOKUP(2,1/(NOT(ISBLANK($J$9:J163))),$J$9:J163)))</f>
        <v/>
      </c>
      <c r="O163" s="298"/>
      <c r="P163" s="643" t="str">
        <f>IF(H163="Full Materials Declaration","",IF(H163="REACH Restriction Annex XVII",IF(ISERROR(VLOOKUP(O163,'Matl Declaration Form'!$AG$9:$AH$149,2,0)),"",(VLOOKUP(O163,'Matl Declaration Form'!$AG$9:$AH$149,2,0))),IF(H163="REACH Authorization Annex XIV",IF(ISERROR(VLOOKUP(O163,'Matl Declaration Form'!$AI$9:$AJ$137,2,0)),"",(VLOOKUP(O163,'Matl Declaration Form'!$AI$9:$AJ$137,2,0))),IF(H163="REACH SVHC",IF(ISERROR(VLOOKUP(O163,'Matl Declaration Form'!$AK$9:$AL$482,2,0)),"",(VLOOKUP(O163,'Matl Declaration Form'!$AK$9:$AL$482,2,0))),IF(H163="EU RoHS",IF(ISERROR(VLOOKUP(O163,'Matl Declaration Form'!$AM$9:$AN$18,2,0)),"",(VLOOKUP(O163,'Matl Declaration Form'!$AM$9:$AN$18,2,0))),IF(H163="EU Mercury",IF(ISERROR(VLOOKUP(O163,'Matl Declaration Form'!$AO$9:$AP$15,2,0)),"",(VLOOKUP(O163,'Matl Declaration Form'!$AO$9:$AP$15,2,0))),IF(H163="EU PIC",IF(ISERROR(VLOOKUP(O163,'Matl Declaration Form'!$AQ$9:$AR$71,2,0)),"",(VLOOKUP(O163,'Matl Declaration Form'!$AQ$9:$AR$71,2,0))),IF(H163="EU Ozone Depletion",IF(ISERROR(VLOOKUP(O163,'Matl Declaration Form'!$AS$9:$AT$41,2,0)),"",(VLOOKUP(O163,'Matl Declaration Form'!$AS$9:$AT$41,2,0))), IF(H163="EU Ship Recycling",IF(ISERROR(VLOOKUP(O163,'Matl Declaration Form'!$AX$9:$AY$30,2,0)),"",(VLOOKUP(O163,'Matl Declaration Form'!$AX$9:$AY$30,2,0))), IF(H163="EU Package",IF(ISERROR(VLOOKUP(O163,'Matl Declaration Form'!$AZ$9:$BA$12,2,0)),"",(VLOOKUP(O163,'Matl Declaration Form'!$AZ$9:$BA$12,2,0))),IF(H163="EU POPs",IF(ISERROR(VLOOKUP(O163,'Matl Declaration Form'!$AV$9:$AW$485,2,0)),"",(VLOOKUP(O163,'Matl Declaration Form'!$AV$9:$AW$485,2,0))))))))))))))</f>
        <v/>
      </c>
      <c r="Q163" s="304"/>
      <c r="R163" s="305" t="str" cm="1">
        <f t="array" ref="R163">IF(ISBLANK(Q163),"",Q163*(LOOKUP(2,1/(NOT(ISBLANK($M$9:M163))),$M$9:M163)))</f>
        <v/>
      </c>
      <c r="S163" s="306" t="str" cm="1">
        <f t="array" ref="S163">IF(ISBLANK(Q163),"", (LOOKUP(2,1/(NOT(ISBLANK($J$9:J163))),$J$9:J163)))</f>
        <v/>
      </c>
      <c r="T163" s="307"/>
      <c r="U163" s="302"/>
      <c r="V163" s="308"/>
      <c r="AC163" s="100"/>
      <c r="AD163" s="100"/>
      <c r="AE163" s="650"/>
      <c r="AF163" s="650"/>
      <c r="AG163" s="650"/>
      <c r="AH163" s="650"/>
      <c r="AI163" s="650"/>
      <c r="AJ163" s="650"/>
      <c r="AK163" s="653" t="s">
        <v>564</v>
      </c>
      <c r="AL163" s="296" t="s">
        <v>95</v>
      </c>
      <c r="AM163" s="650"/>
      <c r="AN163" s="650"/>
      <c r="AO163" s="650"/>
      <c r="AP163" s="650"/>
      <c r="AQ163" s="650"/>
      <c r="AV163" s="657" t="s">
        <v>2531</v>
      </c>
      <c r="AW163" s="657" t="s">
        <v>2702</v>
      </c>
    </row>
    <row r="164" spans="2:49" ht="18.75" customHeight="1">
      <c r="B164" s="309"/>
      <c r="C164" s="298"/>
      <c r="D164" s="298"/>
      <c r="E164" s="299"/>
      <c r="F164" s="298"/>
      <c r="G164" s="298"/>
      <c r="H164" s="298" t="s">
        <v>1476</v>
      </c>
      <c r="I164" s="301"/>
      <c r="J164" s="302"/>
      <c r="K164" s="298"/>
      <c r="L164" s="302"/>
      <c r="M164" s="301"/>
      <c r="N164" s="302" t="str" cm="1">
        <f t="array" ref="N164">IF(ISBLANK(M164),"", (LOOKUP(2,1/(NOT(ISBLANK($J$9:J164))),$J$9:J164)))</f>
        <v/>
      </c>
      <c r="O164" s="298"/>
      <c r="P164" s="643" t="str">
        <f>IF(H164="Full Materials Declaration","",IF(H164="REACH Restriction Annex XVII",IF(ISERROR(VLOOKUP(O164,'Matl Declaration Form'!$AG$9:$AH$149,2,0)),"",(VLOOKUP(O164,'Matl Declaration Form'!$AG$9:$AH$149,2,0))),IF(H164="REACH Authorization Annex XIV",IF(ISERROR(VLOOKUP(O164,'Matl Declaration Form'!$AI$9:$AJ$137,2,0)),"",(VLOOKUP(O164,'Matl Declaration Form'!$AI$9:$AJ$137,2,0))),IF(H164="REACH SVHC",IF(ISERROR(VLOOKUP(O164,'Matl Declaration Form'!$AK$9:$AL$482,2,0)),"",(VLOOKUP(O164,'Matl Declaration Form'!$AK$9:$AL$482,2,0))),IF(H164="EU RoHS",IF(ISERROR(VLOOKUP(O164,'Matl Declaration Form'!$AM$9:$AN$18,2,0)),"",(VLOOKUP(O164,'Matl Declaration Form'!$AM$9:$AN$18,2,0))),IF(H164="EU Mercury",IF(ISERROR(VLOOKUP(O164,'Matl Declaration Form'!$AO$9:$AP$15,2,0)),"",(VLOOKUP(O164,'Matl Declaration Form'!$AO$9:$AP$15,2,0))),IF(H164="EU PIC",IF(ISERROR(VLOOKUP(O164,'Matl Declaration Form'!$AQ$9:$AR$71,2,0)),"",(VLOOKUP(O164,'Matl Declaration Form'!$AQ$9:$AR$71,2,0))),IF(H164="EU Ozone Depletion",IF(ISERROR(VLOOKUP(O164,'Matl Declaration Form'!$AS$9:$AT$41,2,0)),"",(VLOOKUP(O164,'Matl Declaration Form'!$AS$9:$AT$41,2,0))), IF(H164="EU Ship Recycling",IF(ISERROR(VLOOKUP(O164,'Matl Declaration Form'!$AX$9:$AY$30,2,0)),"",(VLOOKUP(O164,'Matl Declaration Form'!$AX$9:$AY$30,2,0))), IF(H164="EU Package",IF(ISERROR(VLOOKUP(O164,'Matl Declaration Form'!$AZ$9:$BA$12,2,0)),"",(VLOOKUP(O164,'Matl Declaration Form'!$AZ$9:$BA$12,2,0))),IF(H164="EU POPs",IF(ISERROR(VLOOKUP(O164,'Matl Declaration Form'!$AV$9:$AW$485,2,0)),"",(VLOOKUP(O164,'Matl Declaration Form'!$AV$9:$AW$485,2,0))))))))))))))</f>
        <v/>
      </c>
      <c r="Q164" s="304"/>
      <c r="R164" s="305" t="str" cm="1">
        <f t="array" ref="R164">IF(ISBLANK(Q164),"",Q164*(LOOKUP(2,1/(NOT(ISBLANK($M$9:M164))),$M$9:M164)))</f>
        <v/>
      </c>
      <c r="S164" s="306" t="str" cm="1">
        <f t="array" ref="S164">IF(ISBLANK(Q164),"", (LOOKUP(2,1/(NOT(ISBLANK($J$9:J164))),$J$9:J164)))</f>
        <v/>
      </c>
      <c r="T164" s="307"/>
      <c r="U164" s="302"/>
      <c r="V164" s="308"/>
      <c r="AC164" s="100"/>
      <c r="AD164" s="100"/>
      <c r="AE164" s="650"/>
      <c r="AF164" s="650"/>
      <c r="AG164" s="650"/>
      <c r="AH164" s="650"/>
      <c r="AI164" s="650"/>
      <c r="AJ164" s="650"/>
      <c r="AK164" s="653" t="s">
        <v>616</v>
      </c>
      <c r="AL164" s="296" t="s">
        <v>617</v>
      </c>
      <c r="AM164" s="650"/>
      <c r="AN164" s="650"/>
      <c r="AO164" s="650"/>
      <c r="AP164" s="650"/>
      <c r="AQ164" s="650"/>
      <c r="AV164" s="657" t="s">
        <v>2532</v>
      </c>
      <c r="AW164" s="657" t="s">
        <v>2703</v>
      </c>
    </row>
    <row r="165" spans="2:49" ht="18.75" customHeight="1">
      <c r="B165" s="309"/>
      <c r="C165" s="298"/>
      <c r="D165" s="298"/>
      <c r="E165" s="299"/>
      <c r="F165" s="298"/>
      <c r="G165" s="298"/>
      <c r="H165" s="298" t="s">
        <v>1476</v>
      </c>
      <c r="I165" s="301"/>
      <c r="J165" s="302"/>
      <c r="K165" s="298"/>
      <c r="L165" s="302"/>
      <c r="M165" s="301"/>
      <c r="N165" s="302" t="str" cm="1">
        <f t="array" ref="N165">IF(ISBLANK(M165),"", (LOOKUP(2,1/(NOT(ISBLANK($J$9:J165))),$J$9:J165)))</f>
        <v/>
      </c>
      <c r="O165" s="298"/>
      <c r="P165" s="643" t="str">
        <f>IF(H165="Full Materials Declaration","",IF(H165="REACH Restriction Annex XVII",IF(ISERROR(VLOOKUP(O165,'Matl Declaration Form'!$AG$9:$AH$149,2,0)),"",(VLOOKUP(O165,'Matl Declaration Form'!$AG$9:$AH$149,2,0))),IF(H165="REACH Authorization Annex XIV",IF(ISERROR(VLOOKUP(O165,'Matl Declaration Form'!$AI$9:$AJ$137,2,0)),"",(VLOOKUP(O165,'Matl Declaration Form'!$AI$9:$AJ$137,2,0))),IF(H165="REACH SVHC",IF(ISERROR(VLOOKUP(O165,'Matl Declaration Form'!$AK$9:$AL$482,2,0)),"",(VLOOKUP(O165,'Matl Declaration Form'!$AK$9:$AL$482,2,0))),IF(H165="EU RoHS",IF(ISERROR(VLOOKUP(O165,'Matl Declaration Form'!$AM$9:$AN$18,2,0)),"",(VLOOKUP(O165,'Matl Declaration Form'!$AM$9:$AN$18,2,0))),IF(H165="EU Mercury",IF(ISERROR(VLOOKUP(O165,'Matl Declaration Form'!$AO$9:$AP$15,2,0)),"",(VLOOKUP(O165,'Matl Declaration Form'!$AO$9:$AP$15,2,0))),IF(H165="EU PIC",IF(ISERROR(VLOOKUP(O165,'Matl Declaration Form'!$AQ$9:$AR$71,2,0)),"",(VLOOKUP(O165,'Matl Declaration Form'!$AQ$9:$AR$71,2,0))),IF(H165="EU Ozone Depletion",IF(ISERROR(VLOOKUP(O165,'Matl Declaration Form'!$AS$9:$AT$41,2,0)),"",(VLOOKUP(O165,'Matl Declaration Form'!$AS$9:$AT$41,2,0))), IF(H165="EU Ship Recycling",IF(ISERROR(VLOOKUP(O165,'Matl Declaration Form'!$AX$9:$AY$30,2,0)),"",(VLOOKUP(O165,'Matl Declaration Form'!$AX$9:$AY$30,2,0))), IF(H165="EU Package",IF(ISERROR(VLOOKUP(O165,'Matl Declaration Form'!$AZ$9:$BA$12,2,0)),"",(VLOOKUP(O165,'Matl Declaration Form'!$AZ$9:$BA$12,2,0))),IF(H165="EU POPs",IF(ISERROR(VLOOKUP(O165,'Matl Declaration Form'!$AV$9:$AW$485,2,0)),"",(VLOOKUP(O165,'Matl Declaration Form'!$AV$9:$AW$485,2,0))))))))))))))</f>
        <v/>
      </c>
      <c r="Q165" s="304"/>
      <c r="R165" s="305" t="str" cm="1">
        <f t="array" ref="R165">IF(ISBLANK(Q165),"",Q165*(LOOKUP(2,1/(NOT(ISBLANK($M$9:M165))),$M$9:M165)))</f>
        <v/>
      </c>
      <c r="S165" s="306" t="str" cm="1">
        <f t="array" ref="S165">IF(ISBLANK(Q165),"", (LOOKUP(2,1/(NOT(ISBLANK($J$9:J165))),$J$9:J165)))</f>
        <v/>
      </c>
      <c r="T165" s="307"/>
      <c r="U165" s="302"/>
      <c r="V165" s="308"/>
      <c r="AC165" s="100"/>
      <c r="AD165" s="100"/>
      <c r="AE165" s="650"/>
      <c r="AF165" s="650"/>
      <c r="AG165" s="650"/>
      <c r="AH165" s="650"/>
      <c r="AI165" s="650"/>
      <c r="AJ165" s="650"/>
      <c r="AK165" s="653" t="s">
        <v>611</v>
      </c>
      <c r="AL165" s="296" t="s">
        <v>92</v>
      </c>
      <c r="AM165" s="650"/>
      <c r="AN165" s="650"/>
      <c r="AO165" s="650"/>
      <c r="AP165" s="650"/>
      <c r="AQ165" s="650"/>
      <c r="AV165" s="657" t="s">
        <v>2533</v>
      </c>
      <c r="AW165" s="657" t="s">
        <v>2704</v>
      </c>
    </row>
    <row r="166" spans="2:49" ht="18.75" customHeight="1">
      <c r="B166" s="309"/>
      <c r="C166" s="298"/>
      <c r="D166" s="298"/>
      <c r="E166" s="299"/>
      <c r="F166" s="298"/>
      <c r="G166" s="298"/>
      <c r="H166" s="298" t="s">
        <v>1476</v>
      </c>
      <c r="I166" s="301"/>
      <c r="J166" s="302"/>
      <c r="K166" s="298"/>
      <c r="L166" s="302"/>
      <c r="M166" s="301"/>
      <c r="N166" s="302" t="str" cm="1">
        <f t="array" ref="N166">IF(ISBLANK(M166),"", (LOOKUP(2,1/(NOT(ISBLANK($J$9:J166))),$J$9:J166)))</f>
        <v/>
      </c>
      <c r="O166" s="298"/>
      <c r="P166" s="643" t="str">
        <f>IF(H166="Full Materials Declaration","",IF(H166="REACH Restriction Annex XVII",IF(ISERROR(VLOOKUP(O166,'Matl Declaration Form'!$AG$9:$AH$149,2,0)),"",(VLOOKUP(O166,'Matl Declaration Form'!$AG$9:$AH$149,2,0))),IF(H166="REACH Authorization Annex XIV",IF(ISERROR(VLOOKUP(O166,'Matl Declaration Form'!$AI$9:$AJ$137,2,0)),"",(VLOOKUP(O166,'Matl Declaration Form'!$AI$9:$AJ$137,2,0))),IF(H166="REACH SVHC",IF(ISERROR(VLOOKUP(O166,'Matl Declaration Form'!$AK$9:$AL$482,2,0)),"",(VLOOKUP(O166,'Matl Declaration Form'!$AK$9:$AL$482,2,0))),IF(H166="EU RoHS",IF(ISERROR(VLOOKUP(O166,'Matl Declaration Form'!$AM$9:$AN$18,2,0)),"",(VLOOKUP(O166,'Matl Declaration Form'!$AM$9:$AN$18,2,0))),IF(H166="EU Mercury",IF(ISERROR(VLOOKUP(O166,'Matl Declaration Form'!$AO$9:$AP$15,2,0)),"",(VLOOKUP(O166,'Matl Declaration Form'!$AO$9:$AP$15,2,0))),IF(H166="EU PIC",IF(ISERROR(VLOOKUP(O166,'Matl Declaration Form'!$AQ$9:$AR$71,2,0)),"",(VLOOKUP(O166,'Matl Declaration Form'!$AQ$9:$AR$71,2,0))),IF(H166="EU Ozone Depletion",IF(ISERROR(VLOOKUP(O166,'Matl Declaration Form'!$AS$9:$AT$41,2,0)),"",(VLOOKUP(O166,'Matl Declaration Form'!$AS$9:$AT$41,2,0))), IF(H166="EU Ship Recycling",IF(ISERROR(VLOOKUP(O166,'Matl Declaration Form'!$AX$9:$AY$30,2,0)),"",(VLOOKUP(O166,'Matl Declaration Form'!$AX$9:$AY$30,2,0))), IF(H166="EU Package",IF(ISERROR(VLOOKUP(O166,'Matl Declaration Form'!$AZ$9:$BA$12,2,0)),"",(VLOOKUP(O166,'Matl Declaration Form'!$AZ$9:$BA$12,2,0))),IF(H166="EU POPs",IF(ISERROR(VLOOKUP(O166,'Matl Declaration Form'!$AV$9:$AW$485,2,0)),"",(VLOOKUP(O166,'Matl Declaration Form'!$AV$9:$AW$485,2,0))))))))))))))</f>
        <v/>
      </c>
      <c r="Q166" s="304"/>
      <c r="R166" s="305" t="str" cm="1">
        <f t="array" ref="R166">IF(ISBLANK(Q166),"",Q166*(LOOKUP(2,1/(NOT(ISBLANK($M$9:M166))),$M$9:M166)))</f>
        <v/>
      </c>
      <c r="S166" s="306" t="str" cm="1">
        <f t="array" ref="S166">IF(ISBLANK(Q166),"", (LOOKUP(2,1/(NOT(ISBLANK($J$9:J166))),$J$9:J166)))</f>
        <v/>
      </c>
      <c r="T166" s="307"/>
      <c r="U166" s="302"/>
      <c r="V166" s="308"/>
      <c r="AC166" s="100"/>
      <c r="AD166" s="100"/>
      <c r="AE166" s="650"/>
      <c r="AF166" s="650"/>
      <c r="AG166" s="650"/>
      <c r="AH166" s="650"/>
      <c r="AI166" s="650"/>
      <c r="AJ166" s="650"/>
      <c r="AK166" s="653" t="s">
        <v>52</v>
      </c>
      <c r="AL166" s="296" t="s">
        <v>53</v>
      </c>
      <c r="AM166" s="650"/>
      <c r="AN166" s="650"/>
      <c r="AO166" s="650"/>
      <c r="AP166" s="650"/>
      <c r="AQ166" s="650"/>
      <c r="AV166" s="657" t="s">
        <v>2534</v>
      </c>
      <c r="AW166" s="657" t="s">
        <v>2705</v>
      </c>
    </row>
    <row r="167" spans="2:49" ht="18.75" customHeight="1">
      <c r="B167" s="309"/>
      <c r="C167" s="298"/>
      <c r="D167" s="298"/>
      <c r="E167" s="299"/>
      <c r="F167" s="298"/>
      <c r="G167" s="298"/>
      <c r="H167" s="298" t="s">
        <v>1476</v>
      </c>
      <c r="I167" s="301"/>
      <c r="J167" s="302"/>
      <c r="K167" s="298"/>
      <c r="L167" s="302"/>
      <c r="M167" s="301"/>
      <c r="N167" s="302" t="str" cm="1">
        <f t="array" ref="N167">IF(ISBLANK(M167),"", (LOOKUP(2,1/(NOT(ISBLANK($J$9:J167))),$J$9:J167)))</f>
        <v/>
      </c>
      <c r="O167" s="298"/>
      <c r="P167" s="643" t="str">
        <f>IF(H167="Full Materials Declaration","",IF(H167="REACH Restriction Annex XVII",IF(ISERROR(VLOOKUP(O167,'Matl Declaration Form'!$AG$9:$AH$149,2,0)),"",(VLOOKUP(O167,'Matl Declaration Form'!$AG$9:$AH$149,2,0))),IF(H167="REACH Authorization Annex XIV",IF(ISERROR(VLOOKUP(O167,'Matl Declaration Form'!$AI$9:$AJ$137,2,0)),"",(VLOOKUP(O167,'Matl Declaration Form'!$AI$9:$AJ$137,2,0))),IF(H167="REACH SVHC",IF(ISERROR(VLOOKUP(O167,'Matl Declaration Form'!$AK$9:$AL$482,2,0)),"",(VLOOKUP(O167,'Matl Declaration Form'!$AK$9:$AL$482,2,0))),IF(H167="EU RoHS",IF(ISERROR(VLOOKUP(O167,'Matl Declaration Form'!$AM$9:$AN$18,2,0)),"",(VLOOKUP(O167,'Matl Declaration Form'!$AM$9:$AN$18,2,0))),IF(H167="EU Mercury",IF(ISERROR(VLOOKUP(O167,'Matl Declaration Form'!$AO$9:$AP$15,2,0)),"",(VLOOKUP(O167,'Matl Declaration Form'!$AO$9:$AP$15,2,0))),IF(H167="EU PIC",IF(ISERROR(VLOOKUP(O167,'Matl Declaration Form'!$AQ$9:$AR$71,2,0)),"",(VLOOKUP(O167,'Matl Declaration Form'!$AQ$9:$AR$71,2,0))),IF(H167="EU Ozone Depletion",IF(ISERROR(VLOOKUP(O167,'Matl Declaration Form'!$AS$9:$AT$41,2,0)),"",(VLOOKUP(O167,'Matl Declaration Form'!$AS$9:$AT$41,2,0))), IF(H167="EU Ship Recycling",IF(ISERROR(VLOOKUP(O167,'Matl Declaration Form'!$AX$9:$AY$30,2,0)),"",(VLOOKUP(O167,'Matl Declaration Form'!$AX$9:$AY$30,2,0))), IF(H167="EU Package",IF(ISERROR(VLOOKUP(O167,'Matl Declaration Form'!$AZ$9:$BA$12,2,0)),"",(VLOOKUP(O167,'Matl Declaration Form'!$AZ$9:$BA$12,2,0))),IF(H167="EU POPs",IF(ISERROR(VLOOKUP(O167,'Matl Declaration Form'!$AV$9:$AW$485,2,0)),"",(VLOOKUP(O167,'Matl Declaration Form'!$AV$9:$AW$485,2,0))))))))))))))</f>
        <v/>
      </c>
      <c r="Q167" s="304"/>
      <c r="R167" s="305" t="str" cm="1">
        <f t="array" ref="R167">IF(ISBLANK(Q167),"",Q167*(LOOKUP(2,1/(NOT(ISBLANK($M$9:M167))),$M$9:M167)))</f>
        <v/>
      </c>
      <c r="S167" s="306" t="str" cm="1">
        <f t="array" ref="S167">IF(ISBLANK(Q167),"", (LOOKUP(2,1/(NOT(ISBLANK($J$9:J167))),$J$9:J167)))</f>
        <v/>
      </c>
      <c r="T167" s="307"/>
      <c r="U167" s="302"/>
      <c r="V167" s="308"/>
      <c r="AC167" s="100"/>
      <c r="AD167" s="100"/>
      <c r="AE167" s="650"/>
      <c r="AF167" s="650"/>
      <c r="AG167" s="650"/>
      <c r="AH167" s="650"/>
      <c r="AI167" s="650"/>
      <c r="AJ167" s="650"/>
      <c r="AK167" s="653" t="s">
        <v>1078</v>
      </c>
      <c r="AL167" s="296" t="s">
        <v>1325</v>
      </c>
      <c r="AM167" s="650"/>
      <c r="AN167" s="650"/>
      <c r="AO167" s="650"/>
      <c r="AP167" s="650"/>
      <c r="AQ167" s="650"/>
      <c r="AV167" s="657" t="s">
        <v>2535</v>
      </c>
      <c r="AW167" s="657" t="s">
        <v>2706</v>
      </c>
    </row>
    <row r="168" spans="2:49" ht="18.75" customHeight="1">
      <c r="B168" s="309"/>
      <c r="C168" s="298"/>
      <c r="D168" s="298"/>
      <c r="E168" s="299"/>
      <c r="F168" s="298"/>
      <c r="G168" s="298"/>
      <c r="H168" s="298" t="s">
        <v>1476</v>
      </c>
      <c r="I168" s="301"/>
      <c r="J168" s="302"/>
      <c r="K168" s="298"/>
      <c r="L168" s="302"/>
      <c r="M168" s="301"/>
      <c r="N168" s="302" t="str" cm="1">
        <f t="array" ref="N168">IF(ISBLANK(M168),"", (LOOKUP(2,1/(NOT(ISBLANK($J$9:J168))),$J$9:J168)))</f>
        <v/>
      </c>
      <c r="O168" s="298"/>
      <c r="P168" s="643" t="str">
        <f>IF(H168="Full Materials Declaration","",IF(H168="REACH Restriction Annex XVII",IF(ISERROR(VLOOKUP(O168,'Matl Declaration Form'!$AG$9:$AH$149,2,0)),"",(VLOOKUP(O168,'Matl Declaration Form'!$AG$9:$AH$149,2,0))),IF(H168="REACH Authorization Annex XIV",IF(ISERROR(VLOOKUP(O168,'Matl Declaration Form'!$AI$9:$AJ$137,2,0)),"",(VLOOKUP(O168,'Matl Declaration Form'!$AI$9:$AJ$137,2,0))),IF(H168="REACH SVHC",IF(ISERROR(VLOOKUP(O168,'Matl Declaration Form'!$AK$9:$AL$482,2,0)),"",(VLOOKUP(O168,'Matl Declaration Form'!$AK$9:$AL$482,2,0))),IF(H168="EU RoHS",IF(ISERROR(VLOOKUP(O168,'Matl Declaration Form'!$AM$9:$AN$18,2,0)),"",(VLOOKUP(O168,'Matl Declaration Form'!$AM$9:$AN$18,2,0))),IF(H168="EU Mercury",IF(ISERROR(VLOOKUP(O168,'Matl Declaration Form'!$AO$9:$AP$15,2,0)),"",(VLOOKUP(O168,'Matl Declaration Form'!$AO$9:$AP$15,2,0))),IF(H168="EU PIC",IF(ISERROR(VLOOKUP(O168,'Matl Declaration Form'!$AQ$9:$AR$71,2,0)),"",(VLOOKUP(O168,'Matl Declaration Form'!$AQ$9:$AR$71,2,0))),IF(H168="EU Ozone Depletion",IF(ISERROR(VLOOKUP(O168,'Matl Declaration Form'!$AS$9:$AT$41,2,0)),"",(VLOOKUP(O168,'Matl Declaration Form'!$AS$9:$AT$41,2,0))), IF(H168="EU Ship Recycling",IF(ISERROR(VLOOKUP(O168,'Matl Declaration Form'!$AX$9:$AY$30,2,0)),"",(VLOOKUP(O168,'Matl Declaration Form'!$AX$9:$AY$30,2,0))), IF(H168="EU Package",IF(ISERROR(VLOOKUP(O168,'Matl Declaration Form'!$AZ$9:$BA$12,2,0)),"",(VLOOKUP(O168,'Matl Declaration Form'!$AZ$9:$BA$12,2,0))),IF(H168="EU POPs",IF(ISERROR(VLOOKUP(O168,'Matl Declaration Form'!$AV$9:$AW$485,2,0)),"",(VLOOKUP(O168,'Matl Declaration Form'!$AV$9:$AW$485,2,0))))))))))))))</f>
        <v/>
      </c>
      <c r="Q168" s="304"/>
      <c r="R168" s="305" t="str" cm="1">
        <f t="array" ref="R168">IF(ISBLANK(Q168),"",Q168*(LOOKUP(2,1/(NOT(ISBLANK($M$9:M168))),$M$9:M168)))</f>
        <v/>
      </c>
      <c r="S168" s="306" t="str" cm="1">
        <f t="array" ref="S168">IF(ISBLANK(Q168),"", (LOOKUP(2,1/(NOT(ISBLANK($J$9:J168))),$J$9:J168)))</f>
        <v/>
      </c>
      <c r="T168" s="307"/>
      <c r="U168" s="302"/>
      <c r="V168" s="308"/>
      <c r="AC168" s="100"/>
      <c r="AD168" s="100"/>
      <c r="AE168" s="650"/>
      <c r="AF168" s="650"/>
      <c r="AG168" s="650"/>
      <c r="AH168" s="650"/>
      <c r="AI168" s="650"/>
      <c r="AJ168" s="650"/>
      <c r="AK168" s="653" t="s">
        <v>1281</v>
      </c>
      <c r="AL168" s="296" t="s">
        <v>1467</v>
      </c>
      <c r="AM168" s="650"/>
      <c r="AN168" s="650"/>
      <c r="AO168" s="650"/>
      <c r="AP168" s="650"/>
      <c r="AQ168" s="650"/>
      <c r="AV168" s="657" t="s">
        <v>2536</v>
      </c>
      <c r="AW168" s="657" t="s">
        <v>2707</v>
      </c>
    </row>
    <row r="169" spans="2:49" ht="18.75" customHeight="1">
      <c r="B169" s="309"/>
      <c r="C169" s="298"/>
      <c r="D169" s="298"/>
      <c r="E169" s="299"/>
      <c r="F169" s="298"/>
      <c r="G169" s="298"/>
      <c r="H169" s="298" t="s">
        <v>1476</v>
      </c>
      <c r="I169" s="301"/>
      <c r="J169" s="302"/>
      <c r="K169" s="298"/>
      <c r="L169" s="302"/>
      <c r="M169" s="301"/>
      <c r="N169" s="302" t="str" cm="1">
        <f t="array" ref="N169">IF(ISBLANK(M169),"", (LOOKUP(2,1/(NOT(ISBLANK($J$9:J169))),$J$9:J169)))</f>
        <v/>
      </c>
      <c r="O169" s="298"/>
      <c r="P169" s="643" t="str">
        <f>IF(H169="Full Materials Declaration","",IF(H169="REACH Restriction Annex XVII",IF(ISERROR(VLOOKUP(O169,'Matl Declaration Form'!$AG$9:$AH$149,2,0)),"",(VLOOKUP(O169,'Matl Declaration Form'!$AG$9:$AH$149,2,0))),IF(H169="REACH Authorization Annex XIV",IF(ISERROR(VLOOKUP(O169,'Matl Declaration Form'!$AI$9:$AJ$137,2,0)),"",(VLOOKUP(O169,'Matl Declaration Form'!$AI$9:$AJ$137,2,0))),IF(H169="REACH SVHC",IF(ISERROR(VLOOKUP(O169,'Matl Declaration Form'!$AK$9:$AL$482,2,0)),"",(VLOOKUP(O169,'Matl Declaration Form'!$AK$9:$AL$482,2,0))),IF(H169="EU RoHS",IF(ISERROR(VLOOKUP(O169,'Matl Declaration Form'!$AM$9:$AN$18,2,0)),"",(VLOOKUP(O169,'Matl Declaration Form'!$AM$9:$AN$18,2,0))),IF(H169="EU Mercury",IF(ISERROR(VLOOKUP(O169,'Matl Declaration Form'!$AO$9:$AP$15,2,0)),"",(VLOOKUP(O169,'Matl Declaration Form'!$AO$9:$AP$15,2,0))),IF(H169="EU PIC",IF(ISERROR(VLOOKUP(O169,'Matl Declaration Form'!$AQ$9:$AR$71,2,0)),"",(VLOOKUP(O169,'Matl Declaration Form'!$AQ$9:$AR$71,2,0))),IF(H169="EU Ozone Depletion",IF(ISERROR(VLOOKUP(O169,'Matl Declaration Form'!$AS$9:$AT$41,2,0)),"",(VLOOKUP(O169,'Matl Declaration Form'!$AS$9:$AT$41,2,0))), IF(H169="EU Ship Recycling",IF(ISERROR(VLOOKUP(O169,'Matl Declaration Form'!$AX$9:$AY$30,2,0)),"",(VLOOKUP(O169,'Matl Declaration Form'!$AX$9:$AY$30,2,0))), IF(H169="EU Package",IF(ISERROR(VLOOKUP(O169,'Matl Declaration Form'!$AZ$9:$BA$12,2,0)),"",(VLOOKUP(O169,'Matl Declaration Form'!$AZ$9:$BA$12,2,0))),IF(H169="EU POPs",IF(ISERROR(VLOOKUP(O169,'Matl Declaration Form'!$AV$9:$AW$485,2,0)),"",(VLOOKUP(O169,'Matl Declaration Form'!$AV$9:$AW$485,2,0))))))))))))))</f>
        <v/>
      </c>
      <c r="Q169" s="304"/>
      <c r="R169" s="305" t="str" cm="1">
        <f t="array" ref="R169">IF(ISBLANK(Q169),"",Q169*(LOOKUP(2,1/(NOT(ISBLANK($M$9:M169))),$M$9:M169)))</f>
        <v/>
      </c>
      <c r="S169" s="306" t="str" cm="1">
        <f t="array" ref="S169">IF(ISBLANK(Q169),"", (LOOKUP(2,1/(NOT(ISBLANK($J$9:J169))),$J$9:J169)))</f>
        <v/>
      </c>
      <c r="T169" s="307"/>
      <c r="U169" s="302"/>
      <c r="V169" s="308"/>
      <c r="AC169" s="100"/>
      <c r="AD169" s="100"/>
      <c r="AE169" s="650"/>
      <c r="AF169" s="650"/>
      <c r="AG169" s="650"/>
      <c r="AH169" s="650"/>
      <c r="AI169" s="650"/>
      <c r="AJ169" s="650"/>
      <c r="AK169" s="653" t="s">
        <v>290</v>
      </c>
      <c r="AL169" s="296" t="s">
        <v>114</v>
      </c>
      <c r="AM169" s="650"/>
      <c r="AN169" s="650"/>
      <c r="AO169" s="650"/>
      <c r="AP169" s="650"/>
      <c r="AQ169" s="650"/>
      <c r="AV169" s="657" t="s">
        <v>2537</v>
      </c>
      <c r="AW169" s="657" t="s">
        <v>2708</v>
      </c>
    </row>
    <row r="170" spans="2:49" ht="18.75" customHeight="1">
      <c r="B170" s="309"/>
      <c r="C170" s="298"/>
      <c r="D170" s="298"/>
      <c r="E170" s="299"/>
      <c r="F170" s="298"/>
      <c r="G170" s="298"/>
      <c r="H170" s="298" t="s">
        <v>1476</v>
      </c>
      <c r="I170" s="301"/>
      <c r="J170" s="302"/>
      <c r="K170" s="298"/>
      <c r="L170" s="302"/>
      <c r="M170" s="301"/>
      <c r="N170" s="302" t="str" cm="1">
        <f t="array" ref="N170">IF(ISBLANK(M170),"", (LOOKUP(2,1/(NOT(ISBLANK($J$9:J170))),$J$9:J170)))</f>
        <v/>
      </c>
      <c r="O170" s="298"/>
      <c r="P170" s="643" t="str">
        <f>IF(H170="Full Materials Declaration","",IF(H170="REACH Restriction Annex XVII",IF(ISERROR(VLOOKUP(O170,'Matl Declaration Form'!$AG$9:$AH$149,2,0)),"",(VLOOKUP(O170,'Matl Declaration Form'!$AG$9:$AH$149,2,0))),IF(H170="REACH Authorization Annex XIV",IF(ISERROR(VLOOKUP(O170,'Matl Declaration Form'!$AI$9:$AJ$137,2,0)),"",(VLOOKUP(O170,'Matl Declaration Form'!$AI$9:$AJ$137,2,0))),IF(H170="REACH SVHC",IF(ISERROR(VLOOKUP(O170,'Matl Declaration Form'!$AK$9:$AL$482,2,0)),"",(VLOOKUP(O170,'Matl Declaration Form'!$AK$9:$AL$482,2,0))),IF(H170="EU RoHS",IF(ISERROR(VLOOKUP(O170,'Matl Declaration Form'!$AM$9:$AN$18,2,0)),"",(VLOOKUP(O170,'Matl Declaration Form'!$AM$9:$AN$18,2,0))),IF(H170="EU Mercury",IF(ISERROR(VLOOKUP(O170,'Matl Declaration Form'!$AO$9:$AP$15,2,0)),"",(VLOOKUP(O170,'Matl Declaration Form'!$AO$9:$AP$15,2,0))),IF(H170="EU PIC",IF(ISERROR(VLOOKUP(O170,'Matl Declaration Form'!$AQ$9:$AR$71,2,0)),"",(VLOOKUP(O170,'Matl Declaration Form'!$AQ$9:$AR$71,2,0))),IF(H170="EU Ozone Depletion",IF(ISERROR(VLOOKUP(O170,'Matl Declaration Form'!$AS$9:$AT$41,2,0)),"",(VLOOKUP(O170,'Matl Declaration Form'!$AS$9:$AT$41,2,0))), IF(H170="EU Ship Recycling",IF(ISERROR(VLOOKUP(O170,'Matl Declaration Form'!$AX$9:$AY$30,2,0)),"",(VLOOKUP(O170,'Matl Declaration Form'!$AX$9:$AY$30,2,0))), IF(H170="EU Package",IF(ISERROR(VLOOKUP(O170,'Matl Declaration Form'!$AZ$9:$BA$12,2,0)),"",(VLOOKUP(O170,'Matl Declaration Form'!$AZ$9:$BA$12,2,0))),IF(H170="EU POPs",IF(ISERROR(VLOOKUP(O170,'Matl Declaration Form'!$AV$9:$AW$485,2,0)),"",(VLOOKUP(O170,'Matl Declaration Form'!$AV$9:$AW$485,2,0))))))))))))))</f>
        <v/>
      </c>
      <c r="Q170" s="304"/>
      <c r="R170" s="305" t="str" cm="1">
        <f t="array" ref="R170">IF(ISBLANK(Q170),"",Q170*(LOOKUP(2,1/(NOT(ISBLANK($M$9:M170))),$M$9:M170)))</f>
        <v/>
      </c>
      <c r="S170" s="306" t="str" cm="1">
        <f t="array" ref="S170">IF(ISBLANK(Q170),"", (LOOKUP(2,1/(NOT(ISBLANK($J$9:J170))),$J$9:J170)))</f>
        <v/>
      </c>
      <c r="T170" s="307"/>
      <c r="U170" s="302"/>
      <c r="V170" s="308"/>
      <c r="AC170" s="100"/>
      <c r="AD170" s="100"/>
      <c r="AE170" s="650"/>
      <c r="AF170" s="650"/>
      <c r="AG170" s="650"/>
      <c r="AH170" s="650"/>
      <c r="AI170" s="650"/>
      <c r="AJ170" s="650"/>
      <c r="AK170" s="653" t="s">
        <v>1284</v>
      </c>
      <c r="AL170" s="296" t="s">
        <v>54</v>
      </c>
      <c r="AM170" s="650"/>
      <c r="AN170" s="650"/>
      <c r="AO170" s="650"/>
      <c r="AP170" s="650"/>
      <c r="AQ170" s="650"/>
      <c r="AV170" s="657" t="s">
        <v>2538</v>
      </c>
      <c r="AW170" s="657" t="s">
        <v>2709</v>
      </c>
    </row>
    <row r="171" spans="2:49" ht="18.75" customHeight="1">
      <c r="B171" s="309"/>
      <c r="C171" s="298"/>
      <c r="D171" s="298"/>
      <c r="E171" s="299"/>
      <c r="F171" s="298"/>
      <c r="G171" s="298"/>
      <c r="H171" s="298" t="s">
        <v>1476</v>
      </c>
      <c r="I171" s="301"/>
      <c r="J171" s="302"/>
      <c r="K171" s="298"/>
      <c r="L171" s="302"/>
      <c r="M171" s="301"/>
      <c r="N171" s="302" t="str" cm="1">
        <f t="array" ref="N171">IF(ISBLANK(M171),"", (LOOKUP(2,1/(NOT(ISBLANK($J$9:J171))),$J$9:J171)))</f>
        <v/>
      </c>
      <c r="O171" s="298"/>
      <c r="P171" s="643" t="str">
        <f>IF(H171="Full Materials Declaration","",IF(H171="REACH Restriction Annex XVII",IF(ISERROR(VLOOKUP(O171,'Matl Declaration Form'!$AG$9:$AH$149,2,0)),"",(VLOOKUP(O171,'Matl Declaration Form'!$AG$9:$AH$149,2,0))),IF(H171="REACH Authorization Annex XIV",IF(ISERROR(VLOOKUP(O171,'Matl Declaration Form'!$AI$9:$AJ$137,2,0)),"",(VLOOKUP(O171,'Matl Declaration Form'!$AI$9:$AJ$137,2,0))),IF(H171="REACH SVHC",IF(ISERROR(VLOOKUP(O171,'Matl Declaration Form'!$AK$9:$AL$482,2,0)),"",(VLOOKUP(O171,'Matl Declaration Form'!$AK$9:$AL$482,2,0))),IF(H171="EU RoHS",IF(ISERROR(VLOOKUP(O171,'Matl Declaration Form'!$AM$9:$AN$18,2,0)),"",(VLOOKUP(O171,'Matl Declaration Form'!$AM$9:$AN$18,2,0))),IF(H171="EU Mercury",IF(ISERROR(VLOOKUP(O171,'Matl Declaration Form'!$AO$9:$AP$15,2,0)),"",(VLOOKUP(O171,'Matl Declaration Form'!$AO$9:$AP$15,2,0))),IF(H171="EU PIC",IF(ISERROR(VLOOKUP(O171,'Matl Declaration Form'!$AQ$9:$AR$71,2,0)),"",(VLOOKUP(O171,'Matl Declaration Form'!$AQ$9:$AR$71,2,0))),IF(H171="EU Ozone Depletion",IF(ISERROR(VLOOKUP(O171,'Matl Declaration Form'!$AS$9:$AT$41,2,0)),"",(VLOOKUP(O171,'Matl Declaration Form'!$AS$9:$AT$41,2,0))), IF(H171="EU Ship Recycling",IF(ISERROR(VLOOKUP(O171,'Matl Declaration Form'!$AX$9:$AY$30,2,0)),"",(VLOOKUP(O171,'Matl Declaration Form'!$AX$9:$AY$30,2,0))), IF(H171="EU Package",IF(ISERROR(VLOOKUP(O171,'Matl Declaration Form'!$AZ$9:$BA$12,2,0)),"",(VLOOKUP(O171,'Matl Declaration Form'!$AZ$9:$BA$12,2,0))),IF(H171="EU POPs",IF(ISERROR(VLOOKUP(O171,'Matl Declaration Form'!$AV$9:$AW$485,2,0)),"",(VLOOKUP(O171,'Matl Declaration Form'!$AV$9:$AW$485,2,0))))))))))))))</f>
        <v/>
      </c>
      <c r="Q171" s="304"/>
      <c r="R171" s="305" t="str" cm="1">
        <f t="array" ref="R171">IF(ISBLANK(Q171),"",Q171*(LOOKUP(2,1/(NOT(ISBLANK($M$9:M171))),$M$9:M171)))</f>
        <v/>
      </c>
      <c r="S171" s="306" t="str" cm="1">
        <f t="array" ref="S171">IF(ISBLANK(Q171),"", (LOOKUP(2,1/(NOT(ISBLANK($J$9:J171))),$J$9:J171)))</f>
        <v/>
      </c>
      <c r="T171" s="307"/>
      <c r="U171" s="302"/>
      <c r="V171" s="308"/>
      <c r="AC171" s="100"/>
      <c r="AD171" s="100"/>
      <c r="AE171" s="650"/>
      <c r="AF171" s="650"/>
      <c r="AG171" s="650"/>
      <c r="AH171" s="650"/>
      <c r="AI171" s="650"/>
      <c r="AJ171" s="650"/>
      <c r="AK171" s="653" t="s">
        <v>708</v>
      </c>
      <c r="AL171" s="296" t="s">
        <v>706</v>
      </c>
      <c r="AM171" s="650"/>
      <c r="AN171" s="650"/>
      <c r="AO171" s="650"/>
      <c r="AP171" s="650"/>
      <c r="AQ171" s="650"/>
      <c r="AV171" s="657" t="s">
        <v>2539</v>
      </c>
      <c r="AW171" s="657" t="s">
        <v>2710</v>
      </c>
    </row>
    <row r="172" spans="2:49" ht="18.75" customHeight="1">
      <c r="B172" s="309"/>
      <c r="C172" s="298"/>
      <c r="D172" s="298"/>
      <c r="E172" s="299"/>
      <c r="F172" s="298"/>
      <c r="G172" s="298"/>
      <c r="H172" s="298" t="s">
        <v>1476</v>
      </c>
      <c r="I172" s="301"/>
      <c r="J172" s="302"/>
      <c r="K172" s="298"/>
      <c r="L172" s="302"/>
      <c r="M172" s="301"/>
      <c r="N172" s="302" t="str" cm="1">
        <f t="array" ref="N172">IF(ISBLANK(M172),"", (LOOKUP(2,1/(NOT(ISBLANK($J$9:J172))),$J$9:J172)))</f>
        <v/>
      </c>
      <c r="O172" s="298"/>
      <c r="P172" s="643" t="str">
        <f>IF(H172="Full Materials Declaration","",IF(H172="REACH Restriction Annex XVII",IF(ISERROR(VLOOKUP(O172,'Matl Declaration Form'!$AG$9:$AH$149,2,0)),"",(VLOOKUP(O172,'Matl Declaration Form'!$AG$9:$AH$149,2,0))),IF(H172="REACH Authorization Annex XIV",IF(ISERROR(VLOOKUP(O172,'Matl Declaration Form'!$AI$9:$AJ$137,2,0)),"",(VLOOKUP(O172,'Matl Declaration Form'!$AI$9:$AJ$137,2,0))),IF(H172="REACH SVHC",IF(ISERROR(VLOOKUP(O172,'Matl Declaration Form'!$AK$9:$AL$482,2,0)),"",(VLOOKUP(O172,'Matl Declaration Form'!$AK$9:$AL$482,2,0))),IF(H172="EU RoHS",IF(ISERROR(VLOOKUP(O172,'Matl Declaration Form'!$AM$9:$AN$18,2,0)),"",(VLOOKUP(O172,'Matl Declaration Form'!$AM$9:$AN$18,2,0))),IF(H172="EU Mercury",IF(ISERROR(VLOOKUP(O172,'Matl Declaration Form'!$AO$9:$AP$15,2,0)),"",(VLOOKUP(O172,'Matl Declaration Form'!$AO$9:$AP$15,2,0))),IF(H172="EU PIC",IF(ISERROR(VLOOKUP(O172,'Matl Declaration Form'!$AQ$9:$AR$71,2,0)),"",(VLOOKUP(O172,'Matl Declaration Form'!$AQ$9:$AR$71,2,0))),IF(H172="EU Ozone Depletion",IF(ISERROR(VLOOKUP(O172,'Matl Declaration Form'!$AS$9:$AT$41,2,0)),"",(VLOOKUP(O172,'Matl Declaration Form'!$AS$9:$AT$41,2,0))), IF(H172="EU Ship Recycling",IF(ISERROR(VLOOKUP(O172,'Matl Declaration Form'!$AX$9:$AY$30,2,0)),"",(VLOOKUP(O172,'Matl Declaration Form'!$AX$9:$AY$30,2,0))), IF(H172="EU Package",IF(ISERROR(VLOOKUP(O172,'Matl Declaration Form'!$AZ$9:$BA$12,2,0)),"",(VLOOKUP(O172,'Matl Declaration Form'!$AZ$9:$BA$12,2,0))),IF(H172="EU POPs",IF(ISERROR(VLOOKUP(O172,'Matl Declaration Form'!$AV$9:$AW$485,2,0)),"",(VLOOKUP(O172,'Matl Declaration Form'!$AV$9:$AW$485,2,0))))))))))))))</f>
        <v/>
      </c>
      <c r="Q172" s="304"/>
      <c r="R172" s="305" t="str" cm="1">
        <f t="array" ref="R172">IF(ISBLANK(Q172),"",Q172*(LOOKUP(2,1/(NOT(ISBLANK($M$9:M172))),$M$9:M172)))</f>
        <v/>
      </c>
      <c r="S172" s="306" t="str" cm="1">
        <f t="array" ref="S172">IF(ISBLANK(Q172),"", (LOOKUP(2,1/(NOT(ISBLANK($J$9:J172))),$J$9:J172)))</f>
        <v/>
      </c>
      <c r="T172" s="307"/>
      <c r="U172" s="302"/>
      <c r="V172" s="308"/>
      <c r="AC172" s="100"/>
      <c r="AD172" s="100"/>
      <c r="AE172" s="650"/>
      <c r="AF172" s="650"/>
      <c r="AG172" s="650"/>
      <c r="AH172" s="650"/>
      <c r="AI172" s="650"/>
      <c r="AJ172" s="650"/>
      <c r="AK172" s="653" t="s">
        <v>357</v>
      </c>
      <c r="AL172" s="296" t="s">
        <v>123</v>
      </c>
      <c r="AM172" s="650"/>
      <c r="AN172" s="650"/>
      <c r="AO172" s="650"/>
      <c r="AP172" s="650"/>
      <c r="AQ172" s="650"/>
      <c r="AV172" s="657" t="s">
        <v>2540</v>
      </c>
      <c r="AW172" s="657" t="s">
        <v>2711</v>
      </c>
    </row>
    <row r="173" spans="2:49" ht="18.75" customHeight="1">
      <c r="B173" s="309"/>
      <c r="C173" s="298"/>
      <c r="D173" s="298"/>
      <c r="E173" s="299"/>
      <c r="F173" s="298"/>
      <c r="G173" s="298"/>
      <c r="H173" s="298" t="s">
        <v>1476</v>
      </c>
      <c r="I173" s="301"/>
      <c r="J173" s="302"/>
      <c r="K173" s="298"/>
      <c r="L173" s="302"/>
      <c r="M173" s="301"/>
      <c r="N173" s="302" t="str" cm="1">
        <f t="array" ref="N173">IF(ISBLANK(M173),"", (LOOKUP(2,1/(NOT(ISBLANK($J$9:J173))),$J$9:J173)))</f>
        <v/>
      </c>
      <c r="O173" s="298"/>
      <c r="P173" s="643" t="str">
        <f>IF(H173="Full Materials Declaration","",IF(H173="REACH Restriction Annex XVII",IF(ISERROR(VLOOKUP(O173,'Matl Declaration Form'!$AG$9:$AH$149,2,0)),"",(VLOOKUP(O173,'Matl Declaration Form'!$AG$9:$AH$149,2,0))),IF(H173="REACH Authorization Annex XIV",IF(ISERROR(VLOOKUP(O173,'Matl Declaration Form'!$AI$9:$AJ$137,2,0)),"",(VLOOKUP(O173,'Matl Declaration Form'!$AI$9:$AJ$137,2,0))),IF(H173="REACH SVHC",IF(ISERROR(VLOOKUP(O173,'Matl Declaration Form'!$AK$9:$AL$482,2,0)),"",(VLOOKUP(O173,'Matl Declaration Form'!$AK$9:$AL$482,2,0))),IF(H173="EU RoHS",IF(ISERROR(VLOOKUP(O173,'Matl Declaration Form'!$AM$9:$AN$18,2,0)),"",(VLOOKUP(O173,'Matl Declaration Form'!$AM$9:$AN$18,2,0))),IF(H173="EU Mercury",IF(ISERROR(VLOOKUP(O173,'Matl Declaration Form'!$AO$9:$AP$15,2,0)),"",(VLOOKUP(O173,'Matl Declaration Form'!$AO$9:$AP$15,2,0))),IF(H173="EU PIC",IF(ISERROR(VLOOKUP(O173,'Matl Declaration Form'!$AQ$9:$AR$71,2,0)),"",(VLOOKUP(O173,'Matl Declaration Form'!$AQ$9:$AR$71,2,0))),IF(H173="EU Ozone Depletion",IF(ISERROR(VLOOKUP(O173,'Matl Declaration Form'!$AS$9:$AT$41,2,0)),"",(VLOOKUP(O173,'Matl Declaration Form'!$AS$9:$AT$41,2,0))), IF(H173="EU Ship Recycling",IF(ISERROR(VLOOKUP(O173,'Matl Declaration Form'!$AX$9:$AY$30,2,0)),"",(VLOOKUP(O173,'Matl Declaration Form'!$AX$9:$AY$30,2,0))), IF(H173="EU Package",IF(ISERROR(VLOOKUP(O173,'Matl Declaration Form'!$AZ$9:$BA$12,2,0)),"",(VLOOKUP(O173,'Matl Declaration Form'!$AZ$9:$BA$12,2,0))),IF(H173="EU POPs",IF(ISERROR(VLOOKUP(O173,'Matl Declaration Form'!$AV$9:$AW$485,2,0)),"",(VLOOKUP(O173,'Matl Declaration Form'!$AV$9:$AW$485,2,0))))))))))))))</f>
        <v/>
      </c>
      <c r="Q173" s="304"/>
      <c r="R173" s="305" t="str" cm="1">
        <f t="array" ref="R173">IF(ISBLANK(Q173),"",Q173*(LOOKUP(2,1/(NOT(ISBLANK($M$9:M173))),$M$9:M173)))</f>
        <v/>
      </c>
      <c r="S173" s="306" t="str" cm="1">
        <f t="array" ref="S173">IF(ISBLANK(Q173),"", (LOOKUP(2,1/(NOT(ISBLANK($J$9:J173))),$J$9:J173)))</f>
        <v/>
      </c>
      <c r="T173" s="307"/>
      <c r="U173" s="302"/>
      <c r="V173" s="308"/>
      <c r="AC173" s="100"/>
      <c r="AD173" s="100"/>
      <c r="AE173" s="650"/>
      <c r="AF173" s="650"/>
      <c r="AG173" s="650"/>
      <c r="AH173" s="650"/>
      <c r="AI173" s="650"/>
      <c r="AJ173" s="650"/>
      <c r="AK173" s="653" t="s">
        <v>72</v>
      </c>
      <c r="AL173" s="296" t="s">
        <v>227</v>
      </c>
      <c r="AM173" s="650"/>
      <c r="AN173" s="650"/>
      <c r="AO173" s="650"/>
      <c r="AP173" s="650"/>
      <c r="AQ173" s="650"/>
      <c r="AV173" s="657" t="s">
        <v>2541</v>
      </c>
      <c r="AW173" s="657" t="s">
        <v>2712</v>
      </c>
    </row>
    <row r="174" spans="2:49" ht="18.75" customHeight="1">
      <c r="B174" s="309"/>
      <c r="C174" s="298"/>
      <c r="D174" s="298"/>
      <c r="E174" s="299"/>
      <c r="F174" s="298"/>
      <c r="G174" s="298"/>
      <c r="H174" s="298" t="s">
        <v>1476</v>
      </c>
      <c r="I174" s="301"/>
      <c r="J174" s="302"/>
      <c r="K174" s="298"/>
      <c r="L174" s="302"/>
      <c r="M174" s="301"/>
      <c r="N174" s="302" t="str" cm="1">
        <f t="array" ref="N174">IF(ISBLANK(M174),"", (LOOKUP(2,1/(NOT(ISBLANK($J$9:J174))),$J$9:J174)))</f>
        <v/>
      </c>
      <c r="O174" s="298"/>
      <c r="P174" s="643" t="str">
        <f>IF(H174="Full Materials Declaration","",IF(H174="REACH Restriction Annex XVII",IF(ISERROR(VLOOKUP(O174,'Matl Declaration Form'!$AG$9:$AH$149,2,0)),"",(VLOOKUP(O174,'Matl Declaration Form'!$AG$9:$AH$149,2,0))),IF(H174="REACH Authorization Annex XIV",IF(ISERROR(VLOOKUP(O174,'Matl Declaration Form'!$AI$9:$AJ$137,2,0)),"",(VLOOKUP(O174,'Matl Declaration Form'!$AI$9:$AJ$137,2,0))),IF(H174="REACH SVHC",IF(ISERROR(VLOOKUP(O174,'Matl Declaration Form'!$AK$9:$AL$482,2,0)),"",(VLOOKUP(O174,'Matl Declaration Form'!$AK$9:$AL$482,2,0))),IF(H174="EU RoHS",IF(ISERROR(VLOOKUP(O174,'Matl Declaration Form'!$AM$9:$AN$18,2,0)),"",(VLOOKUP(O174,'Matl Declaration Form'!$AM$9:$AN$18,2,0))),IF(H174="EU Mercury",IF(ISERROR(VLOOKUP(O174,'Matl Declaration Form'!$AO$9:$AP$15,2,0)),"",(VLOOKUP(O174,'Matl Declaration Form'!$AO$9:$AP$15,2,0))),IF(H174="EU PIC",IF(ISERROR(VLOOKUP(O174,'Matl Declaration Form'!$AQ$9:$AR$71,2,0)),"",(VLOOKUP(O174,'Matl Declaration Form'!$AQ$9:$AR$71,2,0))),IF(H174="EU Ozone Depletion",IF(ISERROR(VLOOKUP(O174,'Matl Declaration Form'!$AS$9:$AT$41,2,0)),"",(VLOOKUP(O174,'Matl Declaration Form'!$AS$9:$AT$41,2,0))), IF(H174="EU Ship Recycling",IF(ISERROR(VLOOKUP(O174,'Matl Declaration Form'!$AX$9:$AY$30,2,0)),"",(VLOOKUP(O174,'Matl Declaration Form'!$AX$9:$AY$30,2,0))), IF(H174="EU Package",IF(ISERROR(VLOOKUP(O174,'Matl Declaration Form'!$AZ$9:$BA$12,2,0)),"",(VLOOKUP(O174,'Matl Declaration Form'!$AZ$9:$BA$12,2,0))),IF(H174="EU POPs",IF(ISERROR(VLOOKUP(O174,'Matl Declaration Form'!$AV$9:$AW$485,2,0)),"",(VLOOKUP(O174,'Matl Declaration Form'!$AV$9:$AW$485,2,0))))))))))))))</f>
        <v/>
      </c>
      <c r="Q174" s="304"/>
      <c r="R174" s="305" t="str" cm="1">
        <f t="array" ref="R174">IF(ISBLANK(Q174),"",Q174*(LOOKUP(2,1/(NOT(ISBLANK($M$9:M174))),$M$9:M174)))</f>
        <v/>
      </c>
      <c r="S174" s="306" t="str" cm="1">
        <f t="array" ref="S174">IF(ISBLANK(Q174),"", (LOOKUP(2,1/(NOT(ISBLANK($J$9:J174))),$J$9:J174)))</f>
        <v/>
      </c>
      <c r="T174" s="307"/>
      <c r="U174" s="302"/>
      <c r="V174" s="308"/>
      <c r="AC174" s="100"/>
      <c r="AD174" s="100"/>
      <c r="AE174" s="650"/>
      <c r="AF174" s="650"/>
      <c r="AG174" s="650"/>
      <c r="AH174" s="650"/>
      <c r="AI174" s="650"/>
      <c r="AJ174" s="650"/>
      <c r="AK174" s="653" t="s">
        <v>1029</v>
      </c>
      <c r="AL174" s="296" t="s">
        <v>33</v>
      </c>
      <c r="AM174" s="650"/>
      <c r="AN174" s="650"/>
      <c r="AO174" s="650"/>
      <c r="AP174" s="650"/>
      <c r="AQ174" s="650"/>
      <c r="AV174" s="657" t="s">
        <v>2542</v>
      </c>
      <c r="AW174" s="657" t="s">
        <v>2713</v>
      </c>
    </row>
    <row r="175" spans="2:49" ht="18.75" customHeight="1">
      <c r="B175" s="309"/>
      <c r="C175" s="298"/>
      <c r="D175" s="298"/>
      <c r="E175" s="299"/>
      <c r="F175" s="298"/>
      <c r="G175" s="298"/>
      <c r="H175" s="298" t="s">
        <v>1476</v>
      </c>
      <c r="I175" s="301"/>
      <c r="J175" s="302"/>
      <c r="K175" s="298"/>
      <c r="L175" s="302"/>
      <c r="M175" s="301"/>
      <c r="N175" s="302" t="str" cm="1">
        <f t="array" ref="N175">IF(ISBLANK(M175),"", (LOOKUP(2,1/(NOT(ISBLANK($J$9:J175))),$J$9:J175)))</f>
        <v/>
      </c>
      <c r="O175" s="298"/>
      <c r="P175" s="643" t="str">
        <f>IF(H175="Full Materials Declaration","",IF(H175="REACH Restriction Annex XVII",IF(ISERROR(VLOOKUP(O175,'Matl Declaration Form'!$AG$9:$AH$149,2,0)),"",(VLOOKUP(O175,'Matl Declaration Form'!$AG$9:$AH$149,2,0))),IF(H175="REACH Authorization Annex XIV",IF(ISERROR(VLOOKUP(O175,'Matl Declaration Form'!$AI$9:$AJ$137,2,0)),"",(VLOOKUP(O175,'Matl Declaration Form'!$AI$9:$AJ$137,2,0))),IF(H175="REACH SVHC",IF(ISERROR(VLOOKUP(O175,'Matl Declaration Form'!$AK$9:$AL$482,2,0)),"",(VLOOKUP(O175,'Matl Declaration Form'!$AK$9:$AL$482,2,0))),IF(H175="EU RoHS",IF(ISERROR(VLOOKUP(O175,'Matl Declaration Form'!$AM$9:$AN$18,2,0)),"",(VLOOKUP(O175,'Matl Declaration Form'!$AM$9:$AN$18,2,0))),IF(H175="EU Mercury",IF(ISERROR(VLOOKUP(O175,'Matl Declaration Form'!$AO$9:$AP$15,2,0)),"",(VLOOKUP(O175,'Matl Declaration Form'!$AO$9:$AP$15,2,0))),IF(H175="EU PIC",IF(ISERROR(VLOOKUP(O175,'Matl Declaration Form'!$AQ$9:$AR$71,2,0)),"",(VLOOKUP(O175,'Matl Declaration Form'!$AQ$9:$AR$71,2,0))),IF(H175="EU Ozone Depletion",IF(ISERROR(VLOOKUP(O175,'Matl Declaration Form'!$AS$9:$AT$41,2,0)),"",(VLOOKUP(O175,'Matl Declaration Form'!$AS$9:$AT$41,2,0))), IF(H175="EU Ship Recycling",IF(ISERROR(VLOOKUP(O175,'Matl Declaration Form'!$AX$9:$AY$30,2,0)),"",(VLOOKUP(O175,'Matl Declaration Form'!$AX$9:$AY$30,2,0))), IF(H175="EU Package",IF(ISERROR(VLOOKUP(O175,'Matl Declaration Form'!$AZ$9:$BA$12,2,0)),"",(VLOOKUP(O175,'Matl Declaration Form'!$AZ$9:$BA$12,2,0))),IF(H175="EU POPs",IF(ISERROR(VLOOKUP(O175,'Matl Declaration Form'!$AV$9:$AW$485,2,0)),"",(VLOOKUP(O175,'Matl Declaration Form'!$AV$9:$AW$485,2,0))))))))))))))</f>
        <v/>
      </c>
      <c r="Q175" s="304"/>
      <c r="R175" s="305" t="str" cm="1">
        <f t="array" ref="R175">IF(ISBLANK(Q175),"",Q175*(LOOKUP(2,1/(NOT(ISBLANK($M$9:M175))),$M$9:M175)))</f>
        <v/>
      </c>
      <c r="S175" s="306" t="str" cm="1">
        <f t="array" ref="S175">IF(ISBLANK(Q175),"", (LOOKUP(2,1/(NOT(ISBLANK($J$9:J175))),$J$9:J175)))</f>
        <v/>
      </c>
      <c r="T175" s="307"/>
      <c r="U175" s="302"/>
      <c r="V175" s="308"/>
      <c r="AC175" s="100"/>
      <c r="AD175" s="100"/>
      <c r="AE175" s="650"/>
      <c r="AF175" s="650"/>
      <c r="AG175" s="650"/>
      <c r="AH175" s="650"/>
      <c r="AI175" s="650"/>
      <c r="AJ175" s="650"/>
      <c r="AK175" s="653" t="s">
        <v>1222</v>
      </c>
      <c r="AL175" s="296" t="s">
        <v>241</v>
      </c>
      <c r="AM175" s="650"/>
      <c r="AN175" s="650"/>
      <c r="AO175" s="650"/>
      <c r="AP175" s="650"/>
      <c r="AQ175" s="650"/>
      <c r="AV175" s="657" t="s">
        <v>2543</v>
      </c>
      <c r="AW175" s="657" t="s">
        <v>2714</v>
      </c>
    </row>
    <row r="176" spans="2:49" ht="18.75" customHeight="1">
      <c r="B176" s="309"/>
      <c r="C176" s="298"/>
      <c r="D176" s="298"/>
      <c r="E176" s="299"/>
      <c r="F176" s="298"/>
      <c r="G176" s="298"/>
      <c r="H176" s="298" t="s">
        <v>1476</v>
      </c>
      <c r="I176" s="301"/>
      <c r="J176" s="302"/>
      <c r="K176" s="298"/>
      <c r="L176" s="302"/>
      <c r="M176" s="301"/>
      <c r="N176" s="302" t="str" cm="1">
        <f t="array" ref="N176">IF(ISBLANK(M176),"", (LOOKUP(2,1/(NOT(ISBLANK($J$9:J176))),$J$9:J176)))</f>
        <v/>
      </c>
      <c r="O176" s="298"/>
      <c r="P176" s="643" t="str">
        <f>IF(H176="Full Materials Declaration","",IF(H176="REACH Restriction Annex XVII",IF(ISERROR(VLOOKUP(O176,'Matl Declaration Form'!$AG$9:$AH$149,2,0)),"",(VLOOKUP(O176,'Matl Declaration Form'!$AG$9:$AH$149,2,0))),IF(H176="REACH Authorization Annex XIV",IF(ISERROR(VLOOKUP(O176,'Matl Declaration Form'!$AI$9:$AJ$137,2,0)),"",(VLOOKUP(O176,'Matl Declaration Form'!$AI$9:$AJ$137,2,0))),IF(H176="REACH SVHC",IF(ISERROR(VLOOKUP(O176,'Matl Declaration Form'!$AK$9:$AL$482,2,0)),"",(VLOOKUP(O176,'Matl Declaration Form'!$AK$9:$AL$482,2,0))),IF(H176="EU RoHS",IF(ISERROR(VLOOKUP(O176,'Matl Declaration Form'!$AM$9:$AN$18,2,0)),"",(VLOOKUP(O176,'Matl Declaration Form'!$AM$9:$AN$18,2,0))),IF(H176="EU Mercury",IF(ISERROR(VLOOKUP(O176,'Matl Declaration Form'!$AO$9:$AP$15,2,0)),"",(VLOOKUP(O176,'Matl Declaration Form'!$AO$9:$AP$15,2,0))),IF(H176="EU PIC",IF(ISERROR(VLOOKUP(O176,'Matl Declaration Form'!$AQ$9:$AR$71,2,0)),"",(VLOOKUP(O176,'Matl Declaration Form'!$AQ$9:$AR$71,2,0))),IF(H176="EU Ozone Depletion",IF(ISERROR(VLOOKUP(O176,'Matl Declaration Form'!$AS$9:$AT$41,2,0)),"",(VLOOKUP(O176,'Matl Declaration Form'!$AS$9:$AT$41,2,0))), IF(H176="EU Ship Recycling",IF(ISERROR(VLOOKUP(O176,'Matl Declaration Form'!$AX$9:$AY$30,2,0)),"",(VLOOKUP(O176,'Matl Declaration Form'!$AX$9:$AY$30,2,0))), IF(H176="EU Package",IF(ISERROR(VLOOKUP(O176,'Matl Declaration Form'!$AZ$9:$BA$12,2,0)),"",(VLOOKUP(O176,'Matl Declaration Form'!$AZ$9:$BA$12,2,0))),IF(H176="EU POPs",IF(ISERROR(VLOOKUP(O176,'Matl Declaration Form'!$AV$9:$AW$485,2,0)),"",(VLOOKUP(O176,'Matl Declaration Form'!$AV$9:$AW$485,2,0))))))))))))))</f>
        <v/>
      </c>
      <c r="Q176" s="304"/>
      <c r="R176" s="305" t="str" cm="1">
        <f t="array" ref="R176">IF(ISBLANK(Q176),"",Q176*(LOOKUP(2,1/(NOT(ISBLANK($M$9:M176))),$M$9:M176)))</f>
        <v/>
      </c>
      <c r="S176" s="306" t="str" cm="1">
        <f t="array" ref="S176">IF(ISBLANK(Q176),"", (LOOKUP(2,1/(NOT(ISBLANK($J$9:J176))),$J$9:J176)))</f>
        <v/>
      </c>
      <c r="T176" s="307"/>
      <c r="U176" s="302"/>
      <c r="V176" s="308"/>
      <c r="AC176" s="100"/>
      <c r="AD176" s="100"/>
      <c r="AE176" s="650"/>
      <c r="AF176" s="650"/>
      <c r="AG176" s="650"/>
      <c r="AH176" s="650"/>
      <c r="AI176" s="650"/>
      <c r="AJ176" s="650"/>
      <c r="AK176" s="653" t="s">
        <v>1283</v>
      </c>
      <c r="AL176" s="296" t="s">
        <v>55</v>
      </c>
      <c r="AM176" s="650"/>
      <c r="AN176" s="650"/>
      <c r="AO176" s="650"/>
      <c r="AP176" s="650"/>
      <c r="AQ176" s="650"/>
      <c r="AV176" s="657" t="s">
        <v>2544</v>
      </c>
      <c r="AW176" s="657" t="s">
        <v>2715</v>
      </c>
    </row>
    <row r="177" spans="2:49" ht="18.75" customHeight="1">
      <c r="B177" s="309"/>
      <c r="C177" s="298"/>
      <c r="D177" s="298"/>
      <c r="E177" s="299"/>
      <c r="F177" s="298"/>
      <c r="G177" s="298"/>
      <c r="H177" s="298" t="s">
        <v>1476</v>
      </c>
      <c r="I177" s="301"/>
      <c r="J177" s="302"/>
      <c r="K177" s="298"/>
      <c r="L177" s="302"/>
      <c r="M177" s="301"/>
      <c r="N177" s="302" t="str" cm="1">
        <f t="array" ref="N177">IF(ISBLANK(M177),"", (LOOKUP(2,1/(NOT(ISBLANK($J$9:J177))),$J$9:J177)))</f>
        <v/>
      </c>
      <c r="O177" s="298"/>
      <c r="P177" s="643" t="str">
        <f>IF(H177="Full Materials Declaration","",IF(H177="REACH Restriction Annex XVII",IF(ISERROR(VLOOKUP(O177,'Matl Declaration Form'!$AG$9:$AH$149,2,0)),"",(VLOOKUP(O177,'Matl Declaration Form'!$AG$9:$AH$149,2,0))),IF(H177="REACH Authorization Annex XIV",IF(ISERROR(VLOOKUP(O177,'Matl Declaration Form'!$AI$9:$AJ$137,2,0)),"",(VLOOKUP(O177,'Matl Declaration Form'!$AI$9:$AJ$137,2,0))),IF(H177="REACH SVHC",IF(ISERROR(VLOOKUP(O177,'Matl Declaration Form'!$AK$9:$AL$482,2,0)),"",(VLOOKUP(O177,'Matl Declaration Form'!$AK$9:$AL$482,2,0))),IF(H177="EU RoHS",IF(ISERROR(VLOOKUP(O177,'Matl Declaration Form'!$AM$9:$AN$18,2,0)),"",(VLOOKUP(O177,'Matl Declaration Form'!$AM$9:$AN$18,2,0))),IF(H177="EU Mercury",IF(ISERROR(VLOOKUP(O177,'Matl Declaration Form'!$AO$9:$AP$15,2,0)),"",(VLOOKUP(O177,'Matl Declaration Form'!$AO$9:$AP$15,2,0))),IF(H177="EU PIC",IF(ISERROR(VLOOKUP(O177,'Matl Declaration Form'!$AQ$9:$AR$71,2,0)),"",(VLOOKUP(O177,'Matl Declaration Form'!$AQ$9:$AR$71,2,0))),IF(H177="EU Ozone Depletion",IF(ISERROR(VLOOKUP(O177,'Matl Declaration Form'!$AS$9:$AT$41,2,0)),"",(VLOOKUP(O177,'Matl Declaration Form'!$AS$9:$AT$41,2,0))), IF(H177="EU Ship Recycling",IF(ISERROR(VLOOKUP(O177,'Matl Declaration Form'!$AX$9:$AY$30,2,0)),"",(VLOOKUP(O177,'Matl Declaration Form'!$AX$9:$AY$30,2,0))), IF(H177="EU Package",IF(ISERROR(VLOOKUP(O177,'Matl Declaration Form'!$AZ$9:$BA$12,2,0)),"",(VLOOKUP(O177,'Matl Declaration Form'!$AZ$9:$BA$12,2,0))),IF(H177="EU POPs",IF(ISERROR(VLOOKUP(O177,'Matl Declaration Form'!$AV$9:$AW$485,2,0)),"",(VLOOKUP(O177,'Matl Declaration Form'!$AV$9:$AW$485,2,0))))))))))))))</f>
        <v/>
      </c>
      <c r="Q177" s="304"/>
      <c r="R177" s="305" t="str" cm="1">
        <f t="array" ref="R177">IF(ISBLANK(Q177),"",Q177*(LOOKUP(2,1/(NOT(ISBLANK($M$9:M177))),$M$9:M177)))</f>
        <v/>
      </c>
      <c r="S177" s="306" t="str" cm="1">
        <f t="array" ref="S177">IF(ISBLANK(Q177),"", (LOOKUP(2,1/(NOT(ISBLANK($J$9:J177))),$J$9:J177)))</f>
        <v/>
      </c>
      <c r="T177" s="307"/>
      <c r="U177" s="302"/>
      <c r="V177" s="308"/>
      <c r="AC177" s="100"/>
      <c r="AD177" s="100"/>
      <c r="AE177" s="650"/>
      <c r="AF177" s="650"/>
      <c r="AG177" s="650"/>
      <c r="AH177" s="650"/>
      <c r="AI177" s="650"/>
      <c r="AJ177" s="650"/>
      <c r="AK177" s="653" t="s">
        <v>1170</v>
      </c>
      <c r="AL177" s="296" t="s">
        <v>1403</v>
      </c>
      <c r="AM177" s="650"/>
      <c r="AN177" s="650"/>
      <c r="AO177" s="650"/>
      <c r="AP177" s="650"/>
      <c r="AQ177" s="650"/>
      <c r="AV177" s="657" t="s">
        <v>2545</v>
      </c>
      <c r="AW177" s="657" t="s">
        <v>2716</v>
      </c>
    </row>
    <row r="178" spans="2:49" ht="18.75" customHeight="1">
      <c r="B178" s="309"/>
      <c r="C178" s="298"/>
      <c r="D178" s="298"/>
      <c r="E178" s="299"/>
      <c r="F178" s="298"/>
      <c r="G178" s="298"/>
      <c r="H178" s="298" t="s">
        <v>1476</v>
      </c>
      <c r="I178" s="301"/>
      <c r="J178" s="302"/>
      <c r="K178" s="298"/>
      <c r="L178" s="302"/>
      <c r="M178" s="301"/>
      <c r="N178" s="302" t="str" cm="1">
        <f t="array" ref="N178">IF(ISBLANK(M178),"", (LOOKUP(2,1/(NOT(ISBLANK($J$9:J178))),$J$9:J178)))</f>
        <v/>
      </c>
      <c r="O178" s="298"/>
      <c r="P178" s="643" t="str">
        <f>IF(H178="Full Materials Declaration","",IF(H178="REACH Restriction Annex XVII",IF(ISERROR(VLOOKUP(O178,'Matl Declaration Form'!$AG$9:$AH$149,2,0)),"",(VLOOKUP(O178,'Matl Declaration Form'!$AG$9:$AH$149,2,0))),IF(H178="REACH Authorization Annex XIV",IF(ISERROR(VLOOKUP(O178,'Matl Declaration Form'!$AI$9:$AJ$137,2,0)),"",(VLOOKUP(O178,'Matl Declaration Form'!$AI$9:$AJ$137,2,0))),IF(H178="REACH SVHC",IF(ISERROR(VLOOKUP(O178,'Matl Declaration Form'!$AK$9:$AL$482,2,0)),"",(VLOOKUP(O178,'Matl Declaration Form'!$AK$9:$AL$482,2,0))),IF(H178="EU RoHS",IF(ISERROR(VLOOKUP(O178,'Matl Declaration Form'!$AM$9:$AN$18,2,0)),"",(VLOOKUP(O178,'Matl Declaration Form'!$AM$9:$AN$18,2,0))),IF(H178="EU Mercury",IF(ISERROR(VLOOKUP(O178,'Matl Declaration Form'!$AO$9:$AP$15,2,0)),"",(VLOOKUP(O178,'Matl Declaration Form'!$AO$9:$AP$15,2,0))),IF(H178="EU PIC",IF(ISERROR(VLOOKUP(O178,'Matl Declaration Form'!$AQ$9:$AR$71,2,0)),"",(VLOOKUP(O178,'Matl Declaration Form'!$AQ$9:$AR$71,2,0))),IF(H178="EU Ozone Depletion",IF(ISERROR(VLOOKUP(O178,'Matl Declaration Form'!$AS$9:$AT$41,2,0)),"",(VLOOKUP(O178,'Matl Declaration Form'!$AS$9:$AT$41,2,0))), IF(H178="EU Ship Recycling",IF(ISERROR(VLOOKUP(O178,'Matl Declaration Form'!$AX$9:$AY$30,2,0)),"",(VLOOKUP(O178,'Matl Declaration Form'!$AX$9:$AY$30,2,0))), IF(H178="EU Package",IF(ISERROR(VLOOKUP(O178,'Matl Declaration Form'!$AZ$9:$BA$12,2,0)),"",(VLOOKUP(O178,'Matl Declaration Form'!$AZ$9:$BA$12,2,0))),IF(H178="EU POPs",IF(ISERROR(VLOOKUP(O178,'Matl Declaration Form'!$AV$9:$AW$485,2,0)),"",(VLOOKUP(O178,'Matl Declaration Form'!$AV$9:$AW$485,2,0))))))))))))))</f>
        <v/>
      </c>
      <c r="Q178" s="304"/>
      <c r="R178" s="305" t="str" cm="1">
        <f t="array" ref="R178">IF(ISBLANK(Q178),"",Q178*(LOOKUP(2,1/(NOT(ISBLANK($M$9:M178))),$M$9:M178)))</f>
        <v/>
      </c>
      <c r="S178" s="306" t="str" cm="1">
        <f t="array" ref="S178">IF(ISBLANK(Q178),"", (LOOKUP(2,1/(NOT(ISBLANK($J$9:J178))),$J$9:J178)))</f>
        <v/>
      </c>
      <c r="T178" s="307"/>
      <c r="U178" s="302"/>
      <c r="V178" s="308"/>
      <c r="AC178" s="100"/>
      <c r="AD178" s="100"/>
      <c r="AE178" s="650"/>
      <c r="AF178" s="650"/>
      <c r="AG178" s="650"/>
      <c r="AH178" s="650"/>
      <c r="AI178" s="650"/>
      <c r="AJ178" s="650"/>
      <c r="AK178" s="653" t="s">
        <v>1173</v>
      </c>
      <c r="AL178" s="296" t="s">
        <v>1406</v>
      </c>
      <c r="AM178" s="650"/>
      <c r="AN178" s="650"/>
      <c r="AO178" s="650"/>
      <c r="AP178" s="650"/>
      <c r="AQ178" s="650"/>
      <c r="AV178" s="657" t="s">
        <v>2546</v>
      </c>
      <c r="AW178" s="657" t="s">
        <v>2717</v>
      </c>
    </row>
    <row r="179" spans="2:49" ht="18.75" customHeight="1">
      <c r="B179" s="309"/>
      <c r="C179" s="298"/>
      <c r="D179" s="298"/>
      <c r="E179" s="299"/>
      <c r="F179" s="298"/>
      <c r="G179" s="298"/>
      <c r="H179" s="298" t="s">
        <v>1476</v>
      </c>
      <c r="I179" s="301"/>
      <c r="J179" s="302"/>
      <c r="K179" s="298"/>
      <c r="L179" s="302"/>
      <c r="M179" s="301"/>
      <c r="N179" s="302" t="str" cm="1">
        <f t="array" ref="N179">IF(ISBLANK(M179),"", (LOOKUP(2,1/(NOT(ISBLANK($J$9:J179))),$J$9:J179)))</f>
        <v/>
      </c>
      <c r="O179" s="298"/>
      <c r="P179" s="643" t="str">
        <f>IF(H179="Full Materials Declaration","",IF(H179="REACH Restriction Annex XVII",IF(ISERROR(VLOOKUP(O179,'Matl Declaration Form'!$AG$9:$AH$149,2,0)),"",(VLOOKUP(O179,'Matl Declaration Form'!$AG$9:$AH$149,2,0))),IF(H179="REACH Authorization Annex XIV",IF(ISERROR(VLOOKUP(O179,'Matl Declaration Form'!$AI$9:$AJ$137,2,0)),"",(VLOOKUP(O179,'Matl Declaration Form'!$AI$9:$AJ$137,2,0))),IF(H179="REACH SVHC",IF(ISERROR(VLOOKUP(O179,'Matl Declaration Form'!$AK$9:$AL$482,2,0)),"",(VLOOKUP(O179,'Matl Declaration Form'!$AK$9:$AL$482,2,0))),IF(H179="EU RoHS",IF(ISERROR(VLOOKUP(O179,'Matl Declaration Form'!$AM$9:$AN$18,2,0)),"",(VLOOKUP(O179,'Matl Declaration Form'!$AM$9:$AN$18,2,0))),IF(H179="EU Mercury",IF(ISERROR(VLOOKUP(O179,'Matl Declaration Form'!$AO$9:$AP$15,2,0)),"",(VLOOKUP(O179,'Matl Declaration Form'!$AO$9:$AP$15,2,0))),IF(H179="EU PIC",IF(ISERROR(VLOOKUP(O179,'Matl Declaration Form'!$AQ$9:$AR$71,2,0)),"",(VLOOKUP(O179,'Matl Declaration Form'!$AQ$9:$AR$71,2,0))),IF(H179="EU Ozone Depletion",IF(ISERROR(VLOOKUP(O179,'Matl Declaration Form'!$AS$9:$AT$41,2,0)),"",(VLOOKUP(O179,'Matl Declaration Form'!$AS$9:$AT$41,2,0))), IF(H179="EU Ship Recycling",IF(ISERROR(VLOOKUP(O179,'Matl Declaration Form'!$AX$9:$AY$30,2,0)),"",(VLOOKUP(O179,'Matl Declaration Form'!$AX$9:$AY$30,2,0))), IF(H179="EU Package",IF(ISERROR(VLOOKUP(O179,'Matl Declaration Form'!$AZ$9:$BA$12,2,0)),"",(VLOOKUP(O179,'Matl Declaration Form'!$AZ$9:$BA$12,2,0))),IF(H179="EU POPs",IF(ISERROR(VLOOKUP(O179,'Matl Declaration Form'!$AV$9:$AW$485,2,0)),"",(VLOOKUP(O179,'Matl Declaration Form'!$AV$9:$AW$485,2,0))))))))))))))</f>
        <v/>
      </c>
      <c r="Q179" s="304"/>
      <c r="R179" s="305" t="str" cm="1">
        <f t="array" ref="R179">IF(ISBLANK(Q179),"",Q179*(LOOKUP(2,1/(NOT(ISBLANK($M$9:M179))),$M$9:M179)))</f>
        <v/>
      </c>
      <c r="S179" s="306" t="str" cm="1">
        <f t="array" ref="S179">IF(ISBLANK(Q179),"", (LOOKUP(2,1/(NOT(ISBLANK($J$9:J179))),$J$9:J179)))</f>
        <v/>
      </c>
      <c r="T179" s="307"/>
      <c r="U179" s="302"/>
      <c r="V179" s="308"/>
      <c r="AC179" s="100"/>
      <c r="AD179" s="100"/>
      <c r="AE179" s="650"/>
      <c r="AF179" s="650"/>
      <c r="AG179" s="650"/>
      <c r="AH179" s="650"/>
      <c r="AI179" s="650"/>
      <c r="AJ179" s="650"/>
      <c r="AK179" s="653" t="s">
        <v>23</v>
      </c>
      <c r="AL179" s="296" t="s">
        <v>33</v>
      </c>
      <c r="AM179" s="650"/>
      <c r="AN179" s="650"/>
      <c r="AO179" s="650"/>
      <c r="AP179" s="650"/>
      <c r="AQ179" s="650"/>
      <c r="AV179" s="657" t="s">
        <v>2547</v>
      </c>
      <c r="AW179" s="657" t="s">
        <v>2718</v>
      </c>
    </row>
    <row r="180" spans="2:49" ht="18.75" customHeight="1">
      <c r="B180" s="309"/>
      <c r="C180" s="298"/>
      <c r="D180" s="298"/>
      <c r="E180" s="299"/>
      <c r="F180" s="298"/>
      <c r="G180" s="298"/>
      <c r="H180" s="298" t="s">
        <v>1476</v>
      </c>
      <c r="I180" s="301"/>
      <c r="J180" s="302"/>
      <c r="K180" s="298"/>
      <c r="L180" s="302"/>
      <c r="M180" s="301"/>
      <c r="N180" s="302" t="str" cm="1">
        <f t="array" ref="N180">IF(ISBLANK(M180),"", (LOOKUP(2,1/(NOT(ISBLANK($J$9:J180))),$J$9:J180)))</f>
        <v/>
      </c>
      <c r="O180" s="298"/>
      <c r="P180" s="643" t="str">
        <f>IF(H180="Full Materials Declaration","",IF(H180="REACH Restriction Annex XVII",IF(ISERROR(VLOOKUP(O180,'Matl Declaration Form'!$AG$9:$AH$149,2,0)),"",(VLOOKUP(O180,'Matl Declaration Form'!$AG$9:$AH$149,2,0))),IF(H180="REACH Authorization Annex XIV",IF(ISERROR(VLOOKUP(O180,'Matl Declaration Form'!$AI$9:$AJ$137,2,0)),"",(VLOOKUP(O180,'Matl Declaration Form'!$AI$9:$AJ$137,2,0))),IF(H180="REACH SVHC",IF(ISERROR(VLOOKUP(O180,'Matl Declaration Form'!$AK$9:$AL$482,2,0)),"",(VLOOKUP(O180,'Matl Declaration Form'!$AK$9:$AL$482,2,0))),IF(H180="EU RoHS",IF(ISERROR(VLOOKUP(O180,'Matl Declaration Form'!$AM$9:$AN$18,2,0)),"",(VLOOKUP(O180,'Matl Declaration Form'!$AM$9:$AN$18,2,0))),IF(H180="EU Mercury",IF(ISERROR(VLOOKUP(O180,'Matl Declaration Form'!$AO$9:$AP$15,2,0)),"",(VLOOKUP(O180,'Matl Declaration Form'!$AO$9:$AP$15,2,0))),IF(H180="EU PIC",IF(ISERROR(VLOOKUP(O180,'Matl Declaration Form'!$AQ$9:$AR$71,2,0)),"",(VLOOKUP(O180,'Matl Declaration Form'!$AQ$9:$AR$71,2,0))),IF(H180="EU Ozone Depletion",IF(ISERROR(VLOOKUP(O180,'Matl Declaration Form'!$AS$9:$AT$41,2,0)),"",(VLOOKUP(O180,'Matl Declaration Form'!$AS$9:$AT$41,2,0))), IF(H180="EU Ship Recycling",IF(ISERROR(VLOOKUP(O180,'Matl Declaration Form'!$AX$9:$AY$30,2,0)),"",(VLOOKUP(O180,'Matl Declaration Form'!$AX$9:$AY$30,2,0))), IF(H180="EU Package",IF(ISERROR(VLOOKUP(O180,'Matl Declaration Form'!$AZ$9:$BA$12,2,0)),"",(VLOOKUP(O180,'Matl Declaration Form'!$AZ$9:$BA$12,2,0))),IF(H180="EU POPs",IF(ISERROR(VLOOKUP(O180,'Matl Declaration Form'!$AV$9:$AW$485,2,0)),"",(VLOOKUP(O180,'Matl Declaration Form'!$AV$9:$AW$485,2,0))))))))))))))</f>
        <v/>
      </c>
      <c r="Q180" s="304"/>
      <c r="R180" s="305" t="str" cm="1">
        <f t="array" ref="R180">IF(ISBLANK(Q180),"",Q180*(LOOKUP(2,1/(NOT(ISBLANK($M$9:M180))),$M$9:M180)))</f>
        <v/>
      </c>
      <c r="S180" s="306" t="str" cm="1">
        <f t="array" ref="S180">IF(ISBLANK(Q180),"", (LOOKUP(2,1/(NOT(ISBLANK($J$9:J180))),$J$9:J180)))</f>
        <v/>
      </c>
      <c r="T180" s="307"/>
      <c r="U180" s="302"/>
      <c r="V180" s="308"/>
      <c r="AC180" s="100"/>
      <c r="AD180" s="100"/>
      <c r="AE180" s="650"/>
      <c r="AF180" s="650"/>
      <c r="AG180" s="650"/>
      <c r="AH180" s="650"/>
      <c r="AI180" s="650"/>
      <c r="AJ180" s="650"/>
      <c r="AK180" s="653" t="s">
        <v>23</v>
      </c>
      <c r="AL180" s="296" t="s">
        <v>1458</v>
      </c>
      <c r="AM180" s="650"/>
      <c r="AN180" s="650"/>
      <c r="AO180" s="650"/>
      <c r="AP180" s="650"/>
      <c r="AQ180" s="650"/>
      <c r="AV180" s="657" t="s">
        <v>2548</v>
      </c>
      <c r="AW180" s="657" t="s">
        <v>2719</v>
      </c>
    </row>
    <row r="181" spans="2:49" ht="18.75" customHeight="1">
      <c r="B181" s="309"/>
      <c r="C181" s="298"/>
      <c r="D181" s="298"/>
      <c r="E181" s="299"/>
      <c r="F181" s="298"/>
      <c r="G181" s="298"/>
      <c r="H181" s="298" t="s">
        <v>1476</v>
      </c>
      <c r="I181" s="301"/>
      <c r="J181" s="302"/>
      <c r="K181" s="298"/>
      <c r="L181" s="302"/>
      <c r="M181" s="301"/>
      <c r="N181" s="302" t="str" cm="1">
        <f t="array" ref="N181">IF(ISBLANK(M181),"", (LOOKUP(2,1/(NOT(ISBLANK($J$9:J181))),$J$9:J181)))</f>
        <v/>
      </c>
      <c r="O181" s="298"/>
      <c r="P181" s="643" t="str">
        <f>IF(H181="Full Materials Declaration","",IF(H181="REACH Restriction Annex XVII",IF(ISERROR(VLOOKUP(O181,'Matl Declaration Form'!$AG$9:$AH$149,2,0)),"",(VLOOKUP(O181,'Matl Declaration Form'!$AG$9:$AH$149,2,0))),IF(H181="REACH Authorization Annex XIV",IF(ISERROR(VLOOKUP(O181,'Matl Declaration Form'!$AI$9:$AJ$137,2,0)),"",(VLOOKUP(O181,'Matl Declaration Form'!$AI$9:$AJ$137,2,0))),IF(H181="REACH SVHC",IF(ISERROR(VLOOKUP(O181,'Matl Declaration Form'!$AK$9:$AL$482,2,0)),"",(VLOOKUP(O181,'Matl Declaration Form'!$AK$9:$AL$482,2,0))),IF(H181="EU RoHS",IF(ISERROR(VLOOKUP(O181,'Matl Declaration Form'!$AM$9:$AN$18,2,0)),"",(VLOOKUP(O181,'Matl Declaration Form'!$AM$9:$AN$18,2,0))),IF(H181="EU Mercury",IF(ISERROR(VLOOKUP(O181,'Matl Declaration Form'!$AO$9:$AP$15,2,0)),"",(VLOOKUP(O181,'Matl Declaration Form'!$AO$9:$AP$15,2,0))),IF(H181="EU PIC",IF(ISERROR(VLOOKUP(O181,'Matl Declaration Form'!$AQ$9:$AR$71,2,0)),"",(VLOOKUP(O181,'Matl Declaration Form'!$AQ$9:$AR$71,2,0))),IF(H181="EU Ozone Depletion",IF(ISERROR(VLOOKUP(O181,'Matl Declaration Form'!$AS$9:$AT$41,2,0)),"",(VLOOKUP(O181,'Matl Declaration Form'!$AS$9:$AT$41,2,0))), IF(H181="EU Ship Recycling",IF(ISERROR(VLOOKUP(O181,'Matl Declaration Form'!$AX$9:$AY$30,2,0)),"",(VLOOKUP(O181,'Matl Declaration Form'!$AX$9:$AY$30,2,0))), IF(H181="EU Package",IF(ISERROR(VLOOKUP(O181,'Matl Declaration Form'!$AZ$9:$BA$12,2,0)),"",(VLOOKUP(O181,'Matl Declaration Form'!$AZ$9:$BA$12,2,0))),IF(H181="EU POPs",IF(ISERROR(VLOOKUP(O181,'Matl Declaration Form'!$AV$9:$AW$485,2,0)),"",(VLOOKUP(O181,'Matl Declaration Form'!$AV$9:$AW$485,2,0))))))))))))))</f>
        <v/>
      </c>
      <c r="Q181" s="304"/>
      <c r="R181" s="305" t="str" cm="1">
        <f t="array" ref="R181">IF(ISBLANK(Q181),"",Q181*(LOOKUP(2,1/(NOT(ISBLANK($M$9:M181))),$M$9:M181)))</f>
        <v/>
      </c>
      <c r="S181" s="306" t="str" cm="1">
        <f t="array" ref="S181">IF(ISBLANK(Q181),"", (LOOKUP(2,1/(NOT(ISBLANK($J$9:J181))),$J$9:J181)))</f>
        <v/>
      </c>
      <c r="T181" s="307"/>
      <c r="U181" s="302"/>
      <c r="V181" s="308"/>
      <c r="AC181" s="100"/>
      <c r="AD181" s="100"/>
      <c r="AE181" s="650"/>
      <c r="AF181" s="650"/>
      <c r="AG181" s="650"/>
      <c r="AH181" s="650"/>
      <c r="AI181" s="650"/>
      <c r="AJ181" s="650"/>
      <c r="AK181" s="653" t="s">
        <v>738</v>
      </c>
      <c r="AL181" s="296" t="s">
        <v>739</v>
      </c>
      <c r="AM181" s="650"/>
      <c r="AN181" s="650"/>
      <c r="AO181" s="650"/>
      <c r="AP181" s="650"/>
      <c r="AQ181" s="650"/>
      <c r="AV181" s="657" t="s">
        <v>2549</v>
      </c>
      <c r="AW181" s="657" t="s">
        <v>2720</v>
      </c>
    </row>
    <row r="182" spans="2:49" ht="18.75" customHeight="1">
      <c r="B182" s="309"/>
      <c r="C182" s="298"/>
      <c r="D182" s="298"/>
      <c r="E182" s="299"/>
      <c r="F182" s="298"/>
      <c r="G182" s="298"/>
      <c r="H182" s="298" t="s">
        <v>1476</v>
      </c>
      <c r="I182" s="301"/>
      <c r="J182" s="302"/>
      <c r="K182" s="298"/>
      <c r="L182" s="302"/>
      <c r="M182" s="301"/>
      <c r="N182" s="302" t="str" cm="1">
        <f t="array" ref="N182">IF(ISBLANK(M182),"", (LOOKUP(2,1/(NOT(ISBLANK($J$9:J182))),$J$9:J182)))</f>
        <v/>
      </c>
      <c r="O182" s="298"/>
      <c r="P182" s="643" t="str">
        <f>IF(H182="Full Materials Declaration","",IF(H182="REACH Restriction Annex XVII",IF(ISERROR(VLOOKUP(O182,'Matl Declaration Form'!$AG$9:$AH$149,2,0)),"",(VLOOKUP(O182,'Matl Declaration Form'!$AG$9:$AH$149,2,0))),IF(H182="REACH Authorization Annex XIV",IF(ISERROR(VLOOKUP(O182,'Matl Declaration Form'!$AI$9:$AJ$137,2,0)),"",(VLOOKUP(O182,'Matl Declaration Form'!$AI$9:$AJ$137,2,0))),IF(H182="REACH SVHC",IF(ISERROR(VLOOKUP(O182,'Matl Declaration Form'!$AK$9:$AL$482,2,0)),"",(VLOOKUP(O182,'Matl Declaration Form'!$AK$9:$AL$482,2,0))),IF(H182="EU RoHS",IF(ISERROR(VLOOKUP(O182,'Matl Declaration Form'!$AM$9:$AN$18,2,0)),"",(VLOOKUP(O182,'Matl Declaration Form'!$AM$9:$AN$18,2,0))),IF(H182="EU Mercury",IF(ISERROR(VLOOKUP(O182,'Matl Declaration Form'!$AO$9:$AP$15,2,0)),"",(VLOOKUP(O182,'Matl Declaration Form'!$AO$9:$AP$15,2,0))),IF(H182="EU PIC",IF(ISERROR(VLOOKUP(O182,'Matl Declaration Form'!$AQ$9:$AR$71,2,0)),"",(VLOOKUP(O182,'Matl Declaration Form'!$AQ$9:$AR$71,2,0))),IF(H182="EU Ozone Depletion",IF(ISERROR(VLOOKUP(O182,'Matl Declaration Form'!$AS$9:$AT$41,2,0)),"",(VLOOKUP(O182,'Matl Declaration Form'!$AS$9:$AT$41,2,0))), IF(H182="EU Ship Recycling",IF(ISERROR(VLOOKUP(O182,'Matl Declaration Form'!$AX$9:$AY$30,2,0)),"",(VLOOKUP(O182,'Matl Declaration Form'!$AX$9:$AY$30,2,0))), IF(H182="EU Package",IF(ISERROR(VLOOKUP(O182,'Matl Declaration Form'!$AZ$9:$BA$12,2,0)),"",(VLOOKUP(O182,'Matl Declaration Form'!$AZ$9:$BA$12,2,0))),IF(H182="EU POPs",IF(ISERROR(VLOOKUP(O182,'Matl Declaration Form'!$AV$9:$AW$485,2,0)),"",(VLOOKUP(O182,'Matl Declaration Form'!$AV$9:$AW$485,2,0))))))))))))))</f>
        <v/>
      </c>
      <c r="Q182" s="304"/>
      <c r="R182" s="305" t="str" cm="1">
        <f t="array" ref="R182">IF(ISBLANK(Q182),"",Q182*(LOOKUP(2,1/(NOT(ISBLANK($M$9:M182))),$M$9:M182)))</f>
        <v/>
      </c>
      <c r="S182" s="306" t="str" cm="1">
        <f t="array" ref="S182">IF(ISBLANK(Q182),"", (LOOKUP(2,1/(NOT(ISBLANK($J$9:J182))),$J$9:J182)))</f>
        <v/>
      </c>
      <c r="T182" s="307"/>
      <c r="U182" s="302"/>
      <c r="V182" s="308"/>
      <c r="AC182" s="100"/>
      <c r="AD182" s="100"/>
      <c r="AE182" s="650"/>
      <c r="AF182" s="650"/>
      <c r="AG182" s="650"/>
      <c r="AH182" s="650"/>
      <c r="AI182" s="650"/>
      <c r="AJ182" s="650"/>
      <c r="AK182" s="653" t="s">
        <v>744</v>
      </c>
      <c r="AL182" s="296" t="s">
        <v>745</v>
      </c>
      <c r="AM182" s="650"/>
      <c r="AN182" s="650"/>
      <c r="AO182" s="650"/>
      <c r="AP182" s="650"/>
      <c r="AQ182" s="650"/>
      <c r="AV182" s="657" t="s">
        <v>2550</v>
      </c>
      <c r="AW182" s="657" t="s">
        <v>2721</v>
      </c>
    </row>
    <row r="183" spans="2:49" ht="18.75" customHeight="1">
      <c r="B183" s="309"/>
      <c r="C183" s="298"/>
      <c r="D183" s="298"/>
      <c r="E183" s="299"/>
      <c r="F183" s="298"/>
      <c r="G183" s="298"/>
      <c r="H183" s="298" t="s">
        <v>1476</v>
      </c>
      <c r="I183" s="301"/>
      <c r="J183" s="302"/>
      <c r="K183" s="298"/>
      <c r="L183" s="302"/>
      <c r="M183" s="301"/>
      <c r="N183" s="302" t="str" cm="1">
        <f t="array" ref="N183">IF(ISBLANK(M183),"", (LOOKUP(2,1/(NOT(ISBLANK($J$9:J183))),$J$9:J183)))</f>
        <v/>
      </c>
      <c r="O183" s="298"/>
      <c r="P183" s="643" t="str">
        <f>IF(H183="Full Materials Declaration","",IF(H183="REACH Restriction Annex XVII",IF(ISERROR(VLOOKUP(O183,'Matl Declaration Form'!$AG$9:$AH$149,2,0)),"",(VLOOKUP(O183,'Matl Declaration Form'!$AG$9:$AH$149,2,0))),IF(H183="REACH Authorization Annex XIV",IF(ISERROR(VLOOKUP(O183,'Matl Declaration Form'!$AI$9:$AJ$137,2,0)),"",(VLOOKUP(O183,'Matl Declaration Form'!$AI$9:$AJ$137,2,0))),IF(H183="REACH SVHC",IF(ISERROR(VLOOKUP(O183,'Matl Declaration Form'!$AK$9:$AL$482,2,0)),"",(VLOOKUP(O183,'Matl Declaration Form'!$AK$9:$AL$482,2,0))),IF(H183="EU RoHS",IF(ISERROR(VLOOKUP(O183,'Matl Declaration Form'!$AM$9:$AN$18,2,0)),"",(VLOOKUP(O183,'Matl Declaration Form'!$AM$9:$AN$18,2,0))),IF(H183="EU Mercury",IF(ISERROR(VLOOKUP(O183,'Matl Declaration Form'!$AO$9:$AP$15,2,0)),"",(VLOOKUP(O183,'Matl Declaration Form'!$AO$9:$AP$15,2,0))),IF(H183="EU PIC",IF(ISERROR(VLOOKUP(O183,'Matl Declaration Form'!$AQ$9:$AR$71,2,0)),"",(VLOOKUP(O183,'Matl Declaration Form'!$AQ$9:$AR$71,2,0))),IF(H183="EU Ozone Depletion",IF(ISERROR(VLOOKUP(O183,'Matl Declaration Form'!$AS$9:$AT$41,2,0)),"",(VLOOKUP(O183,'Matl Declaration Form'!$AS$9:$AT$41,2,0))), IF(H183="EU Ship Recycling",IF(ISERROR(VLOOKUP(O183,'Matl Declaration Form'!$AX$9:$AY$30,2,0)),"",(VLOOKUP(O183,'Matl Declaration Form'!$AX$9:$AY$30,2,0))), IF(H183="EU Package",IF(ISERROR(VLOOKUP(O183,'Matl Declaration Form'!$AZ$9:$BA$12,2,0)),"",(VLOOKUP(O183,'Matl Declaration Form'!$AZ$9:$BA$12,2,0))),IF(H183="EU POPs",IF(ISERROR(VLOOKUP(O183,'Matl Declaration Form'!$AV$9:$AW$485,2,0)),"",(VLOOKUP(O183,'Matl Declaration Form'!$AV$9:$AW$485,2,0))))))))))))))</f>
        <v/>
      </c>
      <c r="Q183" s="304"/>
      <c r="R183" s="305" t="str" cm="1">
        <f t="array" ref="R183">IF(ISBLANK(Q183),"",Q183*(LOOKUP(2,1/(NOT(ISBLANK($M$9:M183))),$M$9:M183)))</f>
        <v/>
      </c>
      <c r="S183" s="306" t="str" cm="1">
        <f t="array" ref="S183">IF(ISBLANK(Q183),"", (LOOKUP(2,1/(NOT(ISBLANK($J$9:J183))),$J$9:J183)))</f>
        <v/>
      </c>
      <c r="T183" s="307"/>
      <c r="U183" s="302"/>
      <c r="V183" s="308"/>
      <c r="AC183" s="100"/>
      <c r="AD183" s="100"/>
      <c r="AE183" s="650"/>
      <c r="AF183" s="650"/>
      <c r="AG183" s="650"/>
      <c r="AH183" s="650"/>
      <c r="AI183" s="650"/>
      <c r="AJ183" s="650"/>
      <c r="AK183" s="653" t="s">
        <v>736</v>
      </c>
      <c r="AL183" s="296" t="s">
        <v>737</v>
      </c>
      <c r="AM183" s="650"/>
      <c r="AN183" s="650"/>
      <c r="AO183" s="650"/>
      <c r="AP183" s="650"/>
      <c r="AQ183" s="650"/>
      <c r="AV183" s="657" t="s">
        <v>2551</v>
      </c>
      <c r="AW183" s="657" t="s">
        <v>2722</v>
      </c>
    </row>
    <row r="184" spans="2:49" ht="18.75" customHeight="1">
      <c r="B184" s="309"/>
      <c r="C184" s="298"/>
      <c r="D184" s="298"/>
      <c r="E184" s="299"/>
      <c r="F184" s="298"/>
      <c r="G184" s="298"/>
      <c r="H184" s="298" t="s">
        <v>1476</v>
      </c>
      <c r="I184" s="301"/>
      <c r="J184" s="302"/>
      <c r="K184" s="298"/>
      <c r="L184" s="302"/>
      <c r="M184" s="301"/>
      <c r="N184" s="302" t="str" cm="1">
        <f t="array" ref="N184">IF(ISBLANK(M184),"", (LOOKUP(2,1/(NOT(ISBLANK($J$9:J184))),$J$9:J184)))</f>
        <v/>
      </c>
      <c r="O184" s="298"/>
      <c r="P184" s="643" t="str">
        <f>IF(H184="Full Materials Declaration","",IF(H184="REACH Restriction Annex XVII",IF(ISERROR(VLOOKUP(O184,'Matl Declaration Form'!$AG$9:$AH$149,2,0)),"",(VLOOKUP(O184,'Matl Declaration Form'!$AG$9:$AH$149,2,0))),IF(H184="REACH Authorization Annex XIV",IF(ISERROR(VLOOKUP(O184,'Matl Declaration Form'!$AI$9:$AJ$137,2,0)),"",(VLOOKUP(O184,'Matl Declaration Form'!$AI$9:$AJ$137,2,0))),IF(H184="REACH SVHC",IF(ISERROR(VLOOKUP(O184,'Matl Declaration Form'!$AK$9:$AL$482,2,0)),"",(VLOOKUP(O184,'Matl Declaration Form'!$AK$9:$AL$482,2,0))),IF(H184="EU RoHS",IF(ISERROR(VLOOKUP(O184,'Matl Declaration Form'!$AM$9:$AN$18,2,0)),"",(VLOOKUP(O184,'Matl Declaration Form'!$AM$9:$AN$18,2,0))),IF(H184="EU Mercury",IF(ISERROR(VLOOKUP(O184,'Matl Declaration Form'!$AO$9:$AP$15,2,0)),"",(VLOOKUP(O184,'Matl Declaration Form'!$AO$9:$AP$15,2,0))),IF(H184="EU PIC",IF(ISERROR(VLOOKUP(O184,'Matl Declaration Form'!$AQ$9:$AR$71,2,0)),"",(VLOOKUP(O184,'Matl Declaration Form'!$AQ$9:$AR$71,2,0))),IF(H184="EU Ozone Depletion",IF(ISERROR(VLOOKUP(O184,'Matl Declaration Form'!$AS$9:$AT$41,2,0)),"",(VLOOKUP(O184,'Matl Declaration Form'!$AS$9:$AT$41,2,0))), IF(H184="EU Ship Recycling",IF(ISERROR(VLOOKUP(O184,'Matl Declaration Form'!$AX$9:$AY$30,2,0)),"",(VLOOKUP(O184,'Matl Declaration Form'!$AX$9:$AY$30,2,0))), IF(H184="EU Package",IF(ISERROR(VLOOKUP(O184,'Matl Declaration Form'!$AZ$9:$BA$12,2,0)),"",(VLOOKUP(O184,'Matl Declaration Form'!$AZ$9:$BA$12,2,0))),IF(H184="EU POPs",IF(ISERROR(VLOOKUP(O184,'Matl Declaration Form'!$AV$9:$AW$485,2,0)),"",(VLOOKUP(O184,'Matl Declaration Form'!$AV$9:$AW$485,2,0))))))))))))))</f>
        <v/>
      </c>
      <c r="Q184" s="304"/>
      <c r="R184" s="305" t="str" cm="1">
        <f t="array" ref="R184">IF(ISBLANK(Q184),"",Q184*(LOOKUP(2,1/(NOT(ISBLANK($M$9:M184))),$M$9:M184)))</f>
        <v/>
      </c>
      <c r="S184" s="306" t="str" cm="1">
        <f t="array" ref="S184">IF(ISBLANK(Q184),"", (LOOKUP(2,1/(NOT(ISBLANK($J$9:J184))),$J$9:J184)))</f>
        <v/>
      </c>
      <c r="T184" s="307"/>
      <c r="U184" s="302"/>
      <c r="V184" s="308"/>
      <c r="AC184" s="100"/>
      <c r="AD184" s="100"/>
      <c r="AE184" s="650"/>
      <c r="AF184" s="650"/>
      <c r="AG184" s="650"/>
      <c r="AH184" s="650"/>
      <c r="AI184" s="650"/>
      <c r="AJ184" s="650"/>
      <c r="AK184" s="653" t="s">
        <v>1274</v>
      </c>
      <c r="AL184" s="296" t="s">
        <v>1457</v>
      </c>
      <c r="AM184" s="650"/>
      <c r="AN184" s="650"/>
      <c r="AO184" s="650"/>
      <c r="AP184" s="650"/>
      <c r="AQ184" s="650"/>
      <c r="AV184" s="657" t="s">
        <v>2552</v>
      </c>
      <c r="AW184" s="657" t="s">
        <v>2723</v>
      </c>
    </row>
    <row r="185" spans="2:49" ht="18.75" customHeight="1">
      <c r="B185" s="309"/>
      <c r="C185" s="298"/>
      <c r="D185" s="298"/>
      <c r="E185" s="299"/>
      <c r="F185" s="298"/>
      <c r="G185" s="298"/>
      <c r="H185" s="298" t="s">
        <v>1476</v>
      </c>
      <c r="I185" s="301"/>
      <c r="J185" s="302"/>
      <c r="K185" s="298"/>
      <c r="L185" s="302"/>
      <c r="M185" s="301"/>
      <c r="N185" s="302" t="str" cm="1">
        <f t="array" ref="N185">IF(ISBLANK(M185),"", (LOOKUP(2,1/(NOT(ISBLANK($J$9:J185))),$J$9:J185)))</f>
        <v/>
      </c>
      <c r="O185" s="298"/>
      <c r="P185" s="643" t="str">
        <f>IF(H185="Full Materials Declaration","",IF(H185="REACH Restriction Annex XVII",IF(ISERROR(VLOOKUP(O185,'Matl Declaration Form'!$AG$9:$AH$149,2,0)),"",(VLOOKUP(O185,'Matl Declaration Form'!$AG$9:$AH$149,2,0))),IF(H185="REACH Authorization Annex XIV",IF(ISERROR(VLOOKUP(O185,'Matl Declaration Form'!$AI$9:$AJ$137,2,0)),"",(VLOOKUP(O185,'Matl Declaration Form'!$AI$9:$AJ$137,2,0))),IF(H185="REACH SVHC",IF(ISERROR(VLOOKUP(O185,'Matl Declaration Form'!$AK$9:$AL$482,2,0)),"",(VLOOKUP(O185,'Matl Declaration Form'!$AK$9:$AL$482,2,0))),IF(H185="EU RoHS",IF(ISERROR(VLOOKUP(O185,'Matl Declaration Form'!$AM$9:$AN$18,2,0)),"",(VLOOKUP(O185,'Matl Declaration Form'!$AM$9:$AN$18,2,0))),IF(H185="EU Mercury",IF(ISERROR(VLOOKUP(O185,'Matl Declaration Form'!$AO$9:$AP$15,2,0)),"",(VLOOKUP(O185,'Matl Declaration Form'!$AO$9:$AP$15,2,0))),IF(H185="EU PIC",IF(ISERROR(VLOOKUP(O185,'Matl Declaration Form'!$AQ$9:$AR$71,2,0)),"",(VLOOKUP(O185,'Matl Declaration Form'!$AQ$9:$AR$71,2,0))),IF(H185="EU Ozone Depletion",IF(ISERROR(VLOOKUP(O185,'Matl Declaration Form'!$AS$9:$AT$41,2,0)),"",(VLOOKUP(O185,'Matl Declaration Form'!$AS$9:$AT$41,2,0))), IF(H185="EU Ship Recycling",IF(ISERROR(VLOOKUP(O185,'Matl Declaration Form'!$AX$9:$AY$30,2,0)),"",(VLOOKUP(O185,'Matl Declaration Form'!$AX$9:$AY$30,2,0))), IF(H185="EU Package",IF(ISERROR(VLOOKUP(O185,'Matl Declaration Form'!$AZ$9:$BA$12,2,0)),"",(VLOOKUP(O185,'Matl Declaration Form'!$AZ$9:$BA$12,2,0))),IF(H185="EU POPs",IF(ISERROR(VLOOKUP(O185,'Matl Declaration Form'!$AV$9:$AW$485,2,0)),"",(VLOOKUP(O185,'Matl Declaration Form'!$AV$9:$AW$485,2,0))))))))))))))</f>
        <v/>
      </c>
      <c r="Q185" s="304"/>
      <c r="R185" s="305" t="str" cm="1">
        <f t="array" ref="R185">IF(ISBLANK(Q185),"",Q185*(LOOKUP(2,1/(NOT(ISBLANK($M$9:M185))),$M$9:M185)))</f>
        <v/>
      </c>
      <c r="S185" s="306" t="str" cm="1">
        <f t="array" ref="S185">IF(ISBLANK(Q185),"", (LOOKUP(2,1/(NOT(ISBLANK($J$9:J185))),$J$9:J185)))</f>
        <v/>
      </c>
      <c r="T185" s="307"/>
      <c r="U185" s="302"/>
      <c r="V185" s="308"/>
      <c r="AC185" s="100"/>
      <c r="AD185" s="100"/>
      <c r="AE185" s="650"/>
      <c r="AF185" s="650"/>
      <c r="AG185" s="650"/>
      <c r="AH185" s="650"/>
      <c r="AI185" s="650"/>
      <c r="AJ185" s="650"/>
      <c r="AK185" s="653" t="s">
        <v>1021</v>
      </c>
      <c r="AL185" s="296" t="s">
        <v>1286</v>
      </c>
      <c r="AM185" s="650"/>
      <c r="AN185" s="650"/>
      <c r="AO185" s="650"/>
      <c r="AP185" s="650"/>
      <c r="AQ185" s="650"/>
      <c r="AV185" s="657" t="s">
        <v>2553</v>
      </c>
      <c r="AW185" s="657" t="s">
        <v>2724</v>
      </c>
    </row>
    <row r="186" spans="2:49" ht="18.75" customHeight="1">
      <c r="B186" s="309"/>
      <c r="C186" s="298"/>
      <c r="D186" s="298"/>
      <c r="E186" s="299"/>
      <c r="F186" s="298"/>
      <c r="G186" s="298"/>
      <c r="H186" s="298" t="s">
        <v>1476</v>
      </c>
      <c r="I186" s="301"/>
      <c r="J186" s="302"/>
      <c r="K186" s="298"/>
      <c r="L186" s="302"/>
      <c r="M186" s="301"/>
      <c r="N186" s="302" t="str" cm="1">
        <f t="array" ref="N186">IF(ISBLANK(M186),"", (LOOKUP(2,1/(NOT(ISBLANK($J$9:J186))),$J$9:J186)))</f>
        <v/>
      </c>
      <c r="O186" s="298"/>
      <c r="P186" s="643" t="str">
        <f>IF(H186="Full Materials Declaration","",IF(H186="REACH Restriction Annex XVII",IF(ISERROR(VLOOKUP(O186,'Matl Declaration Form'!$AG$9:$AH$149,2,0)),"",(VLOOKUP(O186,'Matl Declaration Form'!$AG$9:$AH$149,2,0))),IF(H186="REACH Authorization Annex XIV",IF(ISERROR(VLOOKUP(O186,'Matl Declaration Form'!$AI$9:$AJ$137,2,0)),"",(VLOOKUP(O186,'Matl Declaration Form'!$AI$9:$AJ$137,2,0))),IF(H186="REACH SVHC",IF(ISERROR(VLOOKUP(O186,'Matl Declaration Form'!$AK$9:$AL$482,2,0)),"",(VLOOKUP(O186,'Matl Declaration Form'!$AK$9:$AL$482,2,0))),IF(H186="EU RoHS",IF(ISERROR(VLOOKUP(O186,'Matl Declaration Form'!$AM$9:$AN$18,2,0)),"",(VLOOKUP(O186,'Matl Declaration Form'!$AM$9:$AN$18,2,0))),IF(H186="EU Mercury",IF(ISERROR(VLOOKUP(O186,'Matl Declaration Form'!$AO$9:$AP$15,2,0)),"",(VLOOKUP(O186,'Matl Declaration Form'!$AO$9:$AP$15,2,0))),IF(H186="EU PIC",IF(ISERROR(VLOOKUP(O186,'Matl Declaration Form'!$AQ$9:$AR$71,2,0)),"",(VLOOKUP(O186,'Matl Declaration Form'!$AQ$9:$AR$71,2,0))),IF(H186="EU Ozone Depletion",IF(ISERROR(VLOOKUP(O186,'Matl Declaration Form'!$AS$9:$AT$41,2,0)),"",(VLOOKUP(O186,'Matl Declaration Form'!$AS$9:$AT$41,2,0))), IF(H186="EU Ship Recycling",IF(ISERROR(VLOOKUP(O186,'Matl Declaration Form'!$AX$9:$AY$30,2,0)),"",(VLOOKUP(O186,'Matl Declaration Form'!$AX$9:$AY$30,2,0))), IF(H186="EU Package",IF(ISERROR(VLOOKUP(O186,'Matl Declaration Form'!$AZ$9:$BA$12,2,0)),"",(VLOOKUP(O186,'Matl Declaration Form'!$AZ$9:$BA$12,2,0))),IF(H186="EU POPs",IF(ISERROR(VLOOKUP(O186,'Matl Declaration Form'!$AV$9:$AW$485,2,0)),"",(VLOOKUP(O186,'Matl Declaration Form'!$AV$9:$AW$485,2,0))))))))))))))</f>
        <v/>
      </c>
      <c r="Q186" s="304"/>
      <c r="R186" s="305" t="str" cm="1">
        <f t="array" ref="R186">IF(ISBLANK(Q186),"",Q186*(LOOKUP(2,1/(NOT(ISBLANK($M$9:M186))),$M$9:M186)))</f>
        <v/>
      </c>
      <c r="S186" s="306" t="str" cm="1">
        <f t="array" ref="S186">IF(ISBLANK(Q186),"", (LOOKUP(2,1/(NOT(ISBLANK($J$9:J186))),$J$9:J186)))</f>
        <v/>
      </c>
      <c r="T186" s="307"/>
      <c r="U186" s="302"/>
      <c r="V186" s="308"/>
      <c r="AC186" s="100"/>
      <c r="AD186" s="100"/>
      <c r="AE186" s="650"/>
      <c r="AF186" s="650"/>
      <c r="AG186" s="650"/>
      <c r="AH186" s="650"/>
      <c r="AI186" s="650"/>
      <c r="AJ186" s="650"/>
      <c r="AK186" s="653" t="s">
        <v>1027</v>
      </c>
      <c r="AL186" s="296" t="s">
        <v>699</v>
      </c>
      <c r="AM186" s="650"/>
      <c r="AN186" s="650"/>
      <c r="AO186" s="650"/>
      <c r="AP186" s="650"/>
      <c r="AQ186" s="650"/>
      <c r="AV186" s="657" t="s">
        <v>2554</v>
      </c>
      <c r="AW186" s="657" t="s">
        <v>2725</v>
      </c>
    </row>
    <row r="187" spans="2:49" ht="18.75" customHeight="1">
      <c r="B187" s="309"/>
      <c r="C187" s="298"/>
      <c r="D187" s="298"/>
      <c r="E187" s="299"/>
      <c r="F187" s="298"/>
      <c r="G187" s="298"/>
      <c r="H187" s="298" t="s">
        <v>1476</v>
      </c>
      <c r="I187" s="301"/>
      <c r="J187" s="302"/>
      <c r="K187" s="298"/>
      <c r="L187" s="302"/>
      <c r="M187" s="301"/>
      <c r="N187" s="302" t="str" cm="1">
        <f t="array" ref="N187">IF(ISBLANK(M187),"", (LOOKUP(2,1/(NOT(ISBLANK($J$9:J187))),$J$9:J187)))</f>
        <v/>
      </c>
      <c r="O187" s="298"/>
      <c r="P187" s="643" t="str">
        <f>IF(H187="Full Materials Declaration","",IF(H187="REACH Restriction Annex XVII",IF(ISERROR(VLOOKUP(O187,'Matl Declaration Form'!$AG$9:$AH$149,2,0)),"",(VLOOKUP(O187,'Matl Declaration Form'!$AG$9:$AH$149,2,0))),IF(H187="REACH Authorization Annex XIV",IF(ISERROR(VLOOKUP(O187,'Matl Declaration Form'!$AI$9:$AJ$137,2,0)),"",(VLOOKUP(O187,'Matl Declaration Form'!$AI$9:$AJ$137,2,0))),IF(H187="REACH SVHC",IF(ISERROR(VLOOKUP(O187,'Matl Declaration Form'!$AK$9:$AL$482,2,0)),"",(VLOOKUP(O187,'Matl Declaration Form'!$AK$9:$AL$482,2,0))),IF(H187="EU RoHS",IF(ISERROR(VLOOKUP(O187,'Matl Declaration Form'!$AM$9:$AN$18,2,0)),"",(VLOOKUP(O187,'Matl Declaration Form'!$AM$9:$AN$18,2,0))),IF(H187="EU Mercury",IF(ISERROR(VLOOKUP(O187,'Matl Declaration Form'!$AO$9:$AP$15,2,0)),"",(VLOOKUP(O187,'Matl Declaration Form'!$AO$9:$AP$15,2,0))),IF(H187="EU PIC",IF(ISERROR(VLOOKUP(O187,'Matl Declaration Form'!$AQ$9:$AR$71,2,0)),"",(VLOOKUP(O187,'Matl Declaration Form'!$AQ$9:$AR$71,2,0))),IF(H187="EU Ozone Depletion",IF(ISERROR(VLOOKUP(O187,'Matl Declaration Form'!$AS$9:$AT$41,2,0)),"",(VLOOKUP(O187,'Matl Declaration Form'!$AS$9:$AT$41,2,0))), IF(H187="EU Ship Recycling",IF(ISERROR(VLOOKUP(O187,'Matl Declaration Form'!$AX$9:$AY$30,2,0)),"",(VLOOKUP(O187,'Matl Declaration Form'!$AX$9:$AY$30,2,0))), IF(H187="EU Package",IF(ISERROR(VLOOKUP(O187,'Matl Declaration Form'!$AZ$9:$BA$12,2,0)),"",(VLOOKUP(O187,'Matl Declaration Form'!$AZ$9:$BA$12,2,0))),IF(H187="EU POPs",IF(ISERROR(VLOOKUP(O187,'Matl Declaration Form'!$AV$9:$AW$485,2,0)),"",(VLOOKUP(O187,'Matl Declaration Form'!$AV$9:$AW$485,2,0))))))))))))))</f>
        <v/>
      </c>
      <c r="Q187" s="304"/>
      <c r="R187" s="305" t="str" cm="1">
        <f t="array" ref="R187">IF(ISBLANK(Q187),"",Q187*(LOOKUP(2,1/(NOT(ISBLANK($M$9:M187))),$M$9:M187)))</f>
        <v/>
      </c>
      <c r="S187" s="306" t="str" cm="1">
        <f t="array" ref="S187">IF(ISBLANK(Q187),"", (LOOKUP(2,1/(NOT(ISBLANK($J$9:J187))),$J$9:J187)))</f>
        <v/>
      </c>
      <c r="T187" s="307"/>
      <c r="U187" s="302"/>
      <c r="V187" s="308"/>
      <c r="AC187" s="100"/>
      <c r="AD187" s="100"/>
      <c r="AE187" s="650"/>
      <c r="AF187" s="650"/>
      <c r="AG187" s="650"/>
      <c r="AH187" s="650"/>
      <c r="AI187" s="650"/>
      <c r="AJ187" s="650"/>
      <c r="AK187" s="653" t="s">
        <v>236</v>
      </c>
      <c r="AL187" s="296" t="s">
        <v>191</v>
      </c>
      <c r="AM187" s="650"/>
      <c r="AN187" s="650"/>
      <c r="AO187" s="650"/>
      <c r="AP187" s="650"/>
      <c r="AQ187" s="650"/>
      <c r="AV187" s="657" t="s">
        <v>2555</v>
      </c>
      <c r="AW187" s="657" t="s">
        <v>2726</v>
      </c>
    </row>
    <row r="188" spans="2:49" ht="18.75" customHeight="1">
      <c r="B188" s="309"/>
      <c r="C188" s="298"/>
      <c r="D188" s="298"/>
      <c r="E188" s="299"/>
      <c r="F188" s="298"/>
      <c r="G188" s="298"/>
      <c r="H188" s="298" t="s">
        <v>1476</v>
      </c>
      <c r="I188" s="301"/>
      <c r="J188" s="302"/>
      <c r="K188" s="298"/>
      <c r="L188" s="302"/>
      <c r="M188" s="301"/>
      <c r="N188" s="302" t="str" cm="1">
        <f t="array" ref="N188">IF(ISBLANK(M188),"", (LOOKUP(2,1/(NOT(ISBLANK($J$9:J188))),$J$9:J188)))</f>
        <v/>
      </c>
      <c r="O188" s="298"/>
      <c r="P188" s="643" t="str">
        <f>IF(H188="Full Materials Declaration","",IF(H188="REACH Restriction Annex XVII",IF(ISERROR(VLOOKUP(O188,'Matl Declaration Form'!$AG$9:$AH$149,2,0)),"",(VLOOKUP(O188,'Matl Declaration Form'!$AG$9:$AH$149,2,0))),IF(H188="REACH Authorization Annex XIV",IF(ISERROR(VLOOKUP(O188,'Matl Declaration Form'!$AI$9:$AJ$137,2,0)),"",(VLOOKUP(O188,'Matl Declaration Form'!$AI$9:$AJ$137,2,0))),IF(H188="REACH SVHC",IF(ISERROR(VLOOKUP(O188,'Matl Declaration Form'!$AK$9:$AL$482,2,0)),"",(VLOOKUP(O188,'Matl Declaration Form'!$AK$9:$AL$482,2,0))),IF(H188="EU RoHS",IF(ISERROR(VLOOKUP(O188,'Matl Declaration Form'!$AM$9:$AN$18,2,0)),"",(VLOOKUP(O188,'Matl Declaration Form'!$AM$9:$AN$18,2,0))),IF(H188="EU Mercury",IF(ISERROR(VLOOKUP(O188,'Matl Declaration Form'!$AO$9:$AP$15,2,0)),"",(VLOOKUP(O188,'Matl Declaration Form'!$AO$9:$AP$15,2,0))),IF(H188="EU PIC",IF(ISERROR(VLOOKUP(O188,'Matl Declaration Form'!$AQ$9:$AR$71,2,0)),"",(VLOOKUP(O188,'Matl Declaration Form'!$AQ$9:$AR$71,2,0))),IF(H188="EU Ozone Depletion",IF(ISERROR(VLOOKUP(O188,'Matl Declaration Form'!$AS$9:$AT$41,2,0)),"",(VLOOKUP(O188,'Matl Declaration Form'!$AS$9:$AT$41,2,0))), IF(H188="EU Ship Recycling",IF(ISERROR(VLOOKUP(O188,'Matl Declaration Form'!$AX$9:$AY$30,2,0)),"",(VLOOKUP(O188,'Matl Declaration Form'!$AX$9:$AY$30,2,0))), IF(H188="EU Package",IF(ISERROR(VLOOKUP(O188,'Matl Declaration Form'!$AZ$9:$BA$12,2,0)),"",(VLOOKUP(O188,'Matl Declaration Form'!$AZ$9:$BA$12,2,0))),IF(H188="EU POPs",IF(ISERROR(VLOOKUP(O188,'Matl Declaration Form'!$AV$9:$AW$485,2,0)),"",(VLOOKUP(O188,'Matl Declaration Form'!$AV$9:$AW$485,2,0))))))))))))))</f>
        <v/>
      </c>
      <c r="Q188" s="304"/>
      <c r="R188" s="305" t="str" cm="1">
        <f t="array" ref="R188">IF(ISBLANK(Q188),"",Q188*(LOOKUP(2,1/(NOT(ISBLANK($M$9:M188))),$M$9:M188)))</f>
        <v/>
      </c>
      <c r="S188" s="306" t="str" cm="1">
        <f t="array" ref="S188">IF(ISBLANK(Q188),"", (LOOKUP(2,1/(NOT(ISBLANK($J$9:J188))),$J$9:J188)))</f>
        <v/>
      </c>
      <c r="T188" s="307"/>
      <c r="U188" s="302"/>
      <c r="V188" s="308"/>
      <c r="AC188" s="100"/>
      <c r="AD188" s="100"/>
      <c r="AE188" s="650"/>
      <c r="AF188" s="650"/>
      <c r="AG188" s="650"/>
      <c r="AH188" s="650"/>
      <c r="AI188" s="650"/>
      <c r="AJ188" s="650"/>
      <c r="AK188" s="653" t="s">
        <v>1064</v>
      </c>
      <c r="AL188" s="296" t="s">
        <v>607</v>
      </c>
      <c r="AM188" s="650"/>
      <c r="AN188" s="650"/>
      <c r="AO188" s="650"/>
      <c r="AP188" s="650"/>
      <c r="AQ188" s="650"/>
      <c r="AV188" s="657" t="s">
        <v>2556</v>
      </c>
      <c r="AW188" s="657" t="s">
        <v>2727</v>
      </c>
    </row>
    <row r="189" spans="2:49" ht="18.75" customHeight="1">
      <c r="B189" s="309"/>
      <c r="C189" s="298"/>
      <c r="D189" s="298"/>
      <c r="E189" s="299"/>
      <c r="F189" s="298"/>
      <c r="G189" s="298"/>
      <c r="H189" s="298" t="s">
        <v>1476</v>
      </c>
      <c r="I189" s="301"/>
      <c r="J189" s="302"/>
      <c r="K189" s="298"/>
      <c r="L189" s="302"/>
      <c r="M189" s="301"/>
      <c r="N189" s="302" t="str" cm="1">
        <f t="array" ref="N189">IF(ISBLANK(M189),"", (LOOKUP(2,1/(NOT(ISBLANK($J$9:J189))),$J$9:J189)))</f>
        <v/>
      </c>
      <c r="O189" s="298"/>
      <c r="P189" s="643" t="str">
        <f>IF(H189="Full Materials Declaration","",IF(H189="REACH Restriction Annex XVII",IF(ISERROR(VLOOKUP(O189,'Matl Declaration Form'!$AG$9:$AH$149,2,0)),"",(VLOOKUP(O189,'Matl Declaration Form'!$AG$9:$AH$149,2,0))),IF(H189="REACH Authorization Annex XIV",IF(ISERROR(VLOOKUP(O189,'Matl Declaration Form'!$AI$9:$AJ$137,2,0)),"",(VLOOKUP(O189,'Matl Declaration Form'!$AI$9:$AJ$137,2,0))),IF(H189="REACH SVHC",IF(ISERROR(VLOOKUP(O189,'Matl Declaration Form'!$AK$9:$AL$482,2,0)),"",(VLOOKUP(O189,'Matl Declaration Form'!$AK$9:$AL$482,2,0))),IF(H189="EU RoHS",IF(ISERROR(VLOOKUP(O189,'Matl Declaration Form'!$AM$9:$AN$18,2,0)),"",(VLOOKUP(O189,'Matl Declaration Form'!$AM$9:$AN$18,2,0))),IF(H189="EU Mercury",IF(ISERROR(VLOOKUP(O189,'Matl Declaration Form'!$AO$9:$AP$15,2,0)),"",(VLOOKUP(O189,'Matl Declaration Form'!$AO$9:$AP$15,2,0))),IF(H189="EU PIC",IF(ISERROR(VLOOKUP(O189,'Matl Declaration Form'!$AQ$9:$AR$71,2,0)),"",(VLOOKUP(O189,'Matl Declaration Form'!$AQ$9:$AR$71,2,0))),IF(H189="EU Ozone Depletion",IF(ISERROR(VLOOKUP(O189,'Matl Declaration Form'!$AS$9:$AT$41,2,0)),"",(VLOOKUP(O189,'Matl Declaration Form'!$AS$9:$AT$41,2,0))), IF(H189="EU Ship Recycling",IF(ISERROR(VLOOKUP(O189,'Matl Declaration Form'!$AX$9:$AY$30,2,0)),"",(VLOOKUP(O189,'Matl Declaration Form'!$AX$9:$AY$30,2,0))), IF(H189="EU Package",IF(ISERROR(VLOOKUP(O189,'Matl Declaration Form'!$AZ$9:$BA$12,2,0)),"",(VLOOKUP(O189,'Matl Declaration Form'!$AZ$9:$BA$12,2,0))),IF(H189="EU POPs",IF(ISERROR(VLOOKUP(O189,'Matl Declaration Form'!$AV$9:$AW$485,2,0)),"",(VLOOKUP(O189,'Matl Declaration Form'!$AV$9:$AW$485,2,0))))))))))))))</f>
        <v/>
      </c>
      <c r="Q189" s="304"/>
      <c r="R189" s="305" t="str" cm="1">
        <f t="array" ref="R189">IF(ISBLANK(Q189),"",Q189*(LOOKUP(2,1/(NOT(ISBLANK($M$9:M189))),$M$9:M189)))</f>
        <v/>
      </c>
      <c r="S189" s="306" t="str" cm="1">
        <f t="array" ref="S189">IF(ISBLANK(Q189),"", (LOOKUP(2,1/(NOT(ISBLANK($J$9:J189))),$J$9:J189)))</f>
        <v/>
      </c>
      <c r="T189" s="307"/>
      <c r="U189" s="302"/>
      <c r="V189" s="308"/>
      <c r="AC189" s="100"/>
      <c r="AD189" s="100"/>
      <c r="AE189" s="650"/>
      <c r="AF189" s="650"/>
      <c r="AG189" s="650"/>
      <c r="AH189" s="650"/>
      <c r="AI189" s="650"/>
      <c r="AJ189" s="650"/>
      <c r="AK189" s="653" t="s">
        <v>1174</v>
      </c>
      <c r="AL189" s="296" t="s">
        <v>75</v>
      </c>
      <c r="AM189" s="650"/>
      <c r="AN189" s="650"/>
      <c r="AO189" s="650"/>
      <c r="AP189" s="650"/>
      <c r="AQ189" s="650"/>
      <c r="AV189" s="657" t="s">
        <v>2557</v>
      </c>
      <c r="AW189" s="657" t="s">
        <v>2728</v>
      </c>
    </row>
    <row r="190" spans="2:49" ht="18.75" customHeight="1">
      <c r="B190" s="309"/>
      <c r="C190" s="298"/>
      <c r="D190" s="298"/>
      <c r="E190" s="299"/>
      <c r="F190" s="298"/>
      <c r="G190" s="298"/>
      <c r="H190" s="298" t="s">
        <v>1476</v>
      </c>
      <c r="I190" s="301"/>
      <c r="J190" s="302"/>
      <c r="K190" s="298"/>
      <c r="L190" s="302"/>
      <c r="M190" s="301"/>
      <c r="N190" s="302" t="str" cm="1">
        <f t="array" ref="N190">IF(ISBLANK(M190),"", (LOOKUP(2,1/(NOT(ISBLANK($J$9:J190))),$J$9:J190)))</f>
        <v/>
      </c>
      <c r="O190" s="298"/>
      <c r="P190" s="643" t="str">
        <f>IF(H190="Full Materials Declaration","",IF(H190="REACH Restriction Annex XVII",IF(ISERROR(VLOOKUP(O190,'Matl Declaration Form'!$AG$9:$AH$149,2,0)),"",(VLOOKUP(O190,'Matl Declaration Form'!$AG$9:$AH$149,2,0))),IF(H190="REACH Authorization Annex XIV",IF(ISERROR(VLOOKUP(O190,'Matl Declaration Form'!$AI$9:$AJ$137,2,0)),"",(VLOOKUP(O190,'Matl Declaration Form'!$AI$9:$AJ$137,2,0))),IF(H190="REACH SVHC",IF(ISERROR(VLOOKUP(O190,'Matl Declaration Form'!$AK$9:$AL$482,2,0)),"",(VLOOKUP(O190,'Matl Declaration Form'!$AK$9:$AL$482,2,0))),IF(H190="EU RoHS",IF(ISERROR(VLOOKUP(O190,'Matl Declaration Form'!$AM$9:$AN$18,2,0)),"",(VLOOKUP(O190,'Matl Declaration Form'!$AM$9:$AN$18,2,0))),IF(H190="EU Mercury",IF(ISERROR(VLOOKUP(O190,'Matl Declaration Form'!$AO$9:$AP$15,2,0)),"",(VLOOKUP(O190,'Matl Declaration Form'!$AO$9:$AP$15,2,0))),IF(H190="EU PIC",IF(ISERROR(VLOOKUP(O190,'Matl Declaration Form'!$AQ$9:$AR$71,2,0)),"",(VLOOKUP(O190,'Matl Declaration Form'!$AQ$9:$AR$71,2,0))),IF(H190="EU Ozone Depletion",IF(ISERROR(VLOOKUP(O190,'Matl Declaration Form'!$AS$9:$AT$41,2,0)),"",(VLOOKUP(O190,'Matl Declaration Form'!$AS$9:$AT$41,2,0))), IF(H190="EU Ship Recycling",IF(ISERROR(VLOOKUP(O190,'Matl Declaration Form'!$AX$9:$AY$30,2,0)),"",(VLOOKUP(O190,'Matl Declaration Form'!$AX$9:$AY$30,2,0))), IF(H190="EU Package",IF(ISERROR(VLOOKUP(O190,'Matl Declaration Form'!$AZ$9:$BA$12,2,0)),"",(VLOOKUP(O190,'Matl Declaration Form'!$AZ$9:$BA$12,2,0))),IF(H190="EU POPs",IF(ISERROR(VLOOKUP(O190,'Matl Declaration Form'!$AV$9:$AW$485,2,0)),"",(VLOOKUP(O190,'Matl Declaration Form'!$AV$9:$AW$485,2,0))))))))))))))</f>
        <v/>
      </c>
      <c r="Q190" s="304"/>
      <c r="R190" s="305" t="str" cm="1">
        <f t="array" ref="R190">IF(ISBLANK(Q190),"",Q190*(LOOKUP(2,1/(NOT(ISBLANK($M$9:M190))),$M$9:M190)))</f>
        <v/>
      </c>
      <c r="S190" s="306" t="str" cm="1">
        <f t="array" ref="S190">IF(ISBLANK(Q190),"", (LOOKUP(2,1/(NOT(ISBLANK($J$9:J190))),$J$9:J190)))</f>
        <v/>
      </c>
      <c r="T190" s="307"/>
      <c r="U190" s="302"/>
      <c r="V190" s="308"/>
      <c r="AC190" s="100"/>
      <c r="AD190" s="100"/>
      <c r="AE190" s="650"/>
      <c r="AF190" s="650"/>
      <c r="AG190" s="650"/>
      <c r="AH190" s="650"/>
      <c r="AI190" s="650"/>
      <c r="AJ190" s="650"/>
      <c r="AK190" s="653" t="s">
        <v>1164</v>
      </c>
      <c r="AL190" s="296" t="s">
        <v>110</v>
      </c>
      <c r="AM190" s="650"/>
      <c r="AN190" s="650"/>
      <c r="AO190" s="650"/>
      <c r="AP190" s="650"/>
      <c r="AQ190" s="650"/>
      <c r="AV190" s="657" t="s">
        <v>2558</v>
      </c>
      <c r="AW190" s="657" t="s">
        <v>2729</v>
      </c>
    </row>
    <row r="191" spans="2:49" ht="18.75" customHeight="1">
      <c r="B191" s="309"/>
      <c r="C191" s="298"/>
      <c r="D191" s="298"/>
      <c r="E191" s="299"/>
      <c r="F191" s="298"/>
      <c r="G191" s="298"/>
      <c r="H191" s="298" t="s">
        <v>1476</v>
      </c>
      <c r="I191" s="301"/>
      <c r="J191" s="302"/>
      <c r="K191" s="298"/>
      <c r="L191" s="302"/>
      <c r="M191" s="301"/>
      <c r="N191" s="302" t="str" cm="1">
        <f t="array" ref="N191">IF(ISBLANK(M191),"", (LOOKUP(2,1/(NOT(ISBLANK($J$9:J191))),$J$9:J191)))</f>
        <v/>
      </c>
      <c r="O191" s="298"/>
      <c r="P191" s="643" t="str">
        <f>IF(H191="Full Materials Declaration","",IF(H191="REACH Restriction Annex XVII",IF(ISERROR(VLOOKUP(O191,'Matl Declaration Form'!$AG$9:$AH$149,2,0)),"",(VLOOKUP(O191,'Matl Declaration Form'!$AG$9:$AH$149,2,0))),IF(H191="REACH Authorization Annex XIV",IF(ISERROR(VLOOKUP(O191,'Matl Declaration Form'!$AI$9:$AJ$137,2,0)),"",(VLOOKUP(O191,'Matl Declaration Form'!$AI$9:$AJ$137,2,0))),IF(H191="REACH SVHC",IF(ISERROR(VLOOKUP(O191,'Matl Declaration Form'!$AK$9:$AL$482,2,0)),"",(VLOOKUP(O191,'Matl Declaration Form'!$AK$9:$AL$482,2,0))),IF(H191="EU RoHS",IF(ISERROR(VLOOKUP(O191,'Matl Declaration Form'!$AM$9:$AN$18,2,0)),"",(VLOOKUP(O191,'Matl Declaration Form'!$AM$9:$AN$18,2,0))),IF(H191="EU Mercury",IF(ISERROR(VLOOKUP(O191,'Matl Declaration Form'!$AO$9:$AP$15,2,0)),"",(VLOOKUP(O191,'Matl Declaration Form'!$AO$9:$AP$15,2,0))),IF(H191="EU PIC",IF(ISERROR(VLOOKUP(O191,'Matl Declaration Form'!$AQ$9:$AR$71,2,0)),"",(VLOOKUP(O191,'Matl Declaration Form'!$AQ$9:$AR$71,2,0))),IF(H191="EU Ozone Depletion",IF(ISERROR(VLOOKUP(O191,'Matl Declaration Form'!$AS$9:$AT$41,2,0)),"",(VLOOKUP(O191,'Matl Declaration Form'!$AS$9:$AT$41,2,0))), IF(H191="EU Ship Recycling",IF(ISERROR(VLOOKUP(O191,'Matl Declaration Form'!$AX$9:$AY$30,2,0)),"",(VLOOKUP(O191,'Matl Declaration Form'!$AX$9:$AY$30,2,0))), IF(H191="EU Package",IF(ISERROR(VLOOKUP(O191,'Matl Declaration Form'!$AZ$9:$BA$12,2,0)),"",(VLOOKUP(O191,'Matl Declaration Form'!$AZ$9:$BA$12,2,0))),IF(H191="EU POPs",IF(ISERROR(VLOOKUP(O191,'Matl Declaration Form'!$AV$9:$AW$485,2,0)),"",(VLOOKUP(O191,'Matl Declaration Form'!$AV$9:$AW$485,2,0))))))))))))))</f>
        <v/>
      </c>
      <c r="Q191" s="304"/>
      <c r="R191" s="305" t="str" cm="1">
        <f t="array" ref="R191">IF(ISBLANK(Q191),"",Q191*(LOOKUP(2,1/(NOT(ISBLANK($M$9:M191))),$M$9:M191)))</f>
        <v/>
      </c>
      <c r="S191" s="306" t="str" cm="1">
        <f t="array" ref="S191">IF(ISBLANK(Q191),"", (LOOKUP(2,1/(NOT(ISBLANK($J$9:J191))),$J$9:J191)))</f>
        <v/>
      </c>
      <c r="T191" s="307"/>
      <c r="U191" s="302"/>
      <c r="V191" s="308"/>
      <c r="AC191" s="100"/>
      <c r="AD191" s="100"/>
      <c r="AE191" s="650"/>
      <c r="AF191" s="650"/>
      <c r="AG191" s="650"/>
      <c r="AH191" s="650"/>
      <c r="AI191" s="650"/>
      <c r="AJ191" s="650"/>
      <c r="AK191" s="653" t="s">
        <v>1063</v>
      </c>
      <c r="AL191" s="296" t="s">
        <v>608</v>
      </c>
      <c r="AM191" s="650"/>
      <c r="AN191" s="650"/>
      <c r="AO191" s="650"/>
      <c r="AP191" s="650"/>
      <c r="AQ191" s="650"/>
      <c r="AV191" s="657" t="s">
        <v>2559</v>
      </c>
      <c r="AW191" s="657" t="s">
        <v>2730</v>
      </c>
    </row>
    <row r="192" spans="2:49" ht="18.75" customHeight="1">
      <c r="B192" s="309"/>
      <c r="C192" s="298"/>
      <c r="D192" s="298"/>
      <c r="E192" s="299"/>
      <c r="F192" s="298"/>
      <c r="G192" s="298"/>
      <c r="H192" s="298" t="s">
        <v>1476</v>
      </c>
      <c r="I192" s="301"/>
      <c r="J192" s="302"/>
      <c r="K192" s="298"/>
      <c r="L192" s="302"/>
      <c r="M192" s="301"/>
      <c r="N192" s="302" t="str" cm="1">
        <f t="array" ref="N192">IF(ISBLANK(M192),"", (LOOKUP(2,1/(NOT(ISBLANK($J$9:J192))),$J$9:J192)))</f>
        <v/>
      </c>
      <c r="O192" s="298"/>
      <c r="P192" s="643" t="str">
        <f>IF(H192="Full Materials Declaration","",IF(H192="REACH Restriction Annex XVII",IF(ISERROR(VLOOKUP(O192,'Matl Declaration Form'!$AG$9:$AH$149,2,0)),"",(VLOOKUP(O192,'Matl Declaration Form'!$AG$9:$AH$149,2,0))),IF(H192="REACH Authorization Annex XIV",IF(ISERROR(VLOOKUP(O192,'Matl Declaration Form'!$AI$9:$AJ$137,2,0)),"",(VLOOKUP(O192,'Matl Declaration Form'!$AI$9:$AJ$137,2,0))),IF(H192="REACH SVHC",IF(ISERROR(VLOOKUP(O192,'Matl Declaration Form'!$AK$9:$AL$482,2,0)),"",(VLOOKUP(O192,'Matl Declaration Form'!$AK$9:$AL$482,2,0))),IF(H192="EU RoHS",IF(ISERROR(VLOOKUP(O192,'Matl Declaration Form'!$AM$9:$AN$18,2,0)),"",(VLOOKUP(O192,'Matl Declaration Form'!$AM$9:$AN$18,2,0))),IF(H192="EU Mercury",IF(ISERROR(VLOOKUP(O192,'Matl Declaration Form'!$AO$9:$AP$15,2,0)),"",(VLOOKUP(O192,'Matl Declaration Form'!$AO$9:$AP$15,2,0))),IF(H192="EU PIC",IF(ISERROR(VLOOKUP(O192,'Matl Declaration Form'!$AQ$9:$AR$71,2,0)),"",(VLOOKUP(O192,'Matl Declaration Form'!$AQ$9:$AR$71,2,0))),IF(H192="EU Ozone Depletion",IF(ISERROR(VLOOKUP(O192,'Matl Declaration Form'!$AS$9:$AT$41,2,0)),"",(VLOOKUP(O192,'Matl Declaration Form'!$AS$9:$AT$41,2,0))), IF(H192="EU Ship Recycling",IF(ISERROR(VLOOKUP(O192,'Matl Declaration Form'!$AX$9:$AY$30,2,0)),"",(VLOOKUP(O192,'Matl Declaration Form'!$AX$9:$AY$30,2,0))), IF(H192="EU Package",IF(ISERROR(VLOOKUP(O192,'Matl Declaration Form'!$AZ$9:$BA$12,2,0)),"",(VLOOKUP(O192,'Matl Declaration Form'!$AZ$9:$BA$12,2,0))),IF(H192="EU POPs",IF(ISERROR(VLOOKUP(O192,'Matl Declaration Form'!$AV$9:$AW$485,2,0)),"",(VLOOKUP(O192,'Matl Declaration Form'!$AV$9:$AW$485,2,0))))))))))))))</f>
        <v/>
      </c>
      <c r="Q192" s="304"/>
      <c r="R192" s="305" t="str" cm="1">
        <f t="array" ref="R192">IF(ISBLANK(Q192),"",Q192*(LOOKUP(2,1/(NOT(ISBLANK($M$9:M192))),$M$9:M192)))</f>
        <v/>
      </c>
      <c r="S192" s="306" t="str" cm="1">
        <f t="array" ref="S192">IF(ISBLANK(Q192),"", (LOOKUP(2,1/(NOT(ISBLANK($J$9:J192))),$J$9:J192)))</f>
        <v/>
      </c>
      <c r="T192" s="307"/>
      <c r="U192" s="302"/>
      <c r="V192" s="308"/>
      <c r="AC192" s="100"/>
      <c r="AD192" s="100"/>
      <c r="AE192" s="650"/>
      <c r="AF192" s="650"/>
      <c r="AG192" s="650"/>
      <c r="AH192" s="650"/>
      <c r="AI192" s="650"/>
      <c r="AJ192" s="650"/>
      <c r="AK192" s="653" t="s">
        <v>1062</v>
      </c>
      <c r="AL192" s="296" t="s">
        <v>609</v>
      </c>
      <c r="AM192" s="650"/>
      <c r="AN192" s="650"/>
      <c r="AO192" s="650"/>
      <c r="AP192" s="650"/>
      <c r="AQ192" s="650"/>
      <c r="AV192" s="657" t="s">
        <v>2560</v>
      </c>
      <c r="AW192" s="657" t="s">
        <v>2731</v>
      </c>
    </row>
    <row r="193" spans="2:49" ht="18.75" customHeight="1">
      <c r="B193" s="309"/>
      <c r="C193" s="298"/>
      <c r="D193" s="298"/>
      <c r="E193" s="299"/>
      <c r="F193" s="298"/>
      <c r="G193" s="298"/>
      <c r="H193" s="298" t="s">
        <v>1476</v>
      </c>
      <c r="I193" s="301"/>
      <c r="J193" s="302"/>
      <c r="K193" s="298"/>
      <c r="L193" s="302"/>
      <c r="M193" s="301"/>
      <c r="N193" s="302" t="str" cm="1">
        <f t="array" ref="N193">IF(ISBLANK(M193),"", (LOOKUP(2,1/(NOT(ISBLANK($J$9:J193))),$J$9:J193)))</f>
        <v/>
      </c>
      <c r="O193" s="298"/>
      <c r="P193" s="643" t="str">
        <f>IF(H193="Full Materials Declaration","",IF(H193="REACH Restriction Annex XVII",IF(ISERROR(VLOOKUP(O193,'Matl Declaration Form'!$AG$9:$AH$149,2,0)),"",(VLOOKUP(O193,'Matl Declaration Form'!$AG$9:$AH$149,2,0))),IF(H193="REACH Authorization Annex XIV",IF(ISERROR(VLOOKUP(O193,'Matl Declaration Form'!$AI$9:$AJ$137,2,0)),"",(VLOOKUP(O193,'Matl Declaration Form'!$AI$9:$AJ$137,2,0))),IF(H193="REACH SVHC",IF(ISERROR(VLOOKUP(O193,'Matl Declaration Form'!$AK$9:$AL$482,2,0)),"",(VLOOKUP(O193,'Matl Declaration Form'!$AK$9:$AL$482,2,0))),IF(H193="EU RoHS",IF(ISERROR(VLOOKUP(O193,'Matl Declaration Form'!$AM$9:$AN$18,2,0)),"",(VLOOKUP(O193,'Matl Declaration Form'!$AM$9:$AN$18,2,0))),IF(H193="EU Mercury",IF(ISERROR(VLOOKUP(O193,'Matl Declaration Form'!$AO$9:$AP$15,2,0)),"",(VLOOKUP(O193,'Matl Declaration Form'!$AO$9:$AP$15,2,0))),IF(H193="EU PIC",IF(ISERROR(VLOOKUP(O193,'Matl Declaration Form'!$AQ$9:$AR$71,2,0)),"",(VLOOKUP(O193,'Matl Declaration Form'!$AQ$9:$AR$71,2,0))),IF(H193="EU Ozone Depletion",IF(ISERROR(VLOOKUP(O193,'Matl Declaration Form'!$AS$9:$AT$41,2,0)),"",(VLOOKUP(O193,'Matl Declaration Form'!$AS$9:$AT$41,2,0))), IF(H193="EU Ship Recycling",IF(ISERROR(VLOOKUP(O193,'Matl Declaration Form'!$AX$9:$AY$30,2,0)),"",(VLOOKUP(O193,'Matl Declaration Form'!$AX$9:$AY$30,2,0))), IF(H193="EU Package",IF(ISERROR(VLOOKUP(O193,'Matl Declaration Form'!$AZ$9:$BA$12,2,0)),"",(VLOOKUP(O193,'Matl Declaration Form'!$AZ$9:$BA$12,2,0))),IF(H193="EU POPs",IF(ISERROR(VLOOKUP(O193,'Matl Declaration Form'!$AV$9:$AW$485,2,0)),"",(VLOOKUP(O193,'Matl Declaration Form'!$AV$9:$AW$485,2,0))))))))))))))</f>
        <v/>
      </c>
      <c r="Q193" s="304"/>
      <c r="R193" s="305" t="str" cm="1">
        <f t="array" ref="R193">IF(ISBLANK(Q193),"",Q193*(LOOKUP(2,1/(NOT(ISBLANK($M$9:M193))),$M$9:M193)))</f>
        <v/>
      </c>
      <c r="S193" s="306" t="str" cm="1">
        <f t="array" ref="S193">IF(ISBLANK(Q193),"", (LOOKUP(2,1/(NOT(ISBLANK($J$9:J193))),$J$9:J193)))</f>
        <v/>
      </c>
      <c r="T193" s="307"/>
      <c r="U193" s="302"/>
      <c r="V193" s="308"/>
      <c r="AC193" s="100"/>
      <c r="AD193" s="100"/>
      <c r="AE193" s="650"/>
      <c r="AF193" s="650"/>
      <c r="AG193" s="650"/>
      <c r="AH193" s="650"/>
      <c r="AI193" s="650"/>
      <c r="AJ193" s="650"/>
      <c r="AK193" s="653" t="s">
        <v>237</v>
      </c>
      <c r="AL193" s="296" t="s">
        <v>85</v>
      </c>
      <c r="AM193" s="650"/>
      <c r="AN193" s="650"/>
      <c r="AO193" s="650"/>
      <c r="AP193" s="650"/>
      <c r="AQ193" s="650"/>
      <c r="AV193" s="657" t="s">
        <v>2561</v>
      </c>
      <c r="AW193" s="657" t="s">
        <v>2732</v>
      </c>
    </row>
    <row r="194" spans="2:49" ht="18.75" customHeight="1">
      <c r="B194" s="309"/>
      <c r="C194" s="298"/>
      <c r="D194" s="298"/>
      <c r="E194" s="299"/>
      <c r="F194" s="298"/>
      <c r="G194" s="298"/>
      <c r="H194" s="298" t="s">
        <v>1476</v>
      </c>
      <c r="I194" s="301"/>
      <c r="J194" s="302"/>
      <c r="K194" s="298"/>
      <c r="L194" s="302"/>
      <c r="M194" s="301"/>
      <c r="N194" s="302" t="str" cm="1">
        <f t="array" ref="N194">IF(ISBLANK(M194),"", (LOOKUP(2,1/(NOT(ISBLANK($J$9:J194))),$J$9:J194)))</f>
        <v/>
      </c>
      <c r="O194" s="298"/>
      <c r="P194" s="643" t="str">
        <f>IF(H194="Full Materials Declaration","",IF(H194="REACH Restriction Annex XVII",IF(ISERROR(VLOOKUP(O194,'Matl Declaration Form'!$AG$9:$AH$149,2,0)),"",(VLOOKUP(O194,'Matl Declaration Form'!$AG$9:$AH$149,2,0))),IF(H194="REACH Authorization Annex XIV",IF(ISERROR(VLOOKUP(O194,'Matl Declaration Form'!$AI$9:$AJ$137,2,0)),"",(VLOOKUP(O194,'Matl Declaration Form'!$AI$9:$AJ$137,2,0))),IF(H194="REACH SVHC",IF(ISERROR(VLOOKUP(O194,'Matl Declaration Form'!$AK$9:$AL$482,2,0)),"",(VLOOKUP(O194,'Matl Declaration Form'!$AK$9:$AL$482,2,0))),IF(H194="EU RoHS",IF(ISERROR(VLOOKUP(O194,'Matl Declaration Form'!$AM$9:$AN$18,2,0)),"",(VLOOKUP(O194,'Matl Declaration Form'!$AM$9:$AN$18,2,0))),IF(H194="EU Mercury",IF(ISERROR(VLOOKUP(O194,'Matl Declaration Form'!$AO$9:$AP$15,2,0)),"",(VLOOKUP(O194,'Matl Declaration Form'!$AO$9:$AP$15,2,0))),IF(H194="EU PIC",IF(ISERROR(VLOOKUP(O194,'Matl Declaration Form'!$AQ$9:$AR$71,2,0)),"",(VLOOKUP(O194,'Matl Declaration Form'!$AQ$9:$AR$71,2,0))),IF(H194="EU Ozone Depletion",IF(ISERROR(VLOOKUP(O194,'Matl Declaration Form'!$AS$9:$AT$41,2,0)),"",(VLOOKUP(O194,'Matl Declaration Form'!$AS$9:$AT$41,2,0))), IF(H194="EU Ship Recycling",IF(ISERROR(VLOOKUP(O194,'Matl Declaration Form'!$AX$9:$AY$30,2,0)),"",(VLOOKUP(O194,'Matl Declaration Form'!$AX$9:$AY$30,2,0))), IF(H194="EU Package",IF(ISERROR(VLOOKUP(O194,'Matl Declaration Form'!$AZ$9:$BA$12,2,0)),"",(VLOOKUP(O194,'Matl Declaration Form'!$AZ$9:$BA$12,2,0))),IF(H194="EU POPs",IF(ISERROR(VLOOKUP(O194,'Matl Declaration Form'!$AV$9:$AW$485,2,0)),"",(VLOOKUP(O194,'Matl Declaration Form'!$AV$9:$AW$485,2,0))))))))))))))</f>
        <v/>
      </c>
      <c r="Q194" s="304"/>
      <c r="R194" s="305" t="str" cm="1">
        <f t="array" ref="R194">IF(ISBLANK(Q194),"",Q194*(LOOKUP(2,1/(NOT(ISBLANK($M$9:M194))),$M$9:M194)))</f>
        <v/>
      </c>
      <c r="S194" s="306" t="str" cm="1">
        <f t="array" ref="S194">IF(ISBLANK(Q194),"", (LOOKUP(2,1/(NOT(ISBLANK($J$9:J194))),$J$9:J194)))</f>
        <v/>
      </c>
      <c r="T194" s="307"/>
      <c r="U194" s="302"/>
      <c r="V194" s="308"/>
      <c r="AC194" s="100"/>
      <c r="AD194" s="100"/>
      <c r="AE194" s="650"/>
      <c r="AF194" s="650"/>
      <c r="AG194" s="650"/>
      <c r="AH194" s="650"/>
      <c r="AI194" s="650"/>
      <c r="AJ194" s="650"/>
      <c r="AK194" s="653" t="s">
        <v>1163</v>
      </c>
      <c r="AL194" s="296" t="s">
        <v>1401</v>
      </c>
      <c r="AM194" s="650"/>
      <c r="AN194" s="650"/>
      <c r="AO194" s="650"/>
      <c r="AP194" s="650"/>
      <c r="AQ194" s="650"/>
      <c r="AV194" s="657" t="s">
        <v>2562</v>
      </c>
      <c r="AW194" s="657" t="s">
        <v>2733</v>
      </c>
    </row>
    <row r="195" spans="2:49" ht="18.75" customHeight="1">
      <c r="B195" s="309"/>
      <c r="C195" s="298"/>
      <c r="D195" s="298"/>
      <c r="E195" s="299"/>
      <c r="F195" s="298"/>
      <c r="G195" s="298"/>
      <c r="H195" s="298" t="s">
        <v>1476</v>
      </c>
      <c r="I195" s="301"/>
      <c r="J195" s="302"/>
      <c r="K195" s="298"/>
      <c r="L195" s="302"/>
      <c r="M195" s="301"/>
      <c r="N195" s="302" t="str" cm="1">
        <f t="array" ref="N195">IF(ISBLANK(M195),"", (LOOKUP(2,1/(NOT(ISBLANK($J$9:J195))),$J$9:J195)))</f>
        <v/>
      </c>
      <c r="O195" s="298"/>
      <c r="P195" s="643" t="str">
        <f>IF(H195="Full Materials Declaration","",IF(H195="REACH Restriction Annex XVII",IF(ISERROR(VLOOKUP(O195,'Matl Declaration Form'!$AG$9:$AH$149,2,0)),"",(VLOOKUP(O195,'Matl Declaration Form'!$AG$9:$AH$149,2,0))),IF(H195="REACH Authorization Annex XIV",IF(ISERROR(VLOOKUP(O195,'Matl Declaration Form'!$AI$9:$AJ$137,2,0)),"",(VLOOKUP(O195,'Matl Declaration Form'!$AI$9:$AJ$137,2,0))),IF(H195="REACH SVHC",IF(ISERROR(VLOOKUP(O195,'Matl Declaration Form'!$AK$9:$AL$482,2,0)),"",(VLOOKUP(O195,'Matl Declaration Form'!$AK$9:$AL$482,2,0))),IF(H195="EU RoHS",IF(ISERROR(VLOOKUP(O195,'Matl Declaration Form'!$AM$9:$AN$18,2,0)),"",(VLOOKUP(O195,'Matl Declaration Form'!$AM$9:$AN$18,2,0))),IF(H195="EU Mercury",IF(ISERROR(VLOOKUP(O195,'Matl Declaration Form'!$AO$9:$AP$15,2,0)),"",(VLOOKUP(O195,'Matl Declaration Form'!$AO$9:$AP$15,2,0))),IF(H195="EU PIC",IF(ISERROR(VLOOKUP(O195,'Matl Declaration Form'!$AQ$9:$AR$71,2,0)),"",(VLOOKUP(O195,'Matl Declaration Form'!$AQ$9:$AR$71,2,0))),IF(H195="EU Ozone Depletion",IF(ISERROR(VLOOKUP(O195,'Matl Declaration Form'!$AS$9:$AT$41,2,0)),"",(VLOOKUP(O195,'Matl Declaration Form'!$AS$9:$AT$41,2,0))), IF(H195="EU Ship Recycling",IF(ISERROR(VLOOKUP(O195,'Matl Declaration Form'!$AX$9:$AY$30,2,0)),"",(VLOOKUP(O195,'Matl Declaration Form'!$AX$9:$AY$30,2,0))), IF(H195="EU Package",IF(ISERROR(VLOOKUP(O195,'Matl Declaration Form'!$AZ$9:$BA$12,2,0)),"",(VLOOKUP(O195,'Matl Declaration Form'!$AZ$9:$BA$12,2,0))),IF(H195="EU POPs",IF(ISERROR(VLOOKUP(O195,'Matl Declaration Form'!$AV$9:$AW$485,2,0)),"",(VLOOKUP(O195,'Matl Declaration Form'!$AV$9:$AW$485,2,0))))))))))))))</f>
        <v/>
      </c>
      <c r="Q195" s="304"/>
      <c r="R195" s="305" t="str" cm="1">
        <f t="array" ref="R195">IF(ISBLANK(Q195),"",Q195*(LOOKUP(2,1/(NOT(ISBLANK($M$9:M195))),$M$9:M195)))</f>
        <v/>
      </c>
      <c r="S195" s="306" t="str" cm="1">
        <f t="array" ref="S195">IF(ISBLANK(Q195),"", (LOOKUP(2,1/(NOT(ISBLANK($J$9:J195))),$J$9:J195)))</f>
        <v/>
      </c>
      <c r="T195" s="307"/>
      <c r="U195" s="302"/>
      <c r="V195" s="308"/>
      <c r="AC195" s="100"/>
      <c r="AD195" s="100"/>
      <c r="AE195" s="650"/>
      <c r="AF195" s="650"/>
      <c r="AG195" s="650"/>
      <c r="AH195" s="650"/>
      <c r="AI195" s="650"/>
      <c r="AJ195" s="650"/>
      <c r="AK195" s="653" t="s">
        <v>235</v>
      </c>
      <c r="AL195" s="296" t="s">
        <v>86</v>
      </c>
      <c r="AM195" s="650"/>
      <c r="AN195" s="650"/>
      <c r="AO195" s="650"/>
      <c r="AP195" s="650"/>
      <c r="AQ195" s="650"/>
      <c r="AV195" s="657" t="s">
        <v>2563</v>
      </c>
      <c r="AW195" s="657" t="s">
        <v>2734</v>
      </c>
    </row>
    <row r="196" spans="2:49" ht="18.75" customHeight="1">
      <c r="B196" s="309"/>
      <c r="C196" s="298"/>
      <c r="D196" s="298"/>
      <c r="E196" s="299"/>
      <c r="F196" s="298"/>
      <c r="G196" s="298"/>
      <c r="H196" s="298" t="s">
        <v>1476</v>
      </c>
      <c r="I196" s="301"/>
      <c r="J196" s="302"/>
      <c r="K196" s="298"/>
      <c r="L196" s="302"/>
      <c r="M196" s="301"/>
      <c r="N196" s="302" t="str" cm="1">
        <f t="array" ref="N196">IF(ISBLANK(M196),"", (LOOKUP(2,1/(NOT(ISBLANK($J$9:J196))),$J$9:J196)))</f>
        <v/>
      </c>
      <c r="O196" s="298"/>
      <c r="P196" s="643" t="str">
        <f>IF(H196="Full Materials Declaration","",IF(H196="REACH Restriction Annex XVII",IF(ISERROR(VLOOKUP(O196,'Matl Declaration Form'!$AG$9:$AH$149,2,0)),"",(VLOOKUP(O196,'Matl Declaration Form'!$AG$9:$AH$149,2,0))),IF(H196="REACH Authorization Annex XIV",IF(ISERROR(VLOOKUP(O196,'Matl Declaration Form'!$AI$9:$AJ$137,2,0)),"",(VLOOKUP(O196,'Matl Declaration Form'!$AI$9:$AJ$137,2,0))),IF(H196="REACH SVHC",IF(ISERROR(VLOOKUP(O196,'Matl Declaration Form'!$AK$9:$AL$482,2,0)),"",(VLOOKUP(O196,'Matl Declaration Form'!$AK$9:$AL$482,2,0))),IF(H196="EU RoHS",IF(ISERROR(VLOOKUP(O196,'Matl Declaration Form'!$AM$9:$AN$18,2,0)),"",(VLOOKUP(O196,'Matl Declaration Form'!$AM$9:$AN$18,2,0))),IF(H196="EU Mercury",IF(ISERROR(VLOOKUP(O196,'Matl Declaration Form'!$AO$9:$AP$15,2,0)),"",(VLOOKUP(O196,'Matl Declaration Form'!$AO$9:$AP$15,2,0))),IF(H196="EU PIC",IF(ISERROR(VLOOKUP(O196,'Matl Declaration Form'!$AQ$9:$AR$71,2,0)),"",(VLOOKUP(O196,'Matl Declaration Form'!$AQ$9:$AR$71,2,0))),IF(H196="EU Ozone Depletion",IF(ISERROR(VLOOKUP(O196,'Matl Declaration Form'!$AS$9:$AT$41,2,0)),"",(VLOOKUP(O196,'Matl Declaration Form'!$AS$9:$AT$41,2,0))), IF(H196="EU Ship Recycling",IF(ISERROR(VLOOKUP(O196,'Matl Declaration Form'!$AX$9:$AY$30,2,0)),"",(VLOOKUP(O196,'Matl Declaration Form'!$AX$9:$AY$30,2,0))), IF(H196="EU Package",IF(ISERROR(VLOOKUP(O196,'Matl Declaration Form'!$AZ$9:$BA$12,2,0)),"",(VLOOKUP(O196,'Matl Declaration Form'!$AZ$9:$BA$12,2,0))),IF(H196="EU POPs",IF(ISERROR(VLOOKUP(O196,'Matl Declaration Form'!$AV$9:$AW$485,2,0)),"",(VLOOKUP(O196,'Matl Declaration Form'!$AV$9:$AW$485,2,0))))))))))))))</f>
        <v/>
      </c>
      <c r="Q196" s="304"/>
      <c r="R196" s="305" t="str" cm="1">
        <f t="array" ref="R196">IF(ISBLANK(Q196),"",Q196*(LOOKUP(2,1/(NOT(ISBLANK($M$9:M196))),$M$9:M196)))</f>
        <v/>
      </c>
      <c r="S196" s="306" t="str" cm="1">
        <f t="array" ref="S196">IF(ISBLANK(Q196),"", (LOOKUP(2,1/(NOT(ISBLANK($J$9:J196))),$J$9:J196)))</f>
        <v/>
      </c>
      <c r="T196" s="307"/>
      <c r="U196" s="302"/>
      <c r="V196" s="308"/>
      <c r="AC196" s="100"/>
      <c r="AD196" s="100"/>
      <c r="AE196" s="650"/>
      <c r="AF196" s="650"/>
      <c r="AG196" s="650"/>
      <c r="AH196" s="650"/>
      <c r="AI196" s="650"/>
      <c r="AJ196" s="650"/>
      <c r="AK196" s="653" t="s">
        <v>355</v>
      </c>
      <c r="AL196" s="296" t="s">
        <v>231</v>
      </c>
      <c r="AM196" s="650"/>
      <c r="AN196" s="650"/>
      <c r="AO196" s="650"/>
      <c r="AP196" s="650"/>
      <c r="AQ196" s="650"/>
      <c r="AV196" s="657" t="s">
        <v>2564</v>
      </c>
      <c r="AW196" s="657" t="s">
        <v>2735</v>
      </c>
    </row>
    <row r="197" spans="2:49" ht="18.75" customHeight="1">
      <c r="B197" s="309"/>
      <c r="C197" s="298"/>
      <c r="D197" s="298"/>
      <c r="E197" s="299"/>
      <c r="F197" s="298"/>
      <c r="G197" s="298"/>
      <c r="H197" s="298" t="s">
        <v>1476</v>
      </c>
      <c r="I197" s="301"/>
      <c r="J197" s="302"/>
      <c r="K197" s="298"/>
      <c r="L197" s="302"/>
      <c r="M197" s="301"/>
      <c r="N197" s="302" t="str" cm="1">
        <f t="array" ref="N197">IF(ISBLANK(M197),"", (LOOKUP(2,1/(NOT(ISBLANK($J$9:J197))),$J$9:J197)))</f>
        <v/>
      </c>
      <c r="O197" s="298"/>
      <c r="P197" s="643" t="str">
        <f>IF(H197="Full Materials Declaration","",IF(H197="REACH Restriction Annex XVII",IF(ISERROR(VLOOKUP(O197,'Matl Declaration Form'!$AG$9:$AH$149,2,0)),"",(VLOOKUP(O197,'Matl Declaration Form'!$AG$9:$AH$149,2,0))),IF(H197="REACH Authorization Annex XIV",IF(ISERROR(VLOOKUP(O197,'Matl Declaration Form'!$AI$9:$AJ$137,2,0)),"",(VLOOKUP(O197,'Matl Declaration Form'!$AI$9:$AJ$137,2,0))),IF(H197="REACH SVHC",IF(ISERROR(VLOOKUP(O197,'Matl Declaration Form'!$AK$9:$AL$482,2,0)),"",(VLOOKUP(O197,'Matl Declaration Form'!$AK$9:$AL$482,2,0))),IF(H197="EU RoHS",IF(ISERROR(VLOOKUP(O197,'Matl Declaration Form'!$AM$9:$AN$18,2,0)),"",(VLOOKUP(O197,'Matl Declaration Form'!$AM$9:$AN$18,2,0))),IF(H197="EU Mercury",IF(ISERROR(VLOOKUP(O197,'Matl Declaration Form'!$AO$9:$AP$15,2,0)),"",(VLOOKUP(O197,'Matl Declaration Form'!$AO$9:$AP$15,2,0))),IF(H197="EU PIC",IF(ISERROR(VLOOKUP(O197,'Matl Declaration Form'!$AQ$9:$AR$71,2,0)),"",(VLOOKUP(O197,'Matl Declaration Form'!$AQ$9:$AR$71,2,0))),IF(H197="EU Ozone Depletion",IF(ISERROR(VLOOKUP(O197,'Matl Declaration Form'!$AS$9:$AT$41,2,0)),"",(VLOOKUP(O197,'Matl Declaration Form'!$AS$9:$AT$41,2,0))), IF(H197="EU Ship Recycling",IF(ISERROR(VLOOKUP(O197,'Matl Declaration Form'!$AX$9:$AY$30,2,0)),"",(VLOOKUP(O197,'Matl Declaration Form'!$AX$9:$AY$30,2,0))), IF(H197="EU Package",IF(ISERROR(VLOOKUP(O197,'Matl Declaration Form'!$AZ$9:$BA$12,2,0)),"",(VLOOKUP(O197,'Matl Declaration Form'!$AZ$9:$BA$12,2,0))),IF(H197="EU POPs",IF(ISERROR(VLOOKUP(O197,'Matl Declaration Form'!$AV$9:$AW$485,2,0)),"",(VLOOKUP(O197,'Matl Declaration Form'!$AV$9:$AW$485,2,0))))))))))))))</f>
        <v/>
      </c>
      <c r="Q197" s="304"/>
      <c r="R197" s="305" t="str" cm="1">
        <f t="array" ref="R197">IF(ISBLANK(Q197),"",Q197*(LOOKUP(2,1/(NOT(ISBLANK($M$9:M197))),$M$9:M197)))</f>
        <v/>
      </c>
      <c r="S197" s="306" t="str" cm="1">
        <f t="array" ref="S197">IF(ISBLANK(Q197),"", (LOOKUP(2,1/(NOT(ISBLANK($J$9:J197))),$J$9:J197)))</f>
        <v/>
      </c>
      <c r="T197" s="307"/>
      <c r="U197" s="302"/>
      <c r="V197" s="308"/>
      <c r="AC197" s="100"/>
      <c r="AD197" s="100"/>
      <c r="AE197" s="650"/>
      <c r="AF197" s="650"/>
      <c r="AG197" s="650"/>
      <c r="AH197" s="650"/>
      <c r="AI197" s="650"/>
      <c r="AJ197" s="650"/>
      <c r="AK197" s="653" t="s">
        <v>1269</v>
      </c>
      <c r="AL197" s="296" t="s">
        <v>1454</v>
      </c>
      <c r="AM197" s="650"/>
      <c r="AN197" s="650"/>
      <c r="AO197" s="650"/>
      <c r="AP197" s="650"/>
      <c r="AQ197" s="650"/>
      <c r="AV197" s="657" t="s">
        <v>2565</v>
      </c>
      <c r="AW197" s="657" t="s">
        <v>2736</v>
      </c>
    </row>
    <row r="198" spans="2:49" ht="18.75" customHeight="1">
      <c r="B198" s="309"/>
      <c r="C198" s="298"/>
      <c r="D198" s="298"/>
      <c r="E198" s="299"/>
      <c r="F198" s="298"/>
      <c r="G198" s="298"/>
      <c r="H198" s="298" t="s">
        <v>1476</v>
      </c>
      <c r="I198" s="301"/>
      <c r="J198" s="302"/>
      <c r="K198" s="298"/>
      <c r="L198" s="302"/>
      <c r="M198" s="301"/>
      <c r="N198" s="302" t="str" cm="1">
        <f t="array" ref="N198">IF(ISBLANK(M198),"", (LOOKUP(2,1/(NOT(ISBLANK($J$9:J198))),$J$9:J198)))</f>
        <v/>
      </c>
      <c r="O198" s="298"/>
      <c r="P198" s="643" t="str">
        <f>IF(H198="Full Materials Declaration","",IF(H198="REACH Restriction Annex XVII",IF(ISERROR(VLOOKUP(O198,'Matl Declaration Form'!$AG$9:$AH$149,2,0)),"",(VLOOKUP(O198,'Matl Declaration Form'!$AG$9:$AH$149,2,0))),IF(H198="REACH Authorization Annex XIV",IF(ISERROR(VLOOKUP(O198,'Matl Declaration Form'!$AI$9:$AJ$137,2,0)),"",(VLOOKUP(O198,'Matl Declaration Form'!$AI$9:$AJ$137,2,0))),IF(H198="REACH SVHC",IF(ISERROR(VLOOKUP(O198,'Matl Declaration Form'!$AK$9:$AL$482,2,0)),"",(VLOOKUP(O198,'Matl Declaration Form'!$AK$9:$AL$482,2,0))),IF(H198="EU RoHS",IF(ISERROR(VLOOKUP(O198,'Matl Declaration Form'!$AM$9:$AN$18,2,0)),"",(VLOOKUP(O198,'Matl Declaration Form'!$AM$9:$AN$18,2,0))),IF(H198="EU Mercury",IF(ISERROR(VLOOKUP(O198,'Matl Declaration Form'!$AO$9:$AP$15,2,0)),"",(VLOOKUP(O198,'Matl Declaration Form'!$AO$9:$AP$15,2,0))),IF(H198="EU PIC",IF(ISERROR(VLOOKUP(O198,'Matl Declaration Form'!$AQ$9:$AR$71,2,0)),"",(VLOOKUP(O198,'Matl Declaration Form'!$AQ$9:$AR$71,2,0))),IF(H198="EU Ozone Depletion",IF(ISERROR(VLOOKUP(O198,'Matl Declaration Form'!$AS$9:$AT$41,2,0)),"",(VLOOKUP(O198,'Matl Declaration Form'!$AS$9:$AT$41,2,0))), IF(H198="EU Ship Recycling",IF(ISERROR(VLOOKUP(O198,'Matl Declaration Form'!$AX$9:$AY$30,2,0)),"",(VLOOKUP(O198,'Matl Declaration Form'!$AX$9:$AY$30,2,0))), IF(H198="EU Package",IF(ISERROR(VLOOKUP(O198,'Matl Declaration Form'!$AZ$9:$BA$12,2,0)),"",(VLOOKUP(O198,'Matl Declaration Form'!$AZ$9:$BA$12,2,0))),IF(H198="EU POPs",IF(ISERROR(VLOOKUP(O198,'Matl Declaration Form'!$AV$9:$AW$485,2,0)),"",(VLOOKUP(O198,'Matl Declaration Form'!$AV$9:$AW$485,2,0))))))))))))))</f>
        <v/>
      </c>
      <c r="Q198" s="304"/>
      <c r="R198" s="305" t="str" cm="1">
        <f t="array" ref="R198">IF(ISBLANK(Q198),"",Q198*(LOOKUP(2,1/(NOT(ISBLANK($M$9:M198))),$M$9:M198)))</f>
        <v/>
      </c>
      <c r="S198" s="306" t="str" cm="1">
        <f t="array" ref="S198">IF(ISBLANK(Q198),"", (LOOKUP(2,1/(NOT(ISBLANK($J$9:J198))),$J$9:J198)))</f>
        <v/>
      </c>
      <c r="T198" s="307"/>
      <c r="U198" s="302"/>
      <c r="V198" s="308"/>
      <c r="AC198" s="100"/>
      <c r="AD198" s="100"/>
      <c r="AE198" s="650"/>
      <c r="AF198" s="650"/>
      <c r="AG198" s="650"/>
      <c r="AH198" s="650"/>
      <c r="AI198" s="650"/>
      <c r="AJ198" s="650"/>
      <c r="AK198" s="653" t="s">
        <v>412</v>
      </c>
      <c r="AL198" s="296" t="s">
        <v>20</v>
      </c>
      <c r="AM198" s="650"/>
      <c r="AN198" s="650"/>
      <c r="AO198" s="650"/>
      <c r="AP198" s="650"/>
      <c r="AQ198" s="650"/>
      <c r="AV198" s="657" t="s">
        <v>2566</v>
      </c>
      <c r="AW198" s="657" t="s">
        <v>2737</v>
      </c>
    </row>
    <row r="199" spans="2:49" ht="18.75" customHeight="1">
      <c r="B199" s="309"/>
      <c r="C199" s="298"/>
      <c r="D199" s="298"/>
      <c r="E199" s="299"/>
      <c r="F199" s="298"/>
      <c r="G199" s="298"/>
      <c r="H199" s="298" t="s">
        <v>1476</v>
      </c>
      <c r="I199" s="301"/>
      <c r="J199" s="302"/>
      <c r="K199" s="298"/>
      <c r="L199" s="302"/>
      <c r="M199" s="301"/>
      <c r="N199" s="302" t="str" cm="1">
        <f t="array" ref="N199">IF(ISBLANK(M199),"", (LOOKUP(2,1/(NOT(ISBLANK($J$9:J199))),$J$9:J199)))</f>
        <v/>
      </c>
      <c r="O199" s="298"/>
      <c r="P199" s="643" t="str">
        <f>IF(H199="Full Materials Declaration","",IF(H199="REACH Restriction Annex XVII",IF(ISERROR(VLOOKUP(O199,'Matl Declaration Form'!$AG$9:$AH$149,2,0)),"",(VLOOKUP(O199,'Matl Declaration Form'!$AG$9:$AH$149,2,0))),IF(H199="REACH Authorization Annex XIV",IF(ISERROR(VLOOKUP(O199,'Matl Declaration Form'!$AI$9:$AJ$137,2,0)),"",(VLOOKUP(O199,'Matl Declaration Form'!$AI$9:$AJ$137,2,0))),IF(H199="REACH SVHC",IF(ISERROR(VLOOKUP(O199,'Matl Declaration Form'!$AK$9:$AL$482,2,0)),"",(VLOOKUP(O199,'Matl Declaration Form'!$AK$9:$AL$482,2,0))),IF(H199="EU RoHS",IF(ISERROR(VLOOKUP(O199,'Matl Declaration Form'!$AM$9:$AN$18,2,0)),"",(VLOOKUP(O199,'Matl Declaration Form'!$AM$9:$AN$18,2,0))),IF(H199="EU Mercury",IF(ISERROR(VLOOKUP(O199,'Matl Declaration Form'!$AO$9:$AP$15,2,0)),"",(VLOOKUP(O199,'Matl Declaration Form'!$AO$9:$AP$15,2,0))),IF(H199="EU PIC",IF(ISERROR(VLOOKUP(O199,'Matl Declaration Form'!$AQ$9:$AR$71,2,0)),"",(VLOOKUP(O199,'Matl Declaration Form'!$AQ$9:$AR$71,2,0))),IF(H199="EU Ozone Depletion",IF(ISERROR(VLOOKUP(O199,'Matl Declaration Form'!$AS$9:$AT$41,2,0)),"",(VLOOKUP(O199,'Matl Declaration Form'!$AS$9:$AT$41,2,0))), IF(H199="EU Ship Recycling",IF(ISERROR(VLOOKUP(O199,'Matl Declaration Form'!$AX$9:$AY$30,2,0)),"",(VLOOKUP(O199,'Matl Declaration Form'!$AX$9:$AY$30,2,0))), IF(H199="EU Package",IF(ISERROR(VLOOKUP(O199,'Matl Declaration Form'!$AZ$9:$BA$12,2,0)),"",(VLOOKUP(O199,'Matl Declaration Form'!$AZ$9:$BA$12,2,0))),IF(H199="EU POPs",IF(ISERROR(VLOOKUP(O199,'Matl Declaration Form'!$AV$9:$AW$485,2,0)),"",(VLOOKUP(O199,'Matl Declaration Form'!$AV$9:$AW$485,2,0))))))))))))))</f>
        <v/>
      </c>
      <c r="Q199" s="304"/>
      <c r="R199" s="305" t="str" cm="1">
        <f t="array" ref="R199">IF(ISBLANK(Q199),"",Q199*(LOOKUP(2,1/(NOT(ISBLANK($M$9:M199))),$M$9:M199)))</f>
        <v/>
      </c>
      <c r="S199" s="306" t="str" cm="1">
        <f t="array" ref="S199">IF(ISBLANK(Q199),"", (LOOKUP(2,1/(NOT(ISBLANK($J$9:J199))),$J$9:J199)))</f>
        <v/>
      </c>
      <c r="T199" s="307"/>
      <c r="U199" s="302"/>
      <c r="V199" s="308"/>
      <c r="AC199" s="100"/>
      <c r="AD199" s="100"/>
      <c r="AE199" s="650"/>
      <c r="AF199" s="650"/>
      <c r="AG199" s="650"/>
      <c r="AH199" s="650"/>
      <c r="AI199" s="650"/>
      <c r="AJ199" s="650"/>
      <c r="AK199" s="653" t="s">
        <v>625</v>
      </c>
      <c r="AL199" s="296" t="s">
        <v>93</v>
      </c>
      <c r="AM199" s="650"/>
      <c r="AN199" s="650"/>
      <c r="AO199" s="650"/>
      <c r="AP199" s="650"/>
      <c r="AQ199" s="650"/>
      <c r="AV199" s="657" t="s">
        <v>2567</v>
      </c>
      <c r="AW199" s="657" t="s">
        <v>2738</v>
      </c>
    </row>
    <row r="200" spans="2:49" ht="18.75" customHeight="1">
      <c r="B200" s="309"/>
      <c r="C200" s="298"/>
      <c r="D200" s="298"/>
      <c r="E200" s="299"/>
      <c r="F200" s="298"/>
      <c r="G200" s="298"/>
      <c r="H200" s="298" t="s">
        <v>1476</v>
      </c>
      <c r="I200" s="301"/>
      <c r="J200" s="302"/>
      <c r="K200" s="298"/>
      <c r="L200" s="302"/>
      <c r="M200" s="301"/>
      <c r="N200" s="302" t="str" cm="1">
        <f t="array" ref="N200">IF(ISBLANK(M200),"", (LOOKUP(2,1/(NOT(ISBLANK($J$9:J200))),$J$9:J200)))</f>
        <v/>
      </c>
      <c r="O200" s="298"/>
      <c r="P200" s="643" t="str">
        <f>IF(H200="Full Materials Declaration","",IF(H200="REACH Restriction Annex XVII",IF(ISERROR(VLOOKUP(O200,'Matl Declaration Form'!$AG$9:$AH$149,2,0)),"",(VLOOKUP(O200,'Matl Declaration Form'!$AG$9:$AH$149,2,0))),IF(H200="REACH Authorization Annex XIV",IF(ISERROR(VLOOKUP(O200,'Matl Declaration Form'!$AI$9:$AJ$137,2,0)),"",(VLOOKUP(O200,'Matl Declaration Form'!$AI$9:$AJ$137,2,0))),IF(H200="REACH SVHC",IF(ISERROR(VLOOKUP(O200,'Matl Declaration Form'!$AK$9:$AL$482,2,0)),"",(VLOOKUP(O200,'Matl Declaration Form'!$AK$9:$AL$482,2,0))),IF(H200="EU RoHS",IF(ISERROR(VLOOKUP(O200,'Matl Declaration Form'!$AM$9:$AN$18,2,0)),"",(VLOOKUP(O200,'Matl Declaration Form'!$AM$9:$AN$18,2,0))),IF(H200="EU Mercury",IF(ISERROR(VLOOKUP(O200,'Matl Declaration Form'!$AO$9:$AP$15,2,0)),"",(VLOOKUP(O200,'Matl Declaration Form'!$AO$9:$AP$15,2,0))),IF(H200="EU PIC",IF(ISERROR(VLOOKUP(O200,'Matl Declaration Form'!$AQ$9:$AR$71,2,0)),"",(VLOOKUP(O200,'Matl Declaration Form'!$AQ$9:$AR$71,2,0))),IF(H200="EU Ozone Depletion",IF(ISERROR(VLOOKUP(O200,'Matl Declaration Form'!$AS$9:$AT$41,2,0)),"",(VLOOKUP(O200,'Matl Declaration Form'!$AS$9:$AT$41,2,0))), IF(H200="EU Ship Recycling",IF(ISERROR(VLOOKUP(O200,'Matl Declaration Form'!$AX$9:$AY$30,2,0)),"",(VLOOKUP(O200,'Matl Declaration Form'!$AX$9:$AY$30,2,0))), IF(H200="EU Package",IF(ISERROR(VLOOKUP(O200,'Matl Declaration Form'!$AZ$9:$BA$12,2,0)),"",(VLOOKUP(O200,'Matl Declaration Form'!$AZ$9:$BA$12,2,0))),IF(H200="EU POPs",IF(ISERROR(VLOOKUP(O200,'Matl Declaration Form'!$AV$9:$AW$485,2,0)),"",(VLOOKUP(O200,'Matl Declaration Form'!$AV$9:$AW$485,2,0))))))))))))))</f>
        <v/>
      </c>
      <c r="Q200" s="304"/>
      <c r="R200" s="305" t="str" cm="1">
        <f t="array" ref="R200">IF(ISBLANK(Q200),"",Q200*(LOOKUP(2,1/(NOT(ISBLANK($M$9:M200))),$M$9:M200)))</f>
        <v/>
      </c>
      <c r="S200" s="306" t="str" cm="1">
        <f t="array" ref="S200">IF(ISBLANK(Q200),"", (LOOKUP(2,1/(NOT(ISBLANK($J$9:J200))),$J$9:J200)))</f>
        <v/>
      </c>
      <c r="T200" s="307"/>
      <c r="U200" s="302"/>
      <c r="V200" s="308"/>
      <c r="AC200" s="100"/>
      <c r="AD200" s="100"/>
      <c r="AE200" s="650"/>
      <c r="AF200" s="650"/>
      <c r="AG200" s="650"/>
      <c r="AH200" s="650"/>
      <c r="AI200" s="650"/>
      <c r="AJ200" s="650"/>
      <c r="AK200" s="653" t="s">
        <v>1220</v>
      </c>
      <c r="AL200" s="296" t="s">
        <v>1429</v>
      </c>
      <c r="AM200" s="650"/>
      <c r="AN200" s="650"/>
      <c r="AO200" s="650"/>
      <c r="AP200" s="650"/>
      <c r="AQ200" s="650"/>
      <c r="AV200" s="657" t="s">
        <v>2568</v>
      </c>
      <c r="AW200" s="657" t="s">
        <v>2739</v>
      </c>
    </row>
    <row r="201" spans="2:49" ht="18.75" customHeight="1">
      <c r="B201" s="309"/>
      <c r="C201" s="298"/>
      <c r="D201" s="298"/>
      <c r="E201" s="299"/>
      <c r="F201" s="298"/>
      <c r="G201" s="298"/>
      <c r="H201" s="298" t="s">
        <v>1476</v>
      </c>
      <c r="I201" s="301"/>
      <c r="J201" s="302"/>
      <c r="K201" s="298"/>
      <c r="L201" s="302"/>
      <c r="M201" s="301"/>
      <c r="N201" s="302" t="str" cm="1">
        <f t="array" ref="N201">IF(ISBLANK(M201),"", (LOOKUP(2,1/(NOT(ISBLANK($J$9:J201))),$J$9:J201)))</f>
        <v/>
      </c>
      <c r="O201" s="298"/>
      <c r="P201" s="643" t="str">
        <f>IF(H201="Full Materials Declaration","",IF(H201="REACH Restriction Annex XVII",IF(ISERROR(VLOOKUP(O201,'Matl Declaration Form'!$AG$9:$AH$149,2,0)),"",(VLOOKUP(O201,'Matl Declaration Form'!$AG$9:$AH$149,2,0))),IF(H201="REACH Authorization Annex XIV",IF(ISERROR(VLOOKUP(O201,'Matl Declaration Form'!$AI$9:$AJ$137,2,0)),"",(VLOOKUP(O201,'Matl Declaration Form'!$AI$9:$AJ$137,2,0))),IF(H201="REACH SVHC",IF(ISERROR(VLOOKUP(O201,'Matl Declaration Form'!$AK$9:$AL$482,2,0)),"",(VLOOKUP(O201,'Matl Declaration Form'!$AK$9:$AL$482,2,0))),IF(H201="EU RoHS",IF(ISERROR(VLOOKUP(O201,'Matl Declaration Form'!$AM$9:$AN$18,2,0)),"",(VLOOKUP(O201,'Matl Declaration Form'!$AM$9:$AN$18,2,0))),IF(H201="EU Mercury",IF(ISERROR(VLOOKUP(O201,'Matl Declaration Form'!$AO$9:$AP$15,2,0)),"",(VLOOKUP(O201,'Matl Declaration Form'!$AO$9:$AP$15,2,0))),IF(H201="EU PIC",IF(ISERROR(VLOOKUP(O201,'Matl Declaration Form'!$AQ$9:$AR$71,2,0)),"",(VLOOKUP(O201,'Matl Declaration Form'!$AQ$9:$AR$71,2,0))),IF(H201="EU Ozone Depletion",IF(ISERROR(VLOOKUP(O201,'Matl Declaration Form'!$AS$9:$AT$41,2,0)),"",(VLOOKUP(O201,'Matl Declaration Form'!$AS$9:$AT$41,2,0))), IF(H201="EU Ship Recycling",IF(ISERROR(VLOOKUP(O201,'Matl Declaration Form'!$AX$9:$AY$30,2,0)),"",(VLOOKUP(O201,'Matl Declaration Form'!$AX$9:$AY$30,2,0))), IF(H201="EU Package",IF(ISERROR(VLOOKUP(O201,'Matl Declaration Form'!$AZ$9:$BA$12,2,0)),"",(VLOOKUP(O201,'Matl Declaration Form'!$AZ$9:$BA$12,2,0))),IF(H201="EU POPs",IF(ISERROR(VLOOKUP(O201,'Matl Declaration Form'!$AV$9:$AW$485,2,0)),"",(VLOOKUP(O201,'Matl Declaration Form'!$AV$9:$AW$485,2,0))))))))))))))</f>
        <v/>
      </c>
      <c r="Q201" s="304"/>
      <c r="R201" s="305" t="str" cm="1">
        <f t="array" ref="R201">IF(ISBLANK(Q201),"",Q201*(LOOKUP(2,1/(NOT(ISBLANK($M$9:M201))),$M$9:M201)))</f>
        <v/>
      </c>
      <c r="S201" s="306" t="str" cm="1">
        <f t="array" ref="S201">IF(ISBLANK(Q201),"", (LOOKUP(2,1/(NOT(ISBLANK($J$9:J201))),$J$9:J201)))</f>
        <v/>
      </c>
      <c r="T201" s="307"/>
      <c r="U201" s="302"/>
      <c r="V201" s="308"/>
      <c r="AC201" s="100"/>
      <c r="AD201" s="100"/>
      <c r="AE201" s="650"/>
      <c r="AF201" s="650"/>
      <c r="AG201" s="650"/>
      <c r="AH201" s="650"/>
      <c r="AI201" s="650"/>
      <c r="AJ201" s="650"/>
      <c r="AK201" s="653" t="s">
        <v>13</v>
      </c>
      <c r="AL201" s="296" t="s">
        <v>14</v>
      </c>
      <c r="AM201" s="650"/>
      <c r="AN201" s="650"/>
      <c r="AO201" s="650"/>
      <c r="AP201" s="650"/>
      <c r="AQ201" s="650"/>
      <c r="AV201" s="657" t="s">
        <v>2569</v>
      </c>
      <c r="AW201" s="657" t="s">
        <v>2740</v>
      </c>
    </row>
    <row r="202" spans="2:49" ht="18.75" customHeight="1">
      <c r="B202" s="309"/>
      <c r="C202" s="298"/>
      <c r="D202" s="298"/>
      <c r="E202" s="299"/>
      <c r="F202" s="298"/>
      <c r="G202" s="298"/>
      <c r="H202" s="298" t="s">
        <v>1476</v>
      </c>
      <c r="I202" s="301"/>
      <c r="J202" s="302"/>
      <c r="K202" s="298"/>
      <c r="L202" s="302"/>
      <c r="M202" s="301"/>
      <c r="N202" s="302" t="str" cm="1">
        <f t="array" ref="N202">IF(ISBLANK(M202),"", (LOOKUP(2,1/(NOT(ISBLANK($J$9:J202))),$J$9:J202)))</f>
        <v/>
      </c>
      <c r="O202" s="298"/>
      <c r="P202" s="643" t="str">
        <f>IF(H202="Full Materials Declaration","",IF(H202="REACH Restriction Annex XVII",IF(ISERROR(VLOOKUP(O202,'Matl Declaration Form'!$AG$9:$AH$149,2,0)),"",(VLOOKUP(O202,'Matl Declaration Form'!$AG$9:$AH$149,2,0))),IF(H202="REACH Authorization Annex XIV",IF(ISERROR(VLOOKUP(O202,'Matl Declaration Form'!$AI$9:$AJ$137,2,0)),"",(VLOOKUP(O202,'Matl Declaration Form'!$AI$9:$AJ$137,2,0))),IF(H202="REACH SVHC",IF(ISERROR(VLOOKUP(O202,'Matl Declaration Form'!$AK$9:$AL$482,2,0)),"",(VLOOKUP(O202,'Matl Declaration Form'!$AK$9:$AL$482,2,0))),IF(H202="EU RoHS",IF(ISERROR(VLOOKUP(O202,'Matl Declaration Form'!$AM$9:$AN$18,2,0)),"",(VLOOKUP(O202,'Matl Declaration Form'!$AM$9:$AN$18,2,0))),IF(H202="EU Mercury",IF(ISERROR(VLOOKUP(O202,'Matl Declaration Form'!$AO$9:$AP$15,2,0)),"",(VLOOKUP(O202,'Matl Declaration Form'!$AO$9:$AP$15,2,0))),IF(H202="EU PIC",IF(ISERROR(VLOOKUP(O202,'Matl Declaration Form'!$AQ$9:$AR$71,2,0)),"",(VLOOKUP(O202,'Matl Declaration Form'!$AQ$9:$AR$71,2,0))),IF(H202="EU Ozone Depletion",IF(ISERROR(VLOOKUP(O202,'Matl Declaration Form'!$AS$9:$AT$41,2,0)),"",(VLOOKUP(O202,'Matl Declaration Form'!$AS$9:$AT$41,2,0))), IF(H202="EU Ship Recycling",IF(ISERROR(VLOOKUP(O202,'Matl Declaration Form'!$AX$9:$AY$30,2,0)),"",(VLOOKUP(O202,'Matl Declaration Form'!$AX$9:$AY$30,2,0))), IF(H202="EU Package",IF(ISERROR(VLOOKUP(O202,'Matl Declaration Form'!$AZ$9:$BA$12,2,0)),"",(VLOOKUP(O202,'Matl Declaration Form'!$AZ$9:$BA$12,2,0))),IF(H202="EU POPs",IF(ISERROR(VLOOKUP(O202,'Matl Declaration Form'!$AV$9:$AW$485,2,0)),"",(VLOOKUP(O202,'Matl Declaration Form'!$AV$9:$AW$485,2,0))))))))))))))</f>
        <v/>
      </c>
      <c r="Q202" s="304"/>
      <c r="R202" s="305" t="str" cm="1">
        <f t="array" ref="R202">IF(ISBLANK(Q202),"",Q202*(LOOKUP(2,1/(NOT(ISBLANK($M$9:M202))),$M$9:M202)))</f>
        <v/>
      </c>
      <c r="S202" s="306" t="str" cm="1">
        <f t="array" ref="S202">IF(ISBLANK(Q202),"", (LOOKUP(2,1/(NOT(ISBLANK($J$9:J202))),$J$9:J202)))</f>
        <v/>
      </c>
      <c r="T202" s="307"/>
      <c r="U202" s="302"/>
      <c r="V202" s="308"/>
      <c r="AC202" s="100"/>
      <c r="AD202" s="100"/>
      <c r="AE202" s="650"/>
      <c r="AF202" s="650"/>
      <c r="AG202" s="650"/>
      <c r="AH202" s="650"/>
      <c r="AI202" s="650"/>
      <c r="AJ202" s="650"/>
      <c r="AK202" s="653" t="s">
        <v>1266</v>
      </c>
      <c r="AL202" s="296" t="s">
        <v>1453</v>
      </c>
      <c r="AM202" s="650"/>
      <c r="AN202" s="650"/>
      <c r="AO202" s="650"/>
      <c r="AP202" s="650"/>
      <c r="AQ202" s="650"/>
      <c r="AV202" s="657" t="s">
        <v>2570</v>
      </c>
      <c r="AW202" s="657" t="s">
        <v>2741</v>
      </c>
    </row>
    <row r="203" spans="2:49" ht="18.75" customHeight="1">
      <c r="B203" s="309"/>
      <c r="C203" s="298"/>
      <c r="D203" s="298"/>
      <c r="E203" s="299"/>
      <c r="F203" s="298"/>
      <c r="G203" s="298"/>
      <c r="H203" s="298" t="s">
        <v>1476</v>
      </c>
      <c r="I203" s="301"/>
      <c r="J203" s="302"/>
      <c r="K203" s="298"/>
      <c r="L203" s="302"/>
      <c r="M203" s="301"/>
      <c r="N203" s="302" t="str" cm="1">
        <f t="array" ref="N203">IF(ISBLANK(M203),"", (LOOKUP(2,1/(NOT(ISBLANK($J$9:J203))),$J$9:J203)))</f>
        <v/>
      </c>
      <c r="O203" s="298"/>
      <c r="P203" s="643" t="str">
        <f>IF(H203="Full Materials Declaration","",IF(H203="REACH Restriction Annex XVII",IF(ISERROR(VLOOKUP(O203,'Matl Declaration Form'!$AG$9:$AH$149,2,0)),"",(VLOOKUP(O203,'Matl Declaration Form'!$AG$9:$AH$149,2,0))),IF(H203="REACH Authorization Annex XIV",IF(ISERROR(VLOOKUP(O203,'Matl Declaration Form'!$AI$9:$AJ$137,2,0)),"",(VLOOKUP(O203,'Matl Declaration Form'!$AI$9:$AJ$137,2,0))),IF(H203="REACH SVHC",IF(ISERROR(VLOOKUP(O203,'Matl Declaration Form'!$AK$9:$AL$482,2,0)),"",(VLOOKUP(O203,'Matl Declaration Form'!$AK$9:$AL$482,2,0))),IF(H203="EU RoHS",IF(ISERROR(VLOOKUP(O203,'Matl Declaration Form'!$AM$9:$AN$18,2,0)),"",(VLOOKUP(O203,'Matl Declaration Form'!$AM$9:$AN$18,2,0))),IF(H203="EU Mercury",IF(ISERROR(VLOOKUP(O203,'Matl Declaration Form'!$AO$9:$AP$15,2,0)),"",(VLOOKUP(O203,'Matl Declaration Form'!$AO$9:$AP$15,2,0))),IF(H203="EU PIC",IF(ISERROR(VLOOKUP(O203,'Matl Declaration Form'!$AQ$9:$AR$71,2,0)),"",(VLOOKUP(O203,'Matl Declaration Form'!$AQ$9:$AR$71,2,0))),IF(H203="EU Ozone Depletion",IF(ISERROR(VLOOKUP(O203,'Matl Declaration Form'!$AS$9:$AT$41,2,0)),"",(VLOOKUP(O203,'Matl Declaration Form'!$AS$9:$AT$41,2,0))), IF(H203="EU Ship Recycling",IF(ISERROR(VLOOKUP(O203,'Matl Declaration Form'!$AX$9:$AY$30,2,0)),"",(VLOOKUP(O203,'Matl Declaration Form'!$AX$9:$AY$30,2,0))), IF(H203="EU Package",IF(ISERROR(VLOOKUP(O203,'Matl Declaration Form'!$AZ$9:$BA$12,2,0)),"",(VLOOKUP(O203,'Matl Declaration Form'!$AZ$9:$BA$12,2,0))),IF(H203="EU POPs",IF(ISERROR(VLOOKUP(O203,'Matl Declaration Form'!$AV$9:$AW$485,2,0)),"",(VLOOKUP(O203,'Matl Declaration Form'!$AV$9:$AW$485,2,0))))))))))))))</f>
        <v/>
      </c>
      <c r="Q203" s="304"/>
      <c r="R203" s="305" t="str" cm="1">
        <f t="array" ref="R203">IF(ISBLANK(Q203),"",Q203*(LOOKUP(2,1/(NOT(ISBLANK($M$9:M203))),$M$9:M203)))</f>
        <v/>
      </c>
      <c r="S203" s="306" t="str" cm="1">
        <f t="array" ref="S203">IF(ISBLANK(Q203),"", (LOOKUP(2,1/(NOT(ISBLANK($J$9:J203))),$J$9:J203)))</f>
        <v/>
      </c>
      <c r="T203" s="307"/>
      <c r="U203" s="302"/>
      <c r="V203" s="308"/>
      <c r="AC203" s="100"/>
      <c r="AD203" s="100"/>
      <c r="AE203" s="650"/>
      <c r="AF203" s="650"/>
      <c r="AG203" s="650"/>
      <c r="AH203" s="650"/>
      <c r="AI203" s="650"/>
      <c r="AJ203" s="650"/>
      <c r="AK203" s="653" t="s">
        <v>1265</v>
      </c>
      <c r="AL203" s="296" t="s">
        <v>15</v>
      </c>
      <c r="AM203" s="650"/>
      <c r="AN203" s="650"/>
      <c r="AO203" s="650"/>
      <c r="AP203" s="650"/>
      <c r="AQ203" s="650"/>
      <c r="AV203" s="657" t="s">
        <v>2571</v>
      </c>
      <c r="AW203" s="657" t="s">
        <v>2742</v>
      </c>
    </row>
    <row r="204" spans="2:49" ht="18.75" customHeight="1">
      <c r="B204" s="309"/>
      <c r="C204" s="298"/>
      <c r="D204" s="298"/>
      <c r="E204" s="299"/>
      <c r="F204" s="298"/>
      <c r="G204" s="298"/>
      <c r="H204" s="298" t="s">
        <v>1476</v>
      </c>
      <c r="I204" s="301"/>
      <c r="J204" s="302"/>
      <c r="K204" s="298"/>
      <c r="L204" s="302"/>
      <c r="M204" s="301"/>
      <c r="N204" s="302" t="str" cm="1">
        <f t="array" ref="N204">IF(ISBLANK(M204),"", (LOOKUP(2,1/(NOT(ISBLANK($J$9:J204))),$J$9:J204)))</f>
        <v/>
      </c>
      <c r="O204" s="298"/>
      <c r="P204" s="643" t="str">
        <f>IF(H204="Full Materials Declaration","",IF(H204="REACH Restriction Annex XVII",IF(ISERROR(VLOOKUP(O204,'Matl Declaration Form'!$AG$9:$AH$149,2,0)),"",(VLOOKUP(O204,'Matl Declaration Form'!$AG$9:$AH$149,2,0))),IF(H204="REACH Authorization Annex XIV",IF(ISERROR(VLOOKUP(O204,'Matl Declaration Form'!$AI$9:$AJ$137,2,0)),"",(VLOOKUP(O204,'Matl Declaration Form'!$AI$9:$AJ$137,2,0))),IF(H204="REACH SVHC",IF(ISERROR(VLOOKUP(O204,'Matl Declaration Form'!$AK$9:$AL$482,2,0)),"",(VLOOKUP(O204,'Matl Declaration Form'!$AK$9:$AL$482,2,0))),IF(H204="EU RoHS",IF(ISERROR(VLOOKUP(O204,'Matl Declaration Form'!$AM$9:$AN$18,2,0)),"",(VLOOKUP(O204,'Matl Declaration Form'!$AM$9:$AN$18,2,0))),IF(H204="EU Mercury",IF(ISERROR(VLOOKUP(O204,'Matl Declaration Form'!$AO$9:$AP$15,2,0)),"",(VLOOKUP(O204,'Matl Declaration Form'!$AO$9:$AP$15,2,0))),IF(H204="EU PIC",IF(ISERROR(VLOOKUP(O204,'Matl Declaration Form'!$AQ$9:$AR$71,2,0)),"",(VLOOKUP(O204,'Matl Declaration Form'!$AQ$9:$AR$71,2,0))),IF(H204="EU Ozone Depletion",IF(ISERROR(VLOOKUP(O204,'Matl Declaration Form'!$AS$9:$AT$41,2,0)),"",(VLOOKUP(O204,'Matl Declaration Form'!$AS$9:$AT$41,2,0))), IF(H204="EU Ship Recycling",IF(ISERROR(VLOOKUP(O204,'Matl Declaration Form'!$AX$9:$AY$30,2,0)),"",(VLOOKUP(O204,'Matl Declaration Form'!$AX$9:$AY$30,2,0))), IF(H204="EU Package",IF(ISERROR(VLOOKUP(O204,'Matl Declaration Form'!$AZ$9:$BA$12,2,0)),"",(VLOOKUP(O204,'Matl Declaration Form'!$AZ$9:$BA$12,2,0))),IF(H204="EU POPs",IF(ISERROR(VLOOKUP(O204,'Matl Declaration Form'!$AV$9:$AW$485,2,0)),"",(VLOOKUP(O204,'Matl Declaration Form'!$AV$9:$AW$485,2,0))))))))))))))</f>
        <v/>
      </c>
      <c r="Q204" s="304"/>
      <c r="R204" s="305" t="str" cm="1">
        <f t="array" ref="R204">IF(ISBLANK(Q204),"",Q204*(LOOKUP(2,1/(NOT(ISBLANK($M$9:M204))),$M$9:M204)))</f>
        <v/>
      </c>
      <c r="S204" s="306" t="str" cm="1">
        <f t="array" ref="S204">IF(ISBLANK(Q204),"", (LOOKUP(2,1/(NOT(ISBLANK($J$9:J204))),$J$9:J204)))</f>
        <v/>
      </c>
      <c r="T204" s="307"/>
      <c r="U204" s="302"/>
      <c r="V204" s="308"/>
      <c r="AC204" s="100"/>
      <c r="AD204" s="100"/>
      <c r="AE204" s="650"/>
      <c r="AF204" s="650"/>
      <c r="AG204" s="650"/>
      <c r="AH204" s="650"/>
      <c r="AI204" s="650"/>
      <c r="AJ204" s="650"/>
      <c r="AK204" s="653" t="s">
        <v>1264</v>
      </c>
      <c r="AL204" s="296" t="s">
        <v>1452</v>
      </c>
      <c r="AM204" s="650"/>
      <c r="AN204" s="650"/>
      <c r="AO204" s="650"/>
      <c r="AP204" s="650"/>
      <c r="AQ204" s="650"/>
      <c r="AV204" s="657" t="s">
        <v>2572</v>
      </c>
      <c r="AW204" s="657" t="s">
        <v>2743</v>
      </c>
    </row>
    <row r="205" spans="2:49" ht="18.75" customHeight="1">
      <c r="B205" s="309"/>
      <c r="C205" s="298"/>
      <c r="D205" s="298"/>
      <c r="E205" s="299"/>
      <c r="F205" s="298"/>
      <c r="G205" s="298"/>
      <c r="H205" s="298" t="s">
        <v>1476</v>
      </c>
      <c r="I205" s="301"/>
      <c r="J205" s="302"/>
      <c r="K205" s="298"/>
      <c r="L205" s="302"/>
      <c r="M205" s="301"/>
      <c r="N205" s="302" t="str" cm="1">
        <f t="array" ref="N205">IF(ISBLANK(M205),"", (LOOKUP(2,1/(NOT(ISBLANK($J$9:J205))),$J$9:J205)))</f>
        <v/>
      </c>
      <c r="O205" s="298"/>
      <c r="P205" s="643" t="str">
        <f>IF(H205="Full Materials Declaration","",IF(H205="REACH Restriction Annex XVII",IF(ISERROR(VLOOKUP(O205,'Matl Declaration Form'!$AG$9:$AH$149,2,0)),"",(VLOOKUP(O205,'Matl Declaration Form'!$AG$9:$AH$149,2,0))),IF(H205="REACH Authorization Annex XIV",IF(ISERROR(VLOOKUP(O205,'Matl Declaration Form'!$AI$9:$AJ$137,2,0)),"",(VLOOKUP(O205,'Matl Declaration Form'!$AI$9:$AJ$137,2,0))),IF(H205="REACH SVHC",IF(ISERROR(VLOOKUP(O205,'Matl Declaration Form'!$AK$9:$AL$482,2,0)),"",(VLOOKUP(O205,'Matl Declaration Form'!$AK$9:$AL$482,2,0))),IF(H205="EU RoHS",IF(ISERROR(VLOOKUP(O205,'Matl Declaration Form'!$AM$9:$AN$18,2,0)),"",(VLOOKUP(O205,'Matl Declaration Form'!$AM$9:$AN$18,2,0))),IF(H205="EU Mercury",IF(ISERROR(VLOOKUP(O205,'Matl Declaration Form'!$AO$9:$AP$15,2,0)),"",(VLOOKUP(O205,'Matl Declaration Form'!$AO$9:$AP$15,2,0))),IF(H205="EU PIC",IF(ISERROR(VLOOKUP(O205,'Matl Declaration Form'!$AQ$9:$AR$71,2,0)),"",(VLOOKUP(O205,'Matl Declaration Form'!$AQ$9:$AR$71,2,0))),IF(H205="EU Ozone Depletion",IF(ISERROR(VLOOKUP(O205,'Matl Declaration Form'!$AS$9:$AT$41,2,0)),"",(VLOOKUP(O205,'Matl Declaration Form'!$AS$9:$AT$41,2,0))), IF(H205="EU Ship Recycling",IF(ISERROR(VLOOKUP(O205,'Matl Declaration Form'!$AX$9:$AY$30,2,0)),"",(VLOOKUP(O205,'Matl Declaration Form'!$AX$9:$AY$30,2,0))), IF(H205="EU Package",IF(ISERROR(VLOOKUP(O205,'Matl Declaration Form'!$AZ$9:$BA$12,2,0)),"",(VLOOKUP(O205,'Matl Declaration Form'!$AZ$9:$BA$12,2,0))),IF(H205="EU POPs",IF(ISERROR(VLOOKUP(O205,'Matl Declaration Form'!$AV$9:$AW$485,2,0)),"",(VLOOKUP(O205,'Matl Declaration Form'!$AV$9:$AW$485,2,0))))))))))))))</f>
        <v/>
      </c>
      <c r="Q205" s="304"/>
      <c r="R205" s="305" t="str" cm="1">
        <f t="array" ref="R205">IF(ISBLANK(Q205),"",Q205*(LOOKUP(2,1/(NOT(ISBLANK($M$9:M205))),$M$9:M205)))</f>
        <v/>
      </c>
      <c r="S205" s="306" t="str" cm="1">
        <f t="array" ref="S205">IF(ISBLANK(Q205),"", (LOOKUP(2,1/(NOT(ISBLANK($J$9:J205))),$J$9:J205)))</f>
        <v/>
      </c>
      <c r="T205" s="307"/>
      <c r="U205" s="302"/>
      <c r="V205" s="308"/>
      <c r="AC205" s="100"/>
      <c r="AD205" s="100"/>
      <c r="AE205" s="650"/>
      <c r="AF205" s="650"/>
      <c r="AG205" s="650"/>
      <c r="AH205" s="650"/>
      <c r="AI205" s="650"/>
      <c r="AJ205" s="650"/>
      <c r="AK205" s="653" t="s">
        <v>1263</v>
      </c>
      <c r="AL205" s="296" t="s">
        <v>1451</v>
      </c>
      <c r="AM205" s="650"/>
      <c r="AN205" s="650"/>
      <c r="AO205" s="650"/>
      <c r="AP205" s="650"/>
      <c r="AQ205" s="650"/>
      <c r="AV205" s="657" t="s">
        <v>2573</v>
      </c>
      <c r="AW205" s="657" t="s">
        <v>2744</v>
      </c>
    </row>
    <row r="206" spans="2:49" ht="18.75" customHeight="1">
      <c r="B206" s="309"/>
      <c r="C206" s="298"/>
      <c r="D206" s="298"/>
      <c r="E206" s="299"/>
      <c r="F206" s="298"/>
      <c r="G206" s="298"/>
      <c r="H206" s="298" t="s">
        <v>1476</v>
      </c>
      <c r="I206" s="301"/>
      <c r="J206" s="302"/>
      <c r="K206" s="298"/>
      <c r="L206" s="302"/>
      <c r="M206" s="301"/>
      <c r="N206" s="302" t="str" cm="1">
        <f t="array" ref="N206">IF(ISBLANK(M206),"", (LOOKUP(2,1/(NOT(ISBLANK($J$9:J206))),$J$9:J206)))</f>
        <v/>
      </c>
      <c r="O206" s="298"/>
      <c r="P206" s="643" t="str">
        <f>IF(H206="Full Materials Declaration","",IF(H206="REACH Restriction Annex XVII",IF(ISERROR(VLOOKUP(O206,'Matl Declaration Form'!$AG$9:$AH$149,2,0)),"",(VLOOKUP(O206,'Matl Declaration Form'!$AG$9:$AH$149,2,0))),IF(H206="REACH Authorization Annex XIV",IF(ISERROR(VLOOKUP(O206,'Matl Declaration Form'!$AI$9:$AJ$137,2,0)),"",(VLOOKUP(O206,'Matl Declaration Form'!$AI$9:$AJ$137,2,0))),IF(H206="REACH SVHC",IF(ISERROR(VLOOKUP(O206,'Matl Declaration Form'!$AK$9:$AL$482,2,0)),"",(VLOOKUP(O206,'Matl Declaration Form'!$AK$9:$AL$482,2,0))),IF(H206="EU RoHS",IF(ISERROR(VLOOKUP(O206,'Matl Declaration Form'!$AM$9:$AN$18,2,0)),"",(VLOOKUP(O206,'Matl Declaration Form'!$AM$9:$AN$18,2,0))),IF(H206="EU Mercury",IF(ISERROR(VLOOKUP(O206,'Matl Declaration Form'!$AO$9:$AP$15,2,0)),"",(VLOOKUP(O206,'Matl Declaration Form'!$AO$9:$AP$15,2,0))),IF(H206="EU PIC",IF(ISERROR(VLOOKUP(O206,'Matl Declaration Form'!$AQ$9:$AR$71,2,0)),"",(VLOOKUP(O206,'Matl Declaration Form'!$AQ$9:$AR$71,2,0))),IF(H206="EU Ozone Depletion",IF(ISERROR(VLOOKUP(O206,'Matl Declaration Form'!$AS$9:$AT$41,2,0)),"",(VLOOKUP(O206,'Matl Declaration Form'!$AS$9:$AT$41,2,0))), IF(H206="EU Ship Recycling",IF(ISERROR(VLOOKUP(O206,'Matl Declaration Form'!$AX$9:$AY$30,2,0)),"",(VLOOKUP(O206,'Matl Declaration Form'!$AX$9:$AY$30,2,0))), IF(H206="EU Package",IF(ISERROR(VLOOKUP(O206,'Matl Declaration Form'!$AZ$9:$BA$12,2,0)),"",(VLOOKUP(O206,'Matl Declaration Form'!$AZ$9:$BA$12,2,0))),IF(H206="EU POPs",IF(ISERROR(VLOOKUP(O206,'Matl Declaration Form'!$AV$9:$AW$485,2,0)),"",(VLOOKUP(O206,'Matl Declaration Form'!$AV$9:$AW$485,2,0))))))))))))))</f>
        <v/>
      </c>
      <c r="Q206" s="304"/>
      <c r="R206" s="305" t="str" cm="1">
        <f t="array" ref="R206">IF(ISBLANK(Q206),"",Q206*(LOOKUP(2,1/(NOT(ISBLANK($M$9:M206))),$M$9:M206)))</f>
        <v/>
      </c>
      <c r="S206" s="306" t="str" cm="1">
        <f t="array" ref="S206">IF(ISBLANK(Q206),"", (LOOKUP(2,1/(NOT(ISBLANK($J$9:J206))),$J$9:J206)))</f>
        <v/>
      </c>
      <c r="T206" s="307"/>
      <c r="U206" s="302"/>
      <c r="V206" s="308"/>
      <c r="AC206" s="100"/>
      <c r="AD206" s="100"/>
      <c r="AE206" s="650"/>
      <c r="AF206" s="650"/>
      <c r="AG206" s="650"/>
      <c r="AH206" s="650"/>
      <c r="AI206" s="650"/>
      <c r="AJ206" s="650"/>
      <c r="AK206" s="653" t="s">
        <v>1219</v>
      </c>
      <c r="AL206" s="296" t="s">
        <v>33</v>
      </c>
      <c r="AM206" s="650"/>
      <c r="AN206" s="650"/>
      <c r="AO206" s="650"/>
      <c r="AP206" s="650"/>
      <c r="AQ206" s="650"/>
      <c r="AV206" s="657" t="s">
        <v>2574</v>
      </c>
      <c r="AW206" s="657" t="s">
        <v>2745</v>
      </c>
    </row>
    <row r="207" spans="2:49" ht="18.75" customHeight="1">
      <c r="B207" s="309"/>
      <c r="C207" s="298"/>
      <c r="D207" s="298"/>
      <c r="E207" s="299"/>
      <c r="F207" s="298"/>
      <c r="G207" s="298"/>
      <c r="H207" s="298" t="s">
        <v>1476</v>
      </c>
      <c r="I207" s="301"/>
      <c r="J207" s="302"/>
      <c r="K207" s="298"/>
      <c r="L207" s="302"/>
      <c r="M207" s="301"/>
      <c r="N207" s="302" t="str" cm="1">
        <f t="array" ref="N207">IF(ISBLANK(M207),"", (LOOKUP(2,1/(NOT(ISBLANK($J$9:J207))),$J$9:J207)))</f>
        <v/>
      </c>
      <c r="O207" s="298"/>
      <c r="P207" s="643" t="str">
        <f>IF(H207="Full Materials Declaration","",IF(H207="REACH Restriction Annex XVII",IF(ISERROR(VLOOKUP(O207,'Matl Declaration Form'!$AG$9:$AH$149,2,0)),"",(VLOOKUP(O207,'Matl Declaration Form'!$AG$9:$AH$149,2,0))),IF(H207="REACH Authorization Annex XIV",IF(ISERROR(VLOOKUP(O207,'Matl Declaration Form'!$AI$9:$AJ$137,2,0)),"",(VLOOKUP(O207,'Matl Declaration Form'!$AI$9:$AJ$137,2,0))),IF(H207="REACH SVHC",IF(ISERROR(VLOOKUP(O207,'Matl Declaration Form'!$AK$9:$AL$482,2,0)),"",(VLOOKUP(O207,'Matl Declaration Form'!$AK$9:$AL$482,2,0))),IF(H207="EU RoHS",IF(ISERROR(VLOOKUP(O207,'Matl Declaration Form'!$AM$9:$AN$18,2,0)),"",(VLOOKUP(O207,'Matl Declaration Form'!$AM$9:$AN$18,2,0))),IF(H207="EU Mercury",IF(ISERROR(VLOOKUP(O207,'Matl Declaration Form'!$AO$9:$AP$15,2,0)),"",(VLOOKUP(O207,'Matl Declaration Form'!$AO$9:$AP$15,2,0))),IF(H207="EU PIC",IF(ISERROR(VLOOKUP(O207,'Matl Declaration Form'!$AQ$9:$AR$71,2,0)),"",(VLOOKUP(O207,'Matl Declaration Form'!$AQ$9:$AR$71,2,0))),IF(H207="EU Ozone Depletion",IF(ISERROR(VLOOKUP(O207,'Matl Declaration Form'!$AS$9:$AT$41,2,0)),"",(VLOOKUP(O207,'Matl Declaration Form'!$AS$9:$AT$41,2,0))), IF(H207="EU Ship Recycling",IF(ISERROR(VLOOKUP(O207,'Matl Declaration Form'!$AX$9:$AY$30,2,0)),"",(VLOOKUP(O207,'Matl Declaration Form'!$AX$9:$AY$30,2,0))), IF(H207="EU Package",IF(ISERROR(VLOOKUP(O207,'Matl Declaration Form'!$AZ$9:$BA$12,2,0)),"",(VLOOKUP(O207,'Matl Declaration Form'!$AZ$9:$BA$12,2,0))),IF(H207="EU POPs",IF(ISERROR(VLOOKUP(O207,'Matl Declaration Form'!$AV$9:$AW$485,2,0)),"",(VLOOKUP(O207,'Matl Declaration Form'!$AV$9:$AW$485,2,0))))))))))))))</f>
        <v/>
      </c>
      <c r="Q207" s="304"/>
      <c r="R207" s="305" t="str" cm="1">
        <f t="array" ref="R207">IF(ISBLANK(Q207),"",Q207*(LOOKUP(2,1/(NOT(ISBLANK($M$9:M207))),$M$9:M207)))</f>
        <v/>
      </c>
      <c r="S207" s="306" t="str" cm="1">
        <f t="array" ref="S207">IF(ISBLANK(Q207),"", (LOOKUP(2,1/(NOT(ISBLANK($J$9:J207))),$J$9:J207)))</f>
        <v/>
      </c>
      <c r="T207" s="307"/>
      <c r="U207" s="302"/>
      <c r="V207" s="308"/>
      <c r="AC207" s="100"/>
      <c r="AD207" s="100"/>
      <c r="AE207" s="650"/>
      <c r="AF207" s="650"/>
      <c r="AG207" s="650"/>
      <c r="AH207" s="650"/>
      <c r="AI207" s="650"/>
      <c r="AJ207" s="650"/>
      <c r="AK207" s="653" t="s">
        <v>1219</v>
      </c>
      <c r="AL207" s="296" t="s">
        <v>1430</v>
      </c>
      <c r="AM207" s="650"/>
      <c r="AN207" s="650"/>
      <c r="AO207" s="650"/>
      <c r="AP207" s="650"/>
      <c r="AQ207" s="650"/>
      <c r="AV207" s="657" t="s">
        <v>2575</v>
      </c>
      <c r="AW207" s="657" t="s">
        <v>2746</v>
      </c>
    </row>
    <row r="208" spans="2:49" ht="18.75" customHeight="1">
      <c r="B208" s="309"/>
      <c r="C208" s="298"/>
      <c r="D208" s="298"/>
      <c r="E208" s="299"/>
      <c r="F208" s="298"/>
      <c r="G208" s="298"/>
      <c r="H208" s="298" t="s">
        <v>1476</v>
      </c>
      <c r="I208" s="301"/>
      <c r="J208" s="302"/>
      <c r="K208" s="298"/>
      <c r="L208" s="302"/>
      <c r="M208" s="301"/>
      <c r="N208" s="302" t="str" cm="1">
        <f t="array" ref="N208">IF(ISBLANK(M208),"", (LOOKUP(2,1/(NOT(ISBLANK($J$9:J208))),$J$9:J208)))</f>
        <v/>
      </c>
      <c r="O208" s="298"/>
      <c r="P208" s="643" t="str">
        <f>IF(H208="Full Materials Declaration","",IF(H208="REACH Restriction Annex XVII",IF(ISERROR(VLOOKUP(O208,'Matl Declaration Form'!$AG$9:$AH$149,2,0)),"",(VLOOKUP(O208,'Matl Declaration Form'!$AG$9:$AH$149,2,0))),IF(H208="REACH Authorization Annex XIV",IF(ISERROR(VLOOKUP(O208,'Matl Declaration Form'!$AI$9:$AJ$137,2,0)),"",(VLOOKUP(O208,'Matl Declaration Form'!$AI$9:$AJ$137,2,0))),IF(H208="REACH SVHC",IF(ISERROR(VLOOKUP(O208,'Matl Declaration Form'!$AK$9:$AL$482,2,0)),"",(VLOOKUP(O208,'Matl Declaration Form'!$AK$9:$AL$482,2,0))),IF(H208="EU RoHS",IF(ISERROR(VLOOKUP(O208,'Matl Declaration Form'!$AM$9:$AN$18,2,0)),"",(VLOOKUP(O208,'Matl Declaration Form'!$AM$9:$AN$18,2,0))),IF(H208="EU Mercury",IF(ISERROR(VLOOKUP(O208,'Matl Declaration Form'!$AO$9:$AP$15,2,0)),"",(VLOOKUP(O208,'Matl Declaration Form'!$AO$9:$AP$15,2,0))),IF(H208="EU PIC",IF(ISERROR(VLOOKUP(O208,'Matl Declaration Form'!$AQ$9:$AR$71,2,0)),"",(VLOOKUP(O208,'Matl Declaration Form'!$AQ$9:$AR$71,2,0))),IF(H208="EU Ozone Depletion",IF(ISERROR(VLOOKUP(O208,'Matl Declaration Form'!$AS$9:$AT$41,2,0)),"",(VLOOKUP(O208,'Matl Declaration Form'!$AS$9:$AT$41,2,0))), IF(H208="EU Ship Recycling",IF(ISERROR(VLOOKUP(O208,'Matl Declaration Form'!$AX$9:$AY$30,2,0)),"",(VLOOKUP(O208,'Matl Declaration Form'!$AX$9:$AY$30,2,0))), IF(H208="EU Package",IF(ISERROR(VLOOKUP(O208,'Matl Declaration Form'!$AZ$9:$BA$12,2,0)),"",(VLOOKUP(O208,'Matl Declaration Form'!$AZ$9:$BA$12,2,0))),IF(H208="EU POPs",IF(ISERROR(VLOOKUP(O208,'Matl Declaration Form'!$AV$9:$AW$485,2,0)),"",(VLOOKUP(O208,'Matl Declaration Form'!$AV$9:$AW$485,2,0))))))))))))))</f>
        <v/>
      </c>
      <c r="Q208" s="304"/>
      <c r="R208" s="305" t="str" cm="1">
        <f t="array" ref="R208">IF(ISBLANK(Q208),"",Q208*(LOOKUP(2,1/(NOT(ISBLANK($M$9:M208))),$M$9:M208)))</f>
        <v/>
      </c>
      <c r="S208" s="306" t="str" cm="1">
        <f t="array" ref="S208">IF(ISBLANK(Q208),"", (LOOKUP(2,1/(NOT(ISBLANK($J$9:J208))),$J$9:J208)))</f>
        <v/>
      </c>
      <c r="T208" s="307"/>
      <c r="U208" s="302"/>
      <c r="V208" s="308"/>
      <c r="AC208" s="100"/>
      <c r="AD208" s="100"/>
      <c r="AE208" s="650"/>
      <c r="AF208" s="650"/>
      <c r="AG208" s="650"/>
      <c r="AH208" s="650"/>
      <c r="AI208" s="650"/>
      <c r="AJ208" s="650"/>
      <c r="AK208" s="653" t="s">
        <v>1057</v>
      </c>
      <c r="AL208" s="296" t="s">
        <v>619</v>
      </c>
      <c r="AM208" s="650"/>
      <c r="AN208" s="650"/>
      <c r="AO208" s="650"/>
      <c r="AP208" s="650"/>
      <c r="AQ208" s="650"/>
      <c r="AV208" s="657" t="s">
        <v>2576</v>
      </c>
      <c r="AW208" s="657" t="s">
        <v>2747</v>
      </c>
    </row>
    <row r="209" spans="2:49" ht="18.75" customHeight="1">
      <c r="B209" s="309"/>
      <c r="C209" s="298"/>
      <c r="D209" s="298"/>
      <c r="E209" s="299"/>
      <c r="F209" s="298"/>
      <c r="G209" s="298"/>
      <c r="H209" s="298" t="s">
        <v>1476</v>
      </c>
      <c r="I209" s="301"/>
      <c r="J209" s="302"/>
      <c r="K209" s="298"/>
      <c r="L209" s="302"/>
      <c r="M209" s="301"/>
      <c r="N209" s="302" t="str" cm="1">
        <f t="array" ref="N209">IF(ISBLANK(M209),"", (LOOKUP(2,1/(NOT(ISBLANK($J$9:J209))),$J$9:J209)))</f>
        <v/>
      </c>
      <c r="O209" s="298"/>
      <c r="P209" s="643" t="str">
        <f>IF(H209="Full Materials Declaration","",IF(H209="REACH Restriction Annex XVII",IF(ISERROR(VLOOKUP(O209,'Matl Declaration Form'!$AG$9:$AH$149,2,0)),"",(VLOOKUP(O209,'Matl Declaration Form'!$AG$9:$AH$149,2,0))),IF(H209="REACH Authorization Annex XIV",IF(ISERROR(VLOOKUP(O209,'Matl Declaration Form'!$AI$9:$AJ$137,2,0)),"",(VLOOKUP(O209,'Matl Declaration Form'!$AI$9:$AJ$137,2,0))),IF(H209="REACH SVHC",IF(ISERROR(VLOOKUP(O209,'Matl Declaration Form'!$AK$9:$AL$482,2,0)),"",(VLOOKUP(O209,'Matl Declaration Form'!$AK$9:$AL$482,2,0))),IF(H209="EU RoHS",IF(ISERROR(VLOOKUP(O209,'Matl Declaration Form'!$AM$9:$AN$18,2,0)),"",(VLOOKUP(O209,'Matl Declaration Form'!$AM$9:$AN$18,2,0))),IF(H209="EU Mercury",IF(ISERROR(VLOOKUP(O209,'Matl Declaration Form'!$AO$9:$AP$15,2,0)),"",(VLOOKUP(O209,'Matl Declaration Form'!$AO$9:$AP$15,2,0))),IF(H209="EU PIC",IF(ISERROR(VLOOKUP(O209,'Matl Declaration Form'!$AQ$9:$AR$71,2,0)),"",(VLOOKUP(O209,'Matl Declaration Form'!$AQ$9:$AR$71,2,0))),IF(H209="EU Ozone Depletion",IF(ISERROR(VLOOKUP(O209,'Matl Declaration Form'!$AS$9:$AT$41,2,0)),"",(VLOOKUP(O209,'Matl Declaration Form'!$AS$9:$AT$41,2,0))), IF(H209="EU Ship Recycling",IF(ISERROR(VLOOKUP(O209,'Matl Declaration Form'!$AX$9:$AY$30,2,0)),"",(VLOOKUP(O209,'Matl Declaration Form'!$AX$9:$AY$30,2,0))), IF(H209="EU Package",IF(ISERROR(VLOOKUP(O209,'Matl Declaration Form'!$AZ$9:$BA$12,2,0)),"",(VLOOKUP(O209,'Matl Declaration Form'!$AZ$9:$BA$12,2,0))),IF(H209="EU POPs",IF(ISERROR(VLOOKUP(O209,'Matl Declaration Form'!$AV$9:$AW$485,2,0)),"",(VLOOKUP(O209,'Matl Declaration Form'!$AV$9:$AW$485,2,0))))))))))))))</f>
        <v/>
      </c>
      <c r="Q209" s="304"/>
      <c r="R209" s="305" t="str" cm="1">
        <f t="array" ref="R209">IF(ISBLANK(Q209),"",Q209*(LOOKUP(2,1/(NOT(ISBLANK($M$9:M209))),$M$9:M209)))</f>
        <v/>
      </c>
      <c r="S209" s="306" t="str" cm="1">
        <f t="array" ref="S209">IF(ISBLANK(Q209),"", (LOOKUP(2,1/(NOT(ISBLANK($J$9:J209))),$J$9:J209)))</f>
        <v/>
      </c>
      <c r="T209" s="307"/>
      <c r="U209" s="302"/>
      <c r="V209" s="308"/>
      <c r="AC209" s="100"/>
      <c r="AD209" s="100"/>
      <c r="AE209" s="650"/>
      <c r="AF209" s="650"/>
      <c r="AG209" s="650"/>
      <c r="AH209" s="650"/>
      <c r="AI209" s="650"/>
      <c r="AJ209" s="650"/>
      <c r="AK209" s="653" t="s">
        <v>1111</v>
      </c>
      <c r="AL209" s="296" t="s">
        <v>1356</v>
      </c>
      <c r="AM209" s="650"/>
      <c r="AN209" s="650"/>
      <c r="AO209" s="650"/>
      <c r="AP209" s="650"/>
      <c r="AQ209" s="650"/>
      <c r="AV209" s="657" t="s">
        <v>2577</v>
      </c>
      <c r="AW209" s="657" t="s">
        <v>2748</v>
      </c>
    </row>
    <row r="210" spans="2:49" ht="18.75" customHeight="1">
      <c r="B210" s="309"/>
      <c r="C210" s="298"/>
      <c r="D210" s="298"/>
      <c r="E210" s="299"/>
      <c r="F210" s="298"/>
      <c r="G210" s="298"/>
      <c r="H210" s="298" t="s">
        <v>1476</v>
      </c>
      <c r="I210" s="301"/>
      <c r="J210" s="302"/>
      <c r="K210" s="298"/>
      <c r="L210" s="302"/>
      <c r="M210" s="301"/>
      <c r="N210" s="302" t="str" cm="1">
        <f t="array" ref="N210">IF(ISBLANK(M210),"", (LOOKUP(2,1/(NOT(ISBLANK($J$9:J210))),$J$9:J210)))</f>
        <v/>
      </c>
      <c r="O210" s="298"/>
      <c r="P210" s="643" t="str">
        <f>IF(H210="Full Materials Declaration","",IF(H210="REACH Restriction Annex XVII",IF(ISERROR(VLOOKUP(O210,'Matl Declaration Form'!$AG$9:$AH$149,2,0)),"",(VLOOKUP(O210,'Matl Declaration Form'!$AG$9:$AH$149,2,0))),IF(H210="REACH Authorization Annex XIV",IF(ISERROR(VLOOKUP(O210,'Matl Declaration Form'!$AI$9:$AJ$137,2,0)),"",(VLOOKUP(O210,'Matl Declaration Form'!$AI$9:$AJ$137,2,0))),IF(H210="REACH SVHC",IF(ISERROR(VLOOKUP(O210,'Matl Declaration Form'!$AK$9:$AL$482,2,0)),"",(VLOOKUP(O210,'Matl Declaration Form'!$AK$9:$AL$482,2,0))),IF(H210="EU RoHS",IF(ISERROR(VLOOKUP(O210,'Matl Declaration Form'!$AM$9:$AN$18,2,0)),"",(VLOOKUP(O210,'Matl Declaration Form'!$AM$9:$AN$18,2,0))),IF(H210="EU Mercury",IF(ISERROR(VLOOKUP(O210,'Matl Declaration Form'!$AO$9:$AP$15,2,0)),"",(VLOOKUP(O210,'Matl Declaration Form'!$AO$9:$AP$15,2,0))),IF(H210="EU PIC",IF(ISERROR(VLOOKUP(O210,'Matl Declaration Form'!$AQ$9:$AR$71,2,0)),"",(VLOOKUP(O210,'Matl Declaration Form'!$AQ$9:$AR$71,2,0))),IF(H210="EU Ozone Depletion",IF(ISERROR(VLOOKUP(O210,'Matl Declaration Form'!$AS$9:$AT$41,2,0)),"",(VLOOKUP(O210,'Matl Declaration Form'!$AS$9:$AT$41,2,0))), IF(H210="EU Ship Recycling",IF(ISERROR(VLOOKUP(O210,'Matl Declaration Form'!$AX$9:$AY$30,2,0)),"",(VLOOKUP(O210,'Matl Declaration Form'!$AX$9:$AY$30,2,0))), IF(H210="EU Package",IF(ISERROR(VLOOKUP(O210,'Matl Declaration Form'!$AZ$9:$BA$12,2,0)),"",(VLOOKUP(O210,'Matl Declaration Form'!$AZ$9:$BA$12,2,0))),IF(H210="EU POPs",IF(ISERROR(VLOOKUP(O210,'Matl Declaration Form'!$AV$9:$AW$485,2,0)),"",(VLOOKUP(O210,'Matl Declaration Form'!$AV$9:$AW$485,2,0))))))))))))))</f>
        <v/>
      </c>
      <c r="Q210" s="304"/>
      <c r="R210" s="305" t="str" cm="1">
        <f t="array" ref="R210">IF(ISBLANK(Q210),"",Q210*(LOOKUP(2,1/(NOT(ISBLANK($M$9:M210))),$M$9:M210)))</f>
        <v/>
      </c>
      <c r="S210" s="306" t="str" cm="1">
        <f t="array" ref="S210">IF(ISBLANK(Q210),"", (LOOKUP(2,1/(NOT(ISBLANK($J$9:J210))),$J$9:J210)))</f>
        <v/>
      </c>
      <c r="T210" s="307"/>
      <c r="U210" s="302"/>
      <c r="V210" s="308"/>
      <c r="AC210" s="100"/>
      <c r="AD210" s="100"/>
      <c r="AE210" s="650"/>
      <c r="AF210" s="650"/>
      <c r="AG210" s="650"/>
      <c r="AH210" s="650"/>
      <c r="AI210" s="650"/>
      <c r="AJ210" s="650"/>
      <c r="AK210" s="653" t="s">
        <v>1023</v>
      </c>
      <c r="AL210" s="296" t="s">
        <v>33</v>
      </c>
      <c r="AM210" s="650"/>
      <c r="AN210" s="650"/>
      <c r="AO210" s="650"/>
      <c r="AP210" s="650"/>
      <c r="AQ210" s="650"/>
      <c r="AV210" s="657" t="s">
        <v>2578</v>
      </c>
      <c r="AW210" s="657" t="s">
        <v>2749</v>
      </c>
    </row>
    <row r="211" spans="2:49" ht="18.75" customHeight="1">
      <c r="B211" s="309"/>
      <c r="C211" s="298"/>
      <c r="D211" s="298"/>
      <c r="E211" s="299"/>
      <c r="F211" s="298"/>
      <c r="G211" s="298"/>
      <c r="H211" s="298" t="s">
        <v>1476</v>
      </c>
      <c r="I211" s="301"/>
      <c r="J211" s="302"/>
      <c r="K211" s="298"/>
      <c r="L211" s="302"/>
      <c r="M211" s="301"/>
      <c r="N211" s="302" t="str" cm="1">
        <f t="array" ref="N211">IF(ISBLANK(M211),"", (LOOKUP(2,1/(NOT(ISBLANK($J$9:J211))),$J$9:J211)))</f>
        <v/>
      </c>
      <c r="O211" s="298"/>
      <c r="P211" s="643" t="str">
        <f>IF(H211="Full Materials Declaration","",IF(H211="REACH Restriction Annex XVII",IF(ISERROR(VLOOKUP(O211,'Matl Declaration Form'!$AG$9:$AH$149,2,0)),"",(VLOOKUP(O211,'Matl Declaration Form'!$AG$9:$AH$149,2,0))),IF(H211="REACH Authorization Annex XIV",IF(ISERROR(VLOOKUP(O211,'Matl Declaration Form'!$AI$9:$AJ$137,2,0)),"",(VLOOKUP(O211,'Matl Declaration Form'!$AI$9:$AJ$137,2,0))),IF(H211="REACH SVHC",IF(ISERROR(VLOOKUP(O211,'Matl Declaration Form'!$AK$9:$AL$482,2,0)),"",(VLOOKUP(O211,'Matl Declaration Form'!$AK$9:$AL$482,2,0))),IF(H211="EU RoHS",IF(ISERROR(VLOOKUP(O211,'Matl Declaration Form'!$AM$9:$AN$18,2,0)),"",(VLOOKUP(O211,'Matl Declaration Form'!$AM$9:$AN$18,2,0))),IF(H211="EU Mercury",IF(ISERROR(VLOOKUP(O211,'Matl Declaration Form'!$AO$9:$AP$15,2,0)),"",(VLOOKUP(O211,'Matl Declaration Form'!$AO$9:$AP$15,2,0))),IF(H211="EU PIC",IF(ISERROR(VLOOKUP(O211,'Matl Declaration Form'!$AQ$9:$AR$71,2,0)),"",(VLOOKUP(O211,'Matl Declaration Form'!$AQ$9:$AR$71,2,0))),IF(H211="EU Ozone Depletion",IF(ISERROR(VLOOKUP(O211,'Matl Declaration Form'!$AS$9:$AT$41,2,0)),"",(VLOOKUP(O211,'Matl Declaration Form'!$AS$9:$AT$41,2,0))), IF(H211="EU Ship Recycling",IF(ISERROR(VLOOKUP(O211,'Matl Declaration Form'!$AX$9:$AY$30,2,0)),"",(VLOOKUP(O211,'Matl Declaration Form'!$AX$9:$AY$30,2,0))), IF(H211="EU Package",IF(ISERROR(VLOOKUP(O211,'Matl Declaration Form'!$AZ$9:$BA$12,2,0)),"",(VLOOKUP(O211,'Matl Declaration Form'!$AZ$9:$BA$12,2,0))),IF(H211="EU POPs",IF(ISERROR(VLOOKUP(O211,'Matl Declaration Form'!$AV$9:$AW$485,2,0)),"",(VLOOKUP(O211,'Matl Declaration Form'!$AV$9:$AW$485,2,0))))))))))))))</f>
        <v/>
      </c>
      <c r="Q211" s="304"/>
      <c r="R211" s="305" t="str" cm="1">
        <f t="array" ref="R211">IF(ISBLANK(Q211),"",Q211*(LOOKUP(2,1/(NOT(ISBLANK($M$9:M211))),$M$9:M211)))</f>
        <v/>
      </c>
      <c r="S211" s="306" t="str" cm="1">
        <f t="array" ref="S211">IF(ISBLANK(Q211),"", (LOOKUP(2,1/(NOT(ISBLANK($J$9:J211))),$J$9:J211)))</f>
        <v/>
      </c>
      <c r="T211" s="307"/>
      <c r="U211" s="302"/>
      <c r="V211" s="308"/>
      <c r="AC211" s="100"/>
      <c r="AD211" s="100"/>
      <c r="AE211" s="650"/>
      <c r="AF211" s="650"/>
      <c r="AG211" s="650"/>
      <c r="AH211" s="650"/>
      <c r="AI211" s="650"/>
      <c r="AJ211" s="650"/>
      <c r="AK211" s="653" t="s">
        <v>56</v>
      </c>
      <c r="AL211" s="296" t="s">
        <v>57</v>
      </c>
      <c r="AM211" s="650"/>
      <c r="AN211" s="650"/>
      <c r="AO211" s="650"/>
      <c r="AP211" s="650"/>
      <c r="AQ211" s="650"/>
      <c r="AV211" s="657" t="s">
        <v>2579</v>
      </c>
      <c r="AW211" s="657" t="s">
        <v>2750</v>
      </c>
    </row>
    <row r="212" spans="2:49" ht="18.75" customHeight="1">
      <c r="B212" s="309"/>
      <c r="C212" s="298"/>
      <c r="D212" s="298"/>
      <c r="E212" s="299"/>
      <c r="F212" s="298"/>
      <c r="G212" s="298"/>
      <c r="H212" s="298" t="s">
        <v>1476</v>
      </c>
      <c r="I212" s="301"/>
      <c r="J212" s="302"/>
      <c r="K212" s="298"/>
      <c r="L212" s="302"/>
      <c r="M212" s="301"/>
      <c r="N212" s="302" t="str" cm="1">
        <f t="array" ref="N212">IF(ISBLANK(M212),"", (LOOKUP(2,1/(NOT(ISBLANK($J$9:J212))),$J$9:J212)))</f>
        <v/>
      </c>
      <c r="O212" s="298"/>
      <c r="P212" s="643" t="str">
        <f>IF(H212="Full Materials Declaration","",IF(H212="REACH Restriction Annex XVII",IF(ISERROR(VLOOKUP(O212,'Matl Declaration Form'!$AG$9:$AH$149,2,0)),"",(VLOOKUP(O212,'Matl Declaration Form'!$AG$9:$AH$149,2,0))),IF(H212="REACH Authorization Annex XIV",IF(ISERROR(VLOOKUP(O212,'Matl Declaration Form'!$AI$9:$AJ$137,2,0)),"",(VLOOKUP(O212,'Matl Declaration Form'!$AI$9:$AJ$137,2,0))),IF(H212="REACH SVHC",IF(ISERROR(VLOOKUP(O212,'Matl Declaration Form'!$AK$9:$AL$482,2,0)),"",(VLOOKUP(O212,'Matl Declaration Form'!$AK$9:$AL$482,2,0))),IF(H212="EU RoHS",IF(ISERROR(VLOOKUP(O212,'Matl Declaration Form'!$AM$9:$AN$18,2,0)),"",(VLOOKUP(O212,'Matl Declaration Form'!$AM$9:$AN$18,2,0))),IF(H212="EU Mercury",IF(ISERROR(VLOOKUP(O212,'Matl Declaration Form'!$AO$9:$AP$15,2,0)),"",(VLOOKUP(O212,'Matl Declaration Form'!$AO$9:$AP$15,2,0))),IF(H212="EU PIC",IF(ISERROR(VLOOKUP(O212,'Matl Declaration Form'!$AQ$9:$AR$71,2,0)),"",(VLOOKUP(O212,'Matl Declaration Form'!$AQ$9:$AR$71,2,0))),IF(H212="EU Ozone Depletion",IF(ISERROR(VLOOKUP(O212,'Matl Declaration Form'!$AS$9:$AT$41,2,0)),"",(VLOOKUP(O212,'Matl Declaration Form'!$AS$9:$AT$41,2,0))), IF(H212="EU Ship Recycling",IF(ISERROR(VLOOKUP(O212,'Matl Declaration Form'!$AX$9:$AY$30,2,0)),"",(VLOOKUP(O212,'Matl Declaration Form'!$AX$9:$AY$30,2,0))), IF(H212="EU Package",IF(ISERROR(VLOOKUP(O212,'Matl Declaration Form'!$AZ$9:$BA$12,2,0)),"",(VLOOKUP(O212,'Matl Declaration Form'!$AZ$9:$BA$12,2,0))),IF(H212="EU POPs",IF(ISERROR(VLOOKUP(O212,'Matl Declaration Form'!$AV$9:$AW$485,2,0)),"",(VLOOKUP(O212,'Matl Declaration Form'!$AV$9:$AW$485,2,0))))))))))))))</f>
        <v/>
      </c>
      <c r="Q212" s="304"/>
      <c r="R212" s="305" t="str" cm="1">
        <f t="array" ref="R212">IF(ISBLANK(Q212),"",Q212*(LOOKUP(2,1/(NOT(ISBLANK($M$9:M212))),$M$9:M212)))</f>
        <v/>
      </c>
      <c r="S212" s="306" t="str" cm="1">
        <f t="array" ref="S212">IF(ISBLANK(Q212),"", (LOOKUP(2,1/(NOT(ISBLANK($J$9:J212))),$J$9:J212)))</f>
        <v/>
      </c>
      <c r="T212" s="307"/>
      <c r="U212" s="302"/>
      <c r="V212" s="308"/>
      <c r="AC212" s="100"/>
      <c r="AD212" s="100"/>
      <c r="AE212" s="650"/>
      <c r="AF212" s="650"/>
      <c r="AG212" s="650"/>
      <c r="AH212" s="650"/>
      <c r="AI212" s="650"/>
      <c r="AJ212" s="650"/>
      <c r="AK212" s="653" t="s">
        <v>58</v>
      </c>
      <c r="AL212" s="296" t="s">
        <v>59</v>
      </c>
      <c r="AM212" s="650"/>
      <c r="AN212" s="650"/>
      <c r="AO212" s="650"/>
      <c r="AP212" s="650"/>
      <c r="AQ212" s="650"/>
      <c r="AV212" s="657" t="s">
        <v>2580</v>
      </c>
      <c r="AW212" s="657" t="s">
        <v>2751</v>
      </c>
    </row>
    <row r="213" spans="2:49" ht="18.75" customHeight="1">
      <c r="B213" s="309"/>
      <c r="C213" s="298"/>
      <c r="D213" s="298"/>
      <c r="E213" s="299"/>
      <c r="F213" s="298"/>
      <c r="G213" s="298"/>
      <c r="H213" s="298" t="s">
        <v>1476</v>
      </c>
      <c r="I213" s="301"/>
      <c r="J213" s="302"/>
      <c r="K213" s="298"/>
      <c r="L213" s="302"/>
      <c r="M213" s="301"/>
      <c r="N213" s="302" t="str" cm="1">
        <f t="array" ref="N213">IF(ISBLANK(M213),"", (LOOKUP(2,1/(NOT(ISBLANK($J$9:J213))),$J$9:J213)))</f>
        <v/>
      </c>
      <c r="O213" s="298"/>
      <c r="P213" s="643" t="str">
        <f>IF(H213="Full Materials Declaration","",IF(H213="REACH Restriction Annex XVII",IF(ISERROR(VLOOKUP(O213,'Matl Declaration Form'!$AG$9:$AH$149,2,0)),"",(VLOOKUP(O213,'Matl Declaration Form'!$AG$9:$AH$149,2,0))),IF(H213="REACH Authorization Annex XIV",IF(ISERROR(VLOOKUP(O213,'Matl Declaration Form'!$AI$9:$AJ$137,2,0)),"",(VLOOKUP(O213,'Matl Declaration Form'!$AI$9:$AJ$137,2,0))),IF(H213="REACH SVHC",IF(ISERROR(VLOOKUP(O213,'Matl Declaration Form'!$AK$9:$AL$482,2,0)),"",(VLOOKUP(O213,'Matl Declaration Form'!$AK$9:$AL$482,2,0))),IF(H213="EU RoHS",IF(ISERROR(VLOOKUP(O213,'Matl Declaration Form'!$AM$9:$AN$18,2,0)),"",(VLOOKUP(O213,'Matl Declaration Form'!$AM$9:$AN$18,2,0))),IF(H213="EU Mercury",IF(ISERROR(VLOOKUP(O213,'Matl Declaration Form'!$AO$9:$AP$15,2,0)),"",(VLOOKUP(O213,'Matl Declaration Form'!$AO$9:$AP$15,2,0))),IF(H213="EU PIC",IF(ISERROR(VLOOKUP(O213,'Matl Declaration Form'!$AQ$9:$AR$71,2,0)),"",(VLOOKUP(O213,'Matl Declaration Form'!$AQ$9:$AR$71,2,0))),IF(H213="EU Ozone Depletion",IF(ISERROR(VLOOKUP(O213,'Matl Declaration Form'!$AS$9:$AT$41,2,0)),"",(VLOOKUP(O213,'Matl Declaration Form'!$AS$9:$AT$41,2,0))), IF(H213="EU Ship Recycling",IF(ISERROR(VLOOKUP(O213,'Matl Declaration Form'!$AX$9:$AY$30,2,0)),"",(VLOOKUP(O213,'Matl Declaration Form'!$AX$9:$AY$30,2,0))), IF(H213="EU Package",IF(ISERROR(VLOOKUP(O213,'Matl Declaration Form'!$AZ$9:$BA$12,2,0)),"",(VLOOKUP(O213,'Matl Declaration Form'!$AZ$9:$BA$12,2,0))),IF(H213="EU POPs",IF(ISERROR(VLOOKUP(O213,'Matl Declaration Form'!$AV$9:$AW$485,2,0)),"",(VLOOKUP(O213,'Matl Declaration Form'!$AV$9:$AW$485,2,0))))))))))))))</f>
        <v/>
      </c>
      <c r="Q213" s="304"/>
      <c r="R213" s="305" t="str" cm="1">
        <f t="array" ref="R213">IF(ISBLANK(Q213),"",Q213*(LOOKUP(2,1/(NOT(ISBLANK($M$9:M213))),$M$9:M213)))</f>
        <v/>
      </c>
      <c r="S213" s="306" t="str" cm="1">
        <f t="array" ref="S213">IF(ISBLANK(Q213),"", (LOOKUP(2,1/(NOT(ISBLANK($J$9:J213))),$J$9:J213)))</f>
        <v/>
      </c>
      <c r="T213" s="307"/>
      <c r="U213" s="302"/>
      <c r="V213" s="308"/>
      <c r="AC213" s="100"/>
      <c r="AD213" s="100"/>
      <c r="AE213" s="650"/>
      <c r="AF213" s="650"/>
      <c r="AG213" s="650"/>
      <c r="AH213" s="650"/>
      <c r="AI213" s="650"/>
      <c r="AJ213" s="650"/>
      <c r="AK213" s="653" t="s">
        <v>1218</v>
      </c>
      <c r="AL213" s="296" t="s">
        <v>295</v>
      </c>
      <c r="AM213" s="650"/>
      <c r="AN213" s="650"/>
      <c r="AO213" s="650"/>
      <c r="AP213" s="650"/>
      <c r="AQ213" s="650"/>
      <c r="AV213" s="657" t="s">
        <v>2581</v>
      </c>
      <c r="AW213" s="657" t="s">
        <v>2752</v>
      </c>
    </row>
    <row r="214" spans="2:49" ht="18.75" customHeight="1">
      <c r="B214" s="309"/>
      <c r="C214" s="298"/>
      <c r="D214" s="298"/>
      <c r="E214" s="299"/>
      <c r="F214" s="298"/>
      <c r="G214" s="298"/>
      <c r="H214" s="298" t="s">
        <v>1476</v>
      </c>
      <c r="I214" s="301"/>
      <c r="J214" s="302"/>
      <c r="K214" s="298"/>
      <c r="L214" s="302"/>
      <c r="M214" s="301"/>
      <c r="N214" s="302" t="str" cm="1">
        <f t="array" ref="N214">IF(ISBLANK(M214),"", (LOOKUP(2,1/(NOT(ISBLANK($J$9:J214))),$J$9:J214)))</f>
        <v/>
      </c>
      <c r="O214" s="298"/>
      <c r="P214" s="643" t="str">
        <f>IF(H214="Full Materials Declaration","",IF(H214="REACH Restriction Annex XVII",IF(ISERROR(VLOOKUP(O214,'Matl Declaration Form'!$AG$9:$AH$149,2,0)),"",(VLOOKUP(O214,'Matl Declaration Form'!$AG$9:$AH$149,2,0))),IF(H214="REACH Authorization Annex XIV",IF(ISERROR(VLOOKUP(O214,'Matl Declaration Form'!$AI$9:$AJ$137,2,0)),"",(VLOOKUP(O214,'Matl Declaration Form'!$AI$9:$AJ$137,2,0))),IF(H214="REACH SVHC",IF(ISERROR(VLOOKUP(O214,'Matl Declaration Form'!$AK$9:$AL$482,2,0)),"",(VLOOKUP(O214,'Matl Declaration Form'!$AK$9:$AL$482,2,0))),IF(H214="EU RoHS",IF(ISERROR(VLOOKUP(O214,'Matl Declaration Form'!$AM$9:$AN$18,2,0)),"",(VLOOKUP(O214,'Matl Declaration Form'!$AM$9:$AN$18,2,0))),IF(H214="EU Mercury",IF(ISERROR(VLOOKUP(O214,'Matl Declaration Form'!$AO$9:$AP$15,2,0)),"",(VLOOKUP(O214,'Matl Declaration Form'!$AO$9:$AP$15,2,0))),IF(H214="EU PIC",IF(ISERROR(VLOOKUP(O214,'Matl Declaration Form'!$AQ$9:$AR$71,2,0)),"",(VLOOKUP(O214,'Matl Declaration Form'!$AQ$9:$AR$71,2,0))),IF(H214="EU Ozone Depletion",IF(ISERROR(VLOOKUP(O214,'Matl Declaration Form'!$AS$9:$AT$41,2,0)),"",(VLOOKUP(O214,'Matl Declaration Form'!$AS$9:$AT$41,2,0))), IF(H214="EU Ship Recycling",IF(ISERROR(VLOOKUP(O214,'Matl Declaration Form'!$AX$9:$AY$30,2,0)),"",(VLOOKUP(O214,'Matl Declaration Form'!$AX$9:$AY$30,2,0))), IF(H214="EU Package",IF(ISERROR(VLOOKUP(O214,'Matl Declaration Form'!$AZ$9:$BA$12,2,0)),"",(VLOOKUP(O214,'Matl Declaration Form'!$AZ$9:$BA$12,2,0))),IF(H214="EU POPs",IF(ISERROR(VLOOKUP(O214,'Matl Declaration Form'!$AV$9:$AW$485,2,0)),"",(VLOOKUP(O214,'Matl Declaration Form'!$AV$9:$AW$485,2,0))))))))))))))</f>
        <v/>
      </c>
      <c r="Q214" s="304"/>
      <c r="R214" s="305" t="str" cm="1">
        <f t="array" ref="R214">IF(ISBLANK(Q214),"",Q214*(LOOKUP(2,1/(NOT(ISBLANK($M$9:M214))),$M$9:M214)))</f>
        <v/>
      </c>
      <c r="S214" s="306" t="str" cm="1">
        <f t="array" ref="S214">IF(ISBLANK(Q214),"", (LOOKUP(2,1/(NOT(ISBLANK($J$9:J214))),$J$9:J214)))</f>
        <v/>
      </c>
      <c r="T214" s="307"/>
      <c r="U214" s="302"/>
      <c r="V214" s="308"/>
      <c r="AC214" s="100"/>
      <c r="AD214" s="100"/>
      <c r="AE214" s="650"/>
      <c r="AF214" s="650"/>
      <c r="AG214" s="650"/>
      <c r="AH214" s="650"/>
      <c r="AI214" s="650"/>
      <c r="AJ214" s="650"/>
      <c r="AK214" s="653" t="s">
        <v>1091</v>
      </c>
      <c r="AL214" s="296" t="s">
        <v>1338</v>
      </c>
      <c r="AM214" s="650"/>
      <c r="AN214" s="650"/>
      <c r="AO214" s="650"/>
      <c r="AP214" s="650"/>
      <c r="AQ214" s="650"/>
      <c r="AV214" s="657" t="s">
        <v>2582</v>
      </c>
      <c r="AW214" s="657" t="s">
        <v>2753</v>
      </c>
    </row>
    <row r="215" spans="2:49" ht="18.75" customHeight="1">
      <c r="B215" s="309"/>
      <c r="C215" s="298"/>
      <c r="D215" s="298"/>
      <c r="E215" s="299"/>
      <c r="F215" s="298"/>
      <c r="G215" s="298"/>
      <c r="H215" s="298" t="s">
        <v>1476</v>
      </c>
      <c r="I215" s="301"/>
      <c r="J215" s="302"/>
      <c r="K215" s="298"/>
      <c r="L215" s="302"/>
      <c r="M215" s="301"/>
      <c r="N215" s="302" t="str" cm="1">
        <f t="array" ref="N215">IF(ISBLANK(M215),"", (LOOKUP(2,1/(NOT(ISBLANK($J$9:J215))),$J$9:J215)))</f>
        <v/>
      </c>
      <c r="O215" s="298"/>
      <c r="P215" s="643" t="str">
        <f>IF(H215="Full Materials Declaration","",IF(H215="REACH Restriction Annex XVII",IF(ISERROR(VLOOKUP(O215,'Matl Declaration Form'!$AG$9:$AH$149,2,0)),"",(VLOOKUP(O215,'Matl Declaration Form'!$AG$9:$AH$149,2,0))),IF(H215="REACH Authorization Annex XIV",IF(ISERROR(VLOOKUP(O215,'Matl Declaration Form'!$AI$9:$AJ$137,2,0)),"",(VLOOKUP(O215,'Matl Declaration Form'!$AI$9:$AJ$137,2,0))),IF(H215="REACH SVHC",IF(ISERROR(VLOOKUP(O215,'Matl Declaration Form'!$AK$9:$AL$482,2,0)),"",(VLOOKUP(O215,'Matl Declaration Form'!$AK$9:$AL$482,2,0))),IF(H215="EU RoHS",IF(ISERROR(VLOOKUP(O215,'Matl Declaration Form'!$AM$9:$AN$18,2,0)),"",(VLOOKUP(O215,'Matl Declaration Form'!$AM$9:$AN$18,2,0))),IF(H215="EU Mercury",IF(ISERROR(VLOOKUP(O215,'Matl Declaration Form'!$AO$9:$AP$15,2,0)),"",(VLOOKUP(O215,'Matl Declaration Form'!$AO$9:$AP$15,2,0))),IF(H215="EU PIC",IF(ISERROR(VLOOKUP(O215,'Matl Declaration Form'!$AQ$9:$AR$71,2,0)),"",(VLOOKUP(O215,'Matl Declaration Form'!$AQ$9:$AR$71,2,0))),IF(H215="EU Ozone Depletion",IF(ISERROR(VLOOKUP(O215,'Matl Declaration Form'!$AS$9:$AT$41,2,0)),"",(VLOOKUP(O215,'Matl Declaration Form'!$AS$9:$AT$41,2,0))), IF(H215="EU Ship Recycling",IF(ISERROR(VLOOKUP(O215,'Matl Declaration Form'!$AX$9:$AY$30,2,0)),"",(VLOOKUP(O215,'Matl Declaration Form'!$AX$9:$AY$30,2,0))), IF(H215="EU Package",IF(ISERROR(VLOOKUP(O215,'Matl Declaration Form'!$AZ$9:$BA$12,2,0)),"",(VLOOKUP(O215,'Matl Declaration Form'!$AZ$9:$BA$12,2,0))),IF(H215="EU POPs",IF(ISERROR(VLOOKUP(O215,'Matl Declaration Form'!$AV$9:$AW$485,2,0)),"",(VLOOKUP(O215,'Matl Declaration Form'!$AV$9:$AW$485,2,0))))))))))))))</f>
        <v/>
      </c>
      <c r="Q215" s="304"/>
      <c r="R215" s="305" t="str" cm="1">
        <f t="array" ref="R215">IF(ISBLANK(Q215),"",Q215*(LOOKUP(2,1/(NOT(ISBLANK($M$9:M215))),$M$9:M215)))</f>
        <v/>
      </c>
      <c r="S215" s="306" t="str" cm="1">
        <f t="array" ref="S215">IF(ISBLANK(Q215),"", (LOOKUP(2,1/(NOT(ISBLANK($J$9:J215))),$J$9:J215)))</f>
        <v/>
      </c>
      <c r="T215" s="307"/>
      <c r="U215" s="302"/>
      <c r="V215" s="308"/>
      <c r="AC215" s="100"/>
      <c r="AD215" s="100"/>
      <c r="AE215" s="650"/>
      <c r="AF215" s="650"/>
      <c r="AG215" s="650"/>
      <c r="AH215" s="650"/>
      <c r="AI215" s="650"/>
      <c r="AJ215" s="650"/>
      <c r="AK215" s="653" t="s">
        <v>1244</v>
      </c>
      <c r="AL215" s="296" t="s">
        <v>143</v>
      </c>
      <c r="AM215" s="650"/>
      <c r="AN215" s="650"/>
      <c r="AO215" s="650"/>
      <c r="AP215" s="650"/>
      <c r="AQ215" s="650"/>
      <c r="AV215" s="657" t="s">
        <v>2583</v>
      </c>
      <c r="AW215" s="657" t="s">
        <v>2754</v>
      </c>
    </row>
    <row r="216" spans="2:49" ht="18.75" customHeight="1">
      <c r="B216" s="309"/>
      <c r="C216" s="298"/>
      <c r="D216" s="298"/>
      <c r="E216" s="299"/>
      <c r="F216" s="298"/>
      <c r="G216" s="298"/>
      <c r="H216" s="298" t="s">
        <v>1476</v>
      </c>
      <c r="I216" s="301"/>
      <c r="J216" s="302"/>
      <c r="K216" s="298"/>
      <c r="L216" s="302"/>
      <c r="M216" s="301"/>
      <c r="N216" s="302" t="str" cm="1">
        <f t="array" ref="N216">IF(ISBLANK(M216),"", (LOOKUP(2,1/(NOT(ISBLANK($J$9:J216))),$J$9:J216)))</f>
        <v/>
      </c>
      <c r="O216" s="298"/>
      <c r="P216" s="643" t="str">
        <f>IF(H216="Full Materials Declaration","",IF(H216="REACH Restriction Annex XVII",IF(ISERROR(VLOOKUP(O216,'Matl Declaration Form'!$AG$9:$AH$149,2,0)),"",(VLOOKUP(O216,'Matl Declaration Form'!$AG$9:$AH$149,2,0))),IF(H216="REACH Authorization Annex XIV",IF(ISERROR(VLOOKUP(O216,'Matl Declaration Form'!$AI$9:$AJ$137,2,0)),"",(VLOOKUP(O216,'Matl Declaration Form'!$AI$9:$AJ$137,2,0))),IF(H216="REACH SVHC",IF(ISERROR(VLOOKUP(O216,'Matl Declaration Form'!$AK$9:$AL$482,2,0)),"",(VLOOKUP(O216,'Matl Declaration Form'!$AK$9:$AL$482,2,0))),IF(H216="EU RoHS",IF(ISERROR(VLOOKUP(O216,'Matl Declaration Form'!$AM$9:$AN$18,2,0)),"",(VLOOKUP(O216,'Matl Declaration Form'!$AM$9:$AN$18,2,0))),IF(H216="EU Mercury",IF(ISERROR(VLOOKUP(O216,'Matl Declaration Form'!$AO$9:$AP$15,2,0)),"",(VLOOKUP(O216,'Matl Declaration Form'!$AO$9:$AP$15,2,0))),IF(H216="EU PIC",IF(ISERROR(VLOOKUP(O216,'Matl Declaration Form'!$AQ$9:$AR$71,2,0)),"",(VLOOKUP(O216,'Matl Declaration Form'!$AQ$9:$AR$71,2,0))),IF(H216="EU Ozone Depletion",IF(ISERROR(VLOOKUP(O216,'Matl Declaration Form'!$AS$9:$AT$41,2,0)),"",(VLOOKUP(O216,'Matl Declaration Form'!$AS$9:$AT$41,2,0))), IF(H216="EU Ship Recycling",IF(ISERROR(VLOOKUP(O216,'Matl Declaration Form'!$AX$9:$AY$30,2,0)),"",(VLOOKUP(O216,'Matl Declaration Form'!$AX$9:$AY$30,2,0))), IF(H216="EU Package",IF(ISERROR(VLOOKUP(O216,'Matl Declaration Form'!$AZ$9:$BA$12,2,0)),"",(VLOOKUP(O216,'Matl Declaration Form'!$AZ$9:$BA$12,2,0))),IF(H216="EU POPs",IF(ISERROR(VLOOKUP(O216,'Matl Declaration Form'!$AV$9:$AW$485,2,0)),"",(VLOOKUP(O216,'Matl Declaration Form'!$AV$9:$AW$485,2,0))))))))))))))</f>
        <v/>
      </c>
      <c r="Q216" s="304"/>
      <c r="R216" s="305" t="str" cm="1">
        <f t="array" ref="R216">IF(ISBLANK(Q216),"",Q216*(LOOKUP(2,1/(NOT(ISBLANK($M$9:M216))),$M$9:M216)))</f>
        <v/>
      </c>
      <c r="S216" s="306" t="str" cm="1">
        <f t="array" ref="S216">IF(ISBLANK(Q216),"", (LOOKUP(2,1/(NOT(ISBLANK($J$9:J216))),$J$9:J216)))</f>
        <v/>
      </c>
      <c r="T216" s="307"/>
      <c r="U216" s="302"/>
      <c r="V216" s="308"/>
      <c r="AC216" s="100"/>
      <c r="AD216" s="100"/>
      <c r="AE216" s="650"/>
      <c r="AF216" s="650"/>
      <c r="AG216" s="650"/>
      <c r="AH216" s="650"/>
      <c r="AI216" s="650"/>
      <c r="AJ216" s="650"/>
      <c r="AK216" s="653" t="s">
        <v>60</v>
      </c>
      <c r="AL216" s="296" t="s">
        <v>61</v>
      </c>
      <c r="AM216" s="650"/>
      <c r="AN216" s="650"/>
      <c r="AO216" s="650"/>
      <c r="AP216" s="650"/>
      <c r="AQ216" s="650"/>
      <c r="AV216" s="657" t="s">
        <v>2584</v>
      </c>
      <c r="AW216" s="657" t="s">
        <v>2755</v>
      </c>
    </row>
    <row r="217" spans="2:49" ht="18.75" customHeight="1">
      <c r="B217" s="309"/>
      <c r="C217" s="298"/>
      <c r="D217" s="298"/>
      <c r="E217" s="299"/>
      <c r="F217" s="298"/>
      <c r="G217" s="298"/>
      <c r="H217" s="298" t="s">
        <v>1476</v>
      </c>
      <c r="I217" s="301"/>
      <c r="J217" s="302"/>
      <c r="K217" s="298"/>
      <c r="L217" s="302"/>
      <c r="M217" s="301"/>
      <c r="N217" s="302" t="str" cm="1">
        <f t="array" ref="N217">IF(ISBLANK(M217),"", (LOOKUP(2,1/(NOT(ISBLANK($J$9:J217))),$J$9:J217)))</f>
        <v/>
      </c>
      <c r="O217" s="298"/>
      <c r="P217" s="643" t="str">
        <f>IF(H217="Full Materials Declaration","",IF(H217="REACH Restriction Annex XVII",IF(ISERROR(VLOOKUP(O217,'Matl Declaration Form'!$AG$9:$AH$149,2,0)),"",(VLOOKUP(O217,'Matl Declaration Form'!$AG$9:$AH$149,2,0))),IF(H217="REACH Authorization Annex XIV",IF(ISERROR(VLOOKUP(O217,'Matl Declaration Form'!$AI$9:$AJ$137,2,0)),"",(VLOOKUP(O217,'Matl Declaration Form'!$AI$9:$AJ$137,2,0))),IF(H217="REACH SVHC",IF(ISERROR(VLOOKUP(O217,'Matl Declaration Form'!$AK$9:$AL$482,2,0)),"",(VLOOKUP(O217,'Matl Declaration Form'!$AK$9:$AL$482,2,0))),IF(H217="EU RoHS",IF(ISERROR(VLOOKUP(O217,'Matl Declaration Form'!$AM$9:$AN$18,2,0)),"",(VLOOKUP(O217,'Matl Declaration Form'!$AM$9:$AN$18,2,0))),IF(H217="EU Mercury",IF(ISERROR(VLOOKUP(O217,'Matl Declaration Form'!$AO$9:$AP$15,2,0)),"",(VLOOKUP(O217,'Matl Declaration Form'!$AO$9:$AP$15,2,0))),IF(H217="EU PIC",IF(ISERROR(VLOOKUP(O217,'Matl Declaration Form'!$AQ$9:$AR$71,2,0)),"",(VLOOKUP(O217,'Matl Declaration Form'!$AQ$9:$AR$71,2,0))),IF(H217="EU Ozone Depletion",IF(ISERROR(VLOOKUP(O217,'Matl Declaration Form'!$AS$9:$AT$41,2,0)),"",(VLOOKUP(O217,'Matl Declaration Form'!$AS$9:$AT$41,2,0))), IF(H217="EU Ship Recycling",IF(ISERROR(VLOOKUP(O217,'Matl Declaration Form'!$AX$9:$AY$30,2,0)),"",(VLOOKUP(O217,'Matl Declaration Form'!$AX$9:$AY$30,2,0))), IF(H217="EU Package",IF(ISERROR(VLOOKUP(O217,'Matl Declaration Form'!$AZ$9:$BA$12,2,0)),"",(VLOOKUP(O217,'Matl Declaration Form'!$AZ$9:$BA$12,2,0))),IF(H217="EU POPs",IF(ISERROR(VLOOKUP(O217,'Matl Declaration Form'!$AV$9:$AW$485,2,0)),"",(VLOOKUP(O217,'Matl Declaration Form'!$AV$9:$AW$485,2,0))))))))))))))</f>
        <v/>
      </c>
      <c r="Q217" s="304"/>
      <c r="R217" s="305" t="str" cm="1">
        <f t="array" ref="R217">IF(ISBLANK(Q217),"",Q217*(LOOKUP(2,1/(NOT(ISBLANK($M$9:M217))),$M$9:M217)))</f>
        <v/>
      </c>
      <c r="S217" s="306" t="str" cm="1">
        <f t="array" ref="S217">IF(ISBLANK(Q217),"", (LOOKUP(2,1/(NOT(ISBLANK($J$9:J217))),$J$9:J217)))</f>
        <v/>
      </c>
      <c r="T217" s="307"/>
      <c r="U217" s="302"/>
      <c r="V217" s="308"/>
      <c r="AC217" s="100"/>
      <c r="AD217" s="100"/>
      <c r="AE217" s="650"/>
      <c r="AF217" s="650"/>
      <c r="AG217" s="650"/>
      <c r="AH217" s="650"/>
      <c r="AI217" s="650"/>
      <c r="AJ217" s="650"/>
      <c r="AK217" s="653" t="s">
        <v>697</v>
      </c>
      <c r="AL217" s="296" t="s">
        <v>698</v>
      </c>
      <c r="AM217" s="650"/>
      <c r="AN217" s="650"/>
      <c r="AO217" s="650"/>
      <c r="AP217" s="650"/>
      <c r="AQ217" s="650"/>
      <c r="AV217" s="657" t="s">
        <v>2585</v>
      </c>
      <c r="AW217" s="657" t="s">
        <v>2756</v>
      </c>
    </row>
    <row r="218" spans="2:49" ht="18.75" customHeight="1">
      <c r="B218" s="309"/>
      <c r="C218" s="298"/>
      <c r="D218" s="298"/>
      <c r="E218" s="299"/>
      <c r="F218" s="298"/>
      <c r="G218" s="298"/>
      <c r="H218" s="298" t="s">
        <v>1476</v>
      </c>
      <c r="I218" s="301"/>
      <c r="J218" s="302"/>
      <c r="K218" s="298"/>
      <c r="L218" s="302"/>
      <c r="M218" s="301"/>
      <c r="N218" s="302" t="str" cm="1">
        <f t="array" ref="N218">IF(ISBLANK(M218),"", (LOOKUP(2,1/(NOT(ISBLANK($J$9:J218))),$J$9:J218)))</f>
        <v/>
      </c>
      <c r="O218" s="298"/>
      <c r="P218" s="643" t="str">
        <f>IF(H218="Full Materials Declaration","",IF(H218="REACH Restriction Annex XVII",IF(ISERROR(VLOOKUP(O218,'Matl Declaration Form'!$AG$9:$AH$149,2,0)),"",(VLOOKUP(O218,'Matl Declaration Form'!$AG$9:$AH$149,2,0))),IF(H218="REACH Authorization Annex XIV",IF(ISERROR(VLOOKUP(O218,'Matl Declaration Form'!$AI$9:$AJ$137,2,0)),"",(VLOOKUP(O218,'Matl Declaration Form'!$AI$9:$AJ$137,2,0))),IF(H218="REACH SVHC",IF(ISERROR(VLOOKUP(O218,'Matl Declaration Form'!$AK$9:$AL$482,2,0)),"",(VLOOKUP(O218,'Matl Declaration Form'!$AK$9:$AL$482,2,0))),IF(H218="EU RoHS",IF(ISERROR(VLOOKUP(O218,'Matl Declaration Form'!$AM$9:$AN$18,2,0)),"",(VLOOKUP(O218,'Matl Declaration Form'!$AM$9:$AN$18,2,0))),IF(H218="EU Mercury",IF(ISERROR(VLOOKUP(O218,'Matl Declaration Form'!$AO$9:$AP$15,2,0)),"",(VLOOKUP(O218,'Matl Declaration Form'!$AO$9:$AP$15,2,0))),IF(H218="EU PIC",IF(ISERROR(VLOOKUP(O218,'Matl Declaration Form'!$AQ$9:$AR$71,2,0)),"",(VLOOKUP(O218,'Matl Declaration Form'!$AQ$9:$AR$71,2,0))),IF(H218="EU Ozone Depletion",IF(ISERROR(VLOOKUP(O218,'Matl Declaration Form'!$AS$9:$AT$41,2,0)),"",(VLOOKUP(O218,'Matl Declaration Form'!$AS$9:$AT$41,2,0))), IF(H218="EU Ship Recycling",IF(ISERROR(VLOOKUP(O218,'Matl Declaration Form'!$AX$9:$AY$30,2,0)),"",(VLOOKUP(O218,'Matl Declaration Form'!$AX$9:$AY$30,2,0))), IF(H218="EU Package",IF(ISERROR(VLOOKUP(O218,'Matl Declaration Form'!$AZ$9:$BA$12,2,0)),"",(VLOOKUP(O218,'Matl Declaration Form'!$AZ$9:$BA$12,2,0))),IF(H218="EU POPs",IF(ISERROR(VLOOKUP(O218,'Matl Declaration Form'!$AV$9:$AW$485,2,0)),"",(VLOOKUP(O218,'Matl Declaration Form'!$AV$9:$AW$485,2,0))))))))))))))</f>
        <v/>
      </c>
      <c r="Q218" s="304"/>
      <c r="R218" s="305" t="str" cm="1">
        <f t="array" ref="R218">IF(ISBLANK(Q218),"",Q218*(LOOKUP(2,1/(NOT(ISBLANK($M$9:M218))),$M$9:M218)))</f>
        <v/>
      </c>
      <c r="S218" s="306" t="str" cm="1">
        <f t="array" ref="S218">IF(ISBLANK(Q218),"", (LOOKUP(2,1/(NOT(ISBLANK($J$9:J218))),$J$9:J218)))</f>
        <v/>
      </c>
      <c r="T218" s="307"/>
      <c r="U218" s="302"/>
      <c r="V218" s="308"/>
      <c r="AC218" s="100"/>
      <c r="AD218" s="100"/>
      <c r="AE218" s="650"/>
      <c r="AF218" s="650"/>
      <c r="AG218" s="650"/>
      <c r="AH218" s="650"/>
      <c r="AI218" s="650"/>
      <c r="AJ218" s="650"/>
      <c r="AK218" s="653" t="s">
        <v>325</v>
      </c>
      <c r="AL218" s="296" t="s">
        <v>100</v>
      </c>
      <c r="AM218" s="650"/>
      <c r="AN218" s="650"/>
      <c r="AO218" s="650"/>
      <c r="AP218" s="650"/>
      <c r="AQ218" s="650"/>
      <c r="AV218" s="657" t="s">
        <v>2586</v>
      </c>
      <c r="AW218" s="657" t="s">
        <v>2757</v>
      </c>
    </row>
    <row r="219" spans="2:49" ht="18.75" customHeight="1">
      <c r="B219" s="309"/>
      <c r="C219" s="298"/>
      <c r="D219" s="298"/>
      <c r="E219" s="299"/>
      <c r="F219" s="298"/>
      <c r="G219" s="298"/>
      <c r="H219" s="298" t="s">
        <v>1476</v>
      </c>
      <c r="I219" s="301"/>
      <c r="J219" s="302"/>
      <c r="K219" s="298"/>
      <c r="L219" s="302"/>
      <c r="M219" s="301"/>
      <c r="N219" s="302" t="str" cm="1">
        <f t="array" ref="N219">IF(ISBLANK(M219),"", (LOOKUP(2,1/(NOT(ISBLANK($J$9:J219))),$J$9:J219)))</f>
        <v/>
      </c>
      <c r="O219" s="298"/>
      <c r="P219" s="643" t="str">
        <f>IF(H219="Full Materials Declaration","",IF(H219="REACH Restriction Annex XVII",IF(ISERROR(VLOOKUP(O219,'Matl Declaration Form'!$AG$9:$AH$149,2,0)),"",(VLOOKUP(O219,'Matl Declaration Form'!$AG$9:$AH$149,2,0))),IF(H219="REACH Authorization Annex XIV",IF(ISERROR(VLOOKUP(O219,'Matl Declaration Form'!$AI$9:$AJ$137,2,0)),"",(VLOOKUP(O219,'Matl Declaration Form'!$AI$9:$AJ$137,2,0))),IF(H219="REACH SVHC",IF(ISERROR(VLOOKUP(O219,'Matl Declaration Form'!$AK$9:$AL$482,2,0)),"",(VLOOKUP(O219,'Matl Declaration Form'!$AK$9:$AL$482,2,0))),IF(H219="EU RoHS",IF(ISERROR(VLOOKUP(O219,'Matl Declaration Form'!$AM$9:$AN$18,2,0)),"",(VLOOKUP(O219,'Matl Declaration Form'!$AM$9:$AN$18,2,0))),IF(H219="EU Mercury",IF(ISERROR(VLOOKUP(O219,'Matl Declaration Form'!$AO$9:$AP$15,2,0)),"",(VLOOKUP(O219,'Matl Declaration Form'!$AO$9:$AP$15,2,0))),IF(H219="EU PIC",IF(ISERROR(VLOOKUP(O219,'Matl Declaration Form'!$AQ$9:$AR$71,2,0)),"",(VLOOKUP(O219,'Matl Declaration Form'!$AQ$9:$AR$71,2,0))),IF(H219="EU Ozone Depletion",IF(ISERROR(VLOOKUP(O219,'Matl Declaration Form'!$AS$9:$AT$41,2,0)),"",(VLOOKUP(O219,'Matl Declaration Form'!$AS$9:$AT$41,2,0))), IF(H219="EU Ship Recycling",IF(ISERROR(VLOOKUP(O219,'Matl Declaration Form'!$AX$9:$AY$30,2,0)),"",(VLOOKUP(O219,'Matl Declaration Form'!$AX$9:$AY$30,2,0))), IF(H219="EU Package",IF(ISERROR(VLOOKUP(O219,'Matl Declaration Form'!$AZ$9:$BA$12,2,0)),"",(VLOOKUP(O219,'Matl Declaration Form'!$AZ$9:$BA$12,2,0))),IF(H219="EU POPs",IF(ISERROR(VLOOKUP(O219,'Matl Declaration Form'!$AV$9:$AW$485,2,0)),"",(VLOOKUP(O219,'Matl Declaration Form'!$AV$9:$AW$485,2,0))))))))))))))</f>
        <v/>
      </c>
      <c r="Q219" s="304"/>
      <c r="R219" s="305" t="str" cm="1">
        <f t="array" ref="R219">IF(ISBLANK(Q219),"",Q219*(LOOKUP(2,1/(NOT(ISBLANK($M$9:M219))),$M$9:M219)))</f>
        <v/>
      </c>
      <c r="S219" s="306" t="str" cm="1">
        <f t="array" ref="S219">IF(ISBLANK(Q219),"", (LOOKUP(2,1/(NOT(ISBLANK($J$9:J219))),$J$9:J219)))</f>
        <v/>
      </c>
      <c r="T219" s="307"/>
      <c r="U219" s="302"/>
      <c r="V219" s="308"/>
      <c r="AC219" s="100"/>
      <c r="AD219" s="100"/>
      <c r="AE219" s="650"/>
      <c r="AF219" s="650"/>
      <c r="AG219" s="650"/>
      <c r="AH219" s="650"/>
      <c r="AI219" s="650"/>
      <c r="AJ219" s="650"/>
      <c r="AK219" s="653" t="s">
        <v>1270</v>
      </c>
      <c r="AL219" s="296" t="s">
        <v>1455</v>
      </c>
      <c r="AM219" s="650"/>
      <c r="AN219" s="650"/>
      <c r="AO219" s="650"/>
      <c r="AP219" s="650"/>
      <c r="AQ219" s="650"/>
      <c r="AV219" s="657" t="s">
        <v>2587</v>
      </c>
      <c r="AW219" s="657" t="s">
        <v>2758</v>
      </c>
    </row>
    <row r="220" spans="2:49" ht="18.75" customHeight="1">
      <c r="B220" s="309"/>
      <c r="C220" s="298"/>
      <c r="D220" s="298"/>
      <c r="E220" s="299"/>
      <c r="F220" s="298"/>
      <c r="G220" s="298"/>
      <c r="H220" s="298" t="s">
        <v>1476</v>
      </c>
      <c r="I220" s="301"/>
      <c r="J220" s="302"/>
      <c r="K220" s="298"/>
      <c r="L220" s="302"/>
      <c r="M220" s="301"/>
      <c r="N220" s="302" t="str" cm="1">
        <f t="array" ref="N220">IF(ISBLANK(M220),"", (LOOKUP(2,1/(NOT(ISBLANK($J$9:J220))),$J$9:J220)))</f>
        <v/>
      </c>
      <c r="O220" s="298"/>
      <c r="P220" s="643" t="str">
        <f>IF(H220="Full Materials Declaration","",IF(H220="REACH Restriction Annex XVII",IF(ISERROR(VLOOKUP(O220,'Matl Declaration Form'!$AG$9:$AH$149,2,0)),"",(VLOOKUP(O220,'Matl Declaration Form'!$AG$9:$AH$149,2,0))),IF(H220="REACH Authorization Annex XIV",IF(ISERROR(VLOOKUP(O220,'Matl Declaration Form'!$AI$9:$AJ$137,2,0)),"",(VLOOKUP(O220,'Matl Declaration Form'!$AI$9:$AJ$137,2,0))),IF(H220="REACH SVHC",IF(ISERROR(VLOOKUP(O220,'Matl Declaration Form'!$AK$9:$AL$482,2,0)),"",(VLOOKUP(O220,'Matl Declaration Form'!$AK$9:$AL$482,2,0))),IF(H220="EU RoHS",IF(ISERROR(VLOOKUP(O220,'Matl Declaration Form'!$AM$9:$AN$18,2,0)),"",(VLOOKUP(O220,'Matl Declaration Form'!$AM$9:$AN$18,2,0))),IF(H220="EU Mercury",IF(ISERROR(VLOOKUP(O220,'Matl Declaration Form'!$AO$9:$AP$15,2,0)),"",(VLOOKUP(O220,'Matl Declaration Form'!$AO$9:$AP$15,2,0))),IF(H220="EU PIC",IF(ISERROR(VLOOKUP(O220,'Matl Declaration Form'!$AQ$9:$AR$71,2,0)),"",(VLOOKUP(O220,'Matl Declaration Form'!$AQ$9:$AR$71,2,0))),IF(H220="EU Ozone Depletion",IF(ISERROR(VLOOKUP(O220,'Matl Declaration Form'!$AS$9:$AT$41,2,0)),"",(VLOOKUP(O220,'Matl Declaration Form'!$AS$9:$AT$41,2,0))), IF(H220="EU Ship Recycling",IF(ISERROR(VLOOKUP(O220,'Matl Declaration Form'!$AX$9:$AY$30,2,0)),"",(VLOOKUP(O220,'Matl Declaration Form'!$AX$9:$AY$30,2,0))), IF(H220="EU Package",IF(ISERROR(VLOOKUP(O220,'Matl Declaration Form'!$AZ$9:$BA$12,2,0)),"",(VLOOKUP(O220,'Matl Declaration Form'!$AZ$9:$BA$12,2,0))),IF(H220="EU POPs",IF(ISERROR(VLOOKUP(O220,'Matl Declaration Form'!$AV$9:$AW$485,2,0)),"",(VLOOKUP(O220,'Matl Declaration Form'!$AV$9:$AW$485,2,0))))))))))))))</f>
        <v/>
      </c>
      <c r="Q220" s="304"/>
      <c r="R220" s="305" t="str" cm="1">
        <f t="array" ref="R220">IF(ISBLANK(Q220),"",Q220*(LOOKUP(2,1/(NOT(ISBLANK($M$9:M220))),$M$9:M220)))</f>
        <v/>
      </c>
      <c r="S220" s="306" t="str" cm="1">
        <f t="array" ref="S220">IF(ISBLANK(Q220),"", (LOOKUP(2,1/(NOT(ISBLANK($J$9:J220))),$J$9:J220)))</f>
        <v/>
      </c>
      <c r="T220" s="307"/>
      <c r="U220" s="302"/>
      <c r="V220" s="308"/>
      <c r="AC220" s="100"/>
      <c r="AD220" s="100"/>
      <c r="AE220" s="650"/>
      <c r="AF220" s="650"/>
      <c r="AG220" s="650"/>
      <c r="AH220" s="650"/>
      <c r="AI220" s="650"/>
      <c r="AJ220" s="650"/>
      <c r="AK220" s="653" t="s">
        <v>74</v>
      </c>
      <c r="AL220" s="296" t="s">
        <v>127</v>
      </c>
      <c r="AM220" s="650"/>
      <c r="AN220" s="650"/>
      <c r="AO220" s="650"/>
      <c r="AP220" s="650"/>
      <c r="AQ220" s="650"/>
      <c r="AV220" s="657" t="s">
        <v>2588</v>
      </c>
      <c r="AW220" s="657" t="s">
        <v>2759</v>
      </c>
    </row>
    <row r="221" spans="2:49" ht="18.75" customHeight="1">
      <c r="B221" s="309"/>
      <c r="C221" s="298"/>
      <c r="D221" s="298"/>
      <c r="E221" s="299"/>
      <c r="F221" s="298"/>
      <c r="G221" s="298"/>
      <c r="H221" s="298" t="s">
        <v>1476</v>
      </c>
      <c r="I221" s="301"/>
      <c r="J221" s="302"/>
      <c r="K221" s="298"/>
      <c r="L221" s="302"/>
      <c r="M221" s="301"/>
      <c r="N221" s="302" t="str" cm="1">
        <f t="array" ref="N221">IF(ISBLANK(M221),"", (LOOKUP(2,1/(NOT(ISBLANK($J$9:J221))),$J$9:J221)))</f>
        <v/>
      </c>
      <c r="O221" s="298"/>
      <c r="P221" s="643" t="str">
        <f>IF(H221="Full Materials Declaration","",IF(H221="REACH Restriction Annex XVII",IF(ISERROR(VLOOKUP(O221,'Matl Declaration Form'!$AG$9:$AH$149,2,0)),"",(VLOOKUP(O221,'Matl Declaration Form'!$AG$9:$AH$149,2,0))),IF(H221="REACH Authorization Annex XIV",IF(ISERROR(VLOOKUP(O221,'Matl Declaration Form'!$AI$9:$AJ$137,2,0)),"",(VLOOKUP(O221,'Matl Declaration Form'!$AI$9:$AJ$137,2,0))),IF(H221="REACH SVHC",IF(ISERROR(VLOOKUP(O221,'Matl Declaration Form'!$AK$9:$AL$482,2,0)),"",(VLOOKUP(O221,'Matl Declaration Form'!$AK$9:$AL$482,2,0))),IF(H221="EU RoHS",IF(ISERROR(VLOOKUP(O221,'Matl Declaration Form'!$AM$9:$AN$18,2,0)),"",(VLOOKUP(O221,'Matl Declaration Form'!$AM$9:$AN$18,2,0))),IF(H221="EU Mercury",IF(ISERROR(VLOOKUP(O221,'Matl Declaration Form'!$AO$9:$AP$15,2,0)),"",(VLOOKUP(O221,'Matl Declaration Form'!$AO$9:$AP$15,2,0))),IF(H221="EU PIC",IF(ISERROR(VLOOKUP(O221,'Matl Declaration Form'!$AQ$9:$AR$71,2,0)),"",(VLOOKUP(O221,'Matl Declaration Form'!$AQ$9:$AR$71,2,0))),IF(H221="EU Ozone Depletion",IF(ISERROR(VLOOKUP(O221,'Matl Declaration Form'!$AS$9:$AT$41,2,0)),"",(VLOOKUP(O221,'Matl Declaration Form'!$AS$9:$AT$41,2,0))), IF(H221="EU Ship Recycling",IF(ISERROR(VLOOKUP(O221,'Matl Declaration Form'!$AX$9:$AY$30,2,0)),"",(VLOOKUP(O221,'Matl Declaration Form'!$AX$9:$AY$30,2,0))), IF(H221="EU Package",IF(ISERROR(VLOOKUP(O221,'Matl Declaration Form'!$AZ$9:$BA$12,2,0)),"",(VLOOKUP(O221,'Matl Declaration Form'!$AZ$9:$BA$12,2,0))),IF(H221="EU POPs",IF(ISERROR(VLOOKUP(O221,'Matl Declaration Form'!$AV$9:$AW$485,2,0)),"",(VLOOKUP(O221,'Matl Declaration Form'!$AV$9:$AW$485,2,0))))))))))))))</f>
        <v/>
      </c>
      <c r="Q221" s="304"/>
      <c r="R221" s="305" t="str" cm="1">
        <f t="array" ref="R221">IF(ISBLANK(Q221),"",Q221*(LOOKUP(2,1/(NOT(ISBLANK($M$9:M221))),$M$9:M221)))</f>
        <v/>
      </c>
      <c r="S221" s="306" t="str" cm="1">
        <f t="array" ref="S221">IF(ISBLANK(Q221),"", (LOOKUP(2,1/(NOT(ISBLANK($J$9:J221))),$J$9:J221)))</f>
        <v/>
      </c>
      <c r="T221" s="307"/>
      <c r="U221" s="302"/>
      <c r="V221" s="308"/>
      <c r="AC221" s="100"/>
      <c r="AD221" s="100"/>
      <c r="AE221" s="650"/>
      <c r="AF221" s="650"/>
      <c r="AG221" s="650"/>
      <c r="AH221" s="650"/>
      <c r="AI221" s="650"/>
      <c r="AJ221" s="650"/>
      <c r="AK221" s="653" t="s">
        <v>1056</v>
      </c>
      <c r="AL221" s="296" t="s">
        <v>642</v>
      </c>
      <c r="AM221" s="650"/>
      <c r="AN221" s="650"/>
      <c r="AO221" s="650"/>
      <c r="AP221" s="650"/>
      <c r="AQ221" s="650"/>
      <c r="AV221" s="657" t="s">
        <v>2388</v>
      </c>
      <c r="AW221" s="657" t="s">
        <v>2389</v>
      </c>
    </row>
    <row r="222" spans="2:49" ht="18.75" customHeight="1">
      <c r="B222" s="309"/>
      <c r="C222" s="298"/>
      <c r="D222" s="298"/>
      <c r="E222" s="299"/>
      <c r="F222" s="298"/>
      <c r="G222" s="298"/>
      <c r="H222" s="298" t="s">
        <v>1476</v>
      </c>
      <c r="I222" s="301"/>
      <c r="J222" s="302"/>
      <c r="K222" s="298"/>
      <c r="L222" s="302"/>
      <c r="M222" s="301"/>
      <c r="N222" s="302" t="str" cm="1">
        <f t="array" ref="N222">IF(ISBLANK(M222),"", (LOOKUP(2,1/(NOT(ISBLANK($J$9:J222))),$J$9:J222)))</f>
        <v/>
      </c>
      <c r="O222" s="298"/>
      <c r="P222" s="643" t="str">
        <f>IF(H222="Full Materials Declaration","",IF(H222="REACH Restriction Annex XVII",IF(ISERROR(VLOOKUP(O222,'Matl Declaration Form'!$AG$9:$AH$149,2,0)),"",(VLOOKUP(O222,'Matl Declaration Form'!$AG$9:$AH$149,2,0))),IF(H222="REACH Authorization Annex XIV",IF(ISERROR(VLOOKUP(O222,'Matl Declaration Form'!$AI$9:$AJ$137,2,0)),"",(VLOOKUP(O222,'Matl Declaration Form'!$AI$9:$AJ$137,2,0))),IF(H222="REACH SVHC",IF(ISERROR(VLOOKUP(O222,'Matl Declaration Form'!$AK$9:$AL$482,2,0)),"",(VLOOKUP(O222,'Matl Declaration Form'!$AK$9:$AL$482,2,0))),IF(H222="EU RoHS",IF(ISERROR(VLOOKUP(O222,'Matl Declaration Form'!$AM$9:$AN$18,2,0)),"",(VLOOKUP(O222,'Matl Declaration Form'!$AM$9:$AN$18,2,0))),IF(H222="EU Mercury",IF(ISERROR(VLOOKUP(O222,'Matl Declaration Form'!$AO$9:$AP$15,2,0)),"",(VLOOKUP(O222,'Matl Declaration Form'!$AO$9:$AP$15,2,0))),IF(H222="EU PIC",IF(ISERROR(VLOOKUP(O222,'Matl Declaration Form'!$AQ$9:$AR$71,2,0)),"",(VLOOKUP(O222,'Matl Declaration Form'!$AQ$9:$AR$71,2,0))),IF(H222="EU Ozone Depletion",IF(ISERROR(VLOOKUP(O222,'Matl Declaration Form'!$AS$9:$AT$41,2,0)),"",(VLOOKUP(O222,'Matl Declaration Form'!$AS$9:$AT$41,2,0))), IF(H222="EU Ship Recycling",IF(ISERROR(VLOOKUP(O222,'Matl Declaration Form'!$AX$9:$AY$30,2,0)),"",(VLOOKUP(O222,'Matl Declaration Form'!$AX$9:$AY$30,2,0))), IF(H222="EU Package",IF(ISERROR(VLOOKUP(O222,'Matl Declaration Form'!$AZ$9:$BA$12,2,0)),"",(VLOOKUP(O222,'Matl Declaration Form'!$AZ$9:$BA$12,2,0))),IF(H222="EU POPs",IF(ISERROR(VLOOKUP(O222,'Matl Declaration Form'!$AV$9:$AW$485,2,0)),"",(VLOOKUP(O222,'Matl Declaration Form'!$AV$9:$AW$485,2,0))))))))))))))</f>
        <v/>
      </c>
      <c r="Q222" s="304"/>
      <c r="R222" s="305" t="str" cm="1">
        <f t="array" ref="R222">IF(ISBLANK(Q222),"",Q222*(LOOKUP(2,1/(NOT(ISBLANK($M$9:M222))),$M$9:M222)))</f>
        <v/>
      </c>
      <c r="S222" s="306" t="str" cm="1">
        <f t="array" ref="S222">IF(ISBLANK(Q222),"", (LOOKUP(2,1/(NOT(ISBLANK($J$9:J222))),$J$9:J222)))</f>
        <v/>
      </c>
      <c r="T222" s="307"/>
      <c r="U222" s="302"/>
      <c r="V222" s="308"/>
      <c r="AC222" s="100"/>
      <c r="AD222" s="100"/>
      <c r="AE222" s="650"/>
      <c r="AF222" s="650"/>
      <c r="AG222" s="650"/>
      <c r="AH222" s="650"/>
      <c r="AI222" s="650"/>
      <c r="AJ222" s="650"/>
      <c r="AK222" s="653" t="s">
        <v>284</v>
      </c>
      <c r="AL222" s="296" t="s">
        <v>144</v>
      </c>
      <c r="AM222" s="650"/>
      <c r="AN222" s="650"/>
      <c r="AO222" s="650"/>
      <c r="AP222" s="650"/>
      <c r="AQ222" s="650"/>
      <c r="AV222" s="657" t="s">
        <v>2390</v>
      </c>
      <c r="AW222" s="657" t="s">
        <v>2391</v>
      </c>
    </row>
    <row r="223" spans="2:49" ht="18.75" customHeight="1">
      <c r="B223" s="309"/>
      <c r="C223" s="298"/>
      <c r="D223" s="298"/>
      <c r="E223" s="299"/>
      <c r="F223" s="298"/>
      <c r="G223" s="298"/>
      <c r="H223" s="298" t="s">
        <v>1476</v>
      </c>
      <c r="I223" s="301"/>
      <c r="J223" s="302"/>
      <c r="K223" s="298"/>
      <c r="L223" s="302"/>
      <c r="M223" s="301"/>
      <c r="N223" s="302" t="str" cm="1">
        <f t="array" ref="N223">IF(ISBLANK(M223),"", (LOOKUP(2,1/(NOT(ISBLANK($J$9:J223))),$J$9:J223)))</f>
        <v/>
      </c>
      <c r="O223" s="298"/>
      <c r="P223" s="643" t="str">
        <f>IF(H223="Full Materials Declaration","",IF(H223="REACH Restriction Annex XVII",IF(ISERROR(VLOOKUP(O223,'Matl Declaration Form'!$AG$9:$AH$149,2,0)),"",(VLOOKUP(O223,'Matl Declaration Form'!$AG$9:$AH$149,2,0))),IF(H223="REACH Authorization Annex XIV",IF(ISERROR(VLOOKUP(O223,'Matl Declaration Form'!$AI$9:$AJ$137,2,0)),"",(VLOOKUP(O223,'Matl Declaration Form'!$AI$9:$AJ$137,2,0))),IF(H223="REACH SVHC",IF(ISERROR(VLOOKUP(O223,'Matl Declaration Form'!$AK$9:$AL$482,2,0)),"",(VLOOKUP(O223,'Matl Declaration Form'!$AK$9:$AL$482,2,0))),IF(H223="EU RoHS",IF(ISERROR(VLOOKUP(O223,'Matl Declaration Form'!$AM$9:$AN$18,2,0)),"",(VLOOKUP(O223,'Matl Declaration Form'!$AM$9:$AN$18,2,0))),IF(H223="EU Mercury",IF(ISERROR(VLOOKUP(O223,'Matl Declaration Form'!$AO$9:$AP$15,2,0)),"",(VLOOKUP(O223,'Matl Declaration Form'!$AO$9:$AP$15,2,0))),IF(H223="EU PIC",IF(ISERROR(VLOOKUP(O223,'Matl Declaration Form'!$AQ$9:$AR$71,2,0)),"",(VLOOKUP(O223,'Matl Declaration Form'!$AQ$9:$AR$71,2,0))),IF(H223="EU Ozone Depletion",IF(ISERROR(VLOOKUP(O223,'Matl Declaration Form'!$AS$9:$AT$41,2,0)),"",(VLOOKUP(O223,'Matl Declaration Form'!$AS$9:$AT$41,2,0))), IF(H223="EU Ship Recycling",IF(ISERROR(VLOOKUP(O223,'Matl Declaration Form'!$AX$9:$AY$30,2,0)),"",(VLOOKUP(O223,'Matl Declaration Form'!$AX$9:$AY$30,2,0))), IF(H223="EU Package",IF(ISERROR(VLOOKUP(O223,'Matl Declaration Form'!$AZ$9:$BA$12,2,0)),"",(VLOOKUP(O223,'Matl Declaration Form'!$AZ$9:$BA$12,2,0))),IF(H223="EU POPs",IF(ISERROR(VLOOKUP(O223,'Matl Declaration Form'!$AV$9:$AW$485,2,0)),"",(VLOOKUP(O223,'Matl Declaration Form'!$AV$9:$AW$485,2,0))))))))))))))</f>
        <v/>
      </c>
      <c r="Q223" s="304"/>
      <c r="R223" s="305" t="str" cm="1">
        <f t="array" ref="R223">IF(ISBLANK(Q223),"",Q223*(LOOKUP(2,1/(NOT(ISBLANK($M$9:M223))),$M$9:M223)))</f>
        <v/>
      </c>
      <c r="S223" s="306" t="str" cm="1">
        <f t="array" ref="S223">IF(ISBLANK(Q223),"", (LOOKUP(2,1/(NOT(ISBLANK($J$9:J223))),$J$9:J223)))</f>
        <v/>
      </c>
      <c r="T223" s="307"/>
      <c r="U223" s="302"/>
      <c r="V223" s="308"/>
      <c r="AC223" s="100"/>
      <c r="AD223" s="100"/>
      <c r="AE223" s="650"/>
      <c r="AF223" s="650"/>
      <c r="AG223" s="650"/>
      <c r="AH223" s="650"/>
      <c r="AI223" s="650"/>
      <c r="AJ223" s="650"/>
      <c r="AK223" s="653" t="s">
        <v>314</v>
      </c>
      <c r="AL223" s="296" t="s">
        <v>145</v>
      </c>
      <c r="AM223" s="650"/>
      <c r="AN223" s="650"/>
      <c r="AO223" s="650"/>
      <c r="AP223" s="650"/>
      <c r="AQ223" s="650"/>
      <c r="AV223" s="657" t="s">
        <v>2392</v>
      </c>
      <c r="AW223" s="657" t="s">
        <v>2393</v>
      </c>
    </row>
    <row r="224" spans="2:49" ht="18.75" customHeight="1">
      <c r="B224" s="309"/>
      <c r="C224" s="298"/>
      <c r="D224" s="298"/>
      <c r="E224" s="299"/>
      <c r="F224" s="298"/>
      <c r="G224" s="298"/>
      <c r="H224" s="298" t="s">
        <v>1476</v>
      </c>
      <c r="I224" s="301"/>
      <c r="J224" s="302"/>
      <c r="K224" s="298"/>
      <c r="L224" s="302"/>
      <c r="M224" s="301"/>
      <c r="N224" s="302" t="str" cm="1">
        <f t="array" ref="N224">IF(ISBLANK(M224),"", (LOOKUP(2,1/(NOT(ISBLANK($J$9:J224))),$J$9:J224)))</f>
        <v/>
      </c>
      <c r="O224" s="298"/>
      <c r="P224" s="643" t="str">
        <f>IF(H224="Full Materials Declaration","",IF(H224="REACH Restriction Annex XVII",IF(ISERROR(VLOOKUP(O224,'Matl Declaration Form'!$AG$9:$AH$149,2,0)),"",(VLOOKUP(O224,'Matl Declaration Form'!$AG$9:$AH$149,2,0))),IF(H224="REACH Authorization Annex XIV",IF(ISERROR(VLOOKUP(O224,'Matl Declaration Form'!$AI$9:$AJ$137,2,0)),"",(VLOOKUP(O224,'Matl Declaration Form'!$AI$9:$AJ$137,2,0))),IF(H224="REACH SVHC",IF(ISERROR(VLOOKUP(O224,'Matl Declaration Form'!$AK$9:$AL$482,2,0)),"",(VLOOKUP(O224,'Matl Declaration Form'!$AK$9:$AL$482,2,0))),IF(H224="EU RoHS",IF(ISERROR(VLOOKUP(O224,'Matl Declaration Form'!$AM$9:$AN$18,2,0)),"",(VLOOKUP(O224,'Matl Declaration Form'!$AM$9:$AN$18,2,0))),IF(H224="EU Mercury",IF(ISERROR(VLOOKUP(O224,'Matl Declaration Form'!$AO$9:$AP$15,2,0)),"",(VLOOKUP(O224,'Matl Declaration Form'!$AO$9:$AP$15,2,0))),IF(H224="EU PIC",IF(ISERROR(VLOOKUP(O224,'Matl Declaration Form'!$AQ$9:$AR$71,2,0)),"",(VLOOKUP(O224,'Matl Declaration Form'!$AQ$9:$AR$71,2,0))),IF(H224="EU Ozone Depletion",IF(ISERROR(VLOOKUP(O224,'Matl Declaration Form'!$AS$9:$AT$41,2,0)),"",(VLOOKUP(O224,'Matl Declaration Form'!$AS$9:$AT$41,2,0))), IF(H224="EU Ship Recycling",IF(ISERROR(VLOOKUP(O224,'Matl Declaration Form'!$AX$9:$AY$30,2,0)),"",(VLOOKUP(O224,'Matl Declaration Form'!$AX$9:$AY$30,2,0))), IF(H224="EU Package",IF(ISERROR(VLOOKUP(O224,'Matl Declaration Form'!$AZ$9:$BA$12,2,0)),"",(VLOOKUP(O224,'Matl Declaration Form'!$AZ$9:$BA$12,2,0))),IF(H224="EU POPs",IF(ISERROR(VLOOKUP(O224,'Matl Declaration Form'!$AV$9:$AW$485,2,0)),"",(VLOOKUP(O224,'Matl Declaration Form'!$AV$9:$AW$485,2,0))))))))))))))</f>
        <v/>
      </c>
      <c r="Q224" s="304"/>
      <c r="R224" s="305" t="str" cm="1">
        <f t="array" ref="R224">IF(ISBLANK(Q224),"",Q224*(LOOKUP(2,1/(NOT(ISBLANK($M$9:M224))),$M$9:M224)))</f>
        <v/>
      </c>
      <c r="S224" s="306" t="str" cm="1">
        <f t="array" ref="S224">IF(ISBLANK(Q224),"", (LOOKUP(2,1/(NOT(ISBLANK($J$9:J224))),$J$9:J224)))</f>
        <v/>
      </c>
      <c r="T224" s="307"/>
      <c r="U224" s="302"/>
      <c r="V224" s="308"/>
      <c r="AC224" s="100"/>
      <c r="AD224" s="100"/>
      <c r="AE224" s="650"/>
      <c r="AF224" s="650"/>
      <c r="AG224" s="650"/>
      <c r="AH224" s="650"/>
      <c r="AI224" s="650"/>
      <c r="AJ224" s="650"/>
      <c r="AK224" s="653" t="s">
        <v>387</v>
      </c>
      <c r="AL224" s="296" t="s">
        <v>39</v>
      </c>
      <c r="AM224" s="650"/>
      <c r="AN224" s="650"/>
      <c r="AO224" s="650"/>
      <c r="AP224" s="650"/>
      <c r="AQ224" s="650"/>
      <c r="AV224" s="657" t="s">
        <v>2394</v>
      </c>
      <c r="AW224" s="657" t="s">
        <v>2395</v>
      </c>
    </row>
    <row r="225" spans="2:49" ht="18.75" customHeight="1">
      <c r="B225" s="309"/>
      <c r="C225" s="298"/>
      <c r="D225" s="298"/>
      <c r="E225" s="299"/>
      <c r="F225" s="298"/>
      <c r="G225" s="298"/>
      <c r="H225" s="298" t="s">
        <v>1476</v>
      </c>
      <c r="I225" s="301"/>
      <c r="J225" s="302"/>
      <c r="K225" s="298"/>
      <c r="L225" s="302"/>
      <c r="M225" s="301"/>
      <c r="N225" s="302" t="str" cm="1">
        <f t="array" ref="N225">IF(ISBLANK(M225),"", (LOOKUP(2,1/(NOT(ISBLANK($J$9:J225))),$J$9:J225)))</f>
        <v/>
      </c>
      <c r="O225" s="298"/>
      <c r="P225" s="643" t="str">
        <f>IF(H225="Full Materials Declaration","",IF(H225="REACH Restriction Annex XVII",IF(ISERROR(VLOOKUP(O225,'Matl Declaration Form'!$AG$9:$AH$149,2,0)),"",(VLOOKUP(O225,'Matl Declaration Form'!$AG$9:$AH$149,2,0))),IF(H225="REACH Authorization Annex XIV",IF(ISERROR(VLOOKUP(O225,'Matl Declaration Form'!$AI$9:$AJ$137,2,0)),"",(VLOOKUP(O225,'Matl Declaration Form'!$AI$9:$AJ$137,2,0))),IF(H225="REACH SVHC",IF(ISERROR(VLOOKUP(O225,'Matl Declaration Form'!$AK$9:$AL$482,2,0)),"",(VLOOKUP(O225,'Matl Declaration Form'!$AK$9:$AL$482,2,0))),IF(H225="EU RoHS",IF(ISERROR(VLOOKUP(O225,'Matl Declaration Form'!$AM$9:$AN$18,2,0)),"",(VLOOKUP(O225,'Matl Declaration Form'!$AM$9:$AN$18,2,0))),IF(H225="EU Mercury",IF(ISERROR(VLOOKUP(O225,'Matl Declaration Form'!$AO$9:$AP$15,2,0)),"",(VLOOKUP(O225,'Matl Declaration Form'!$AO$9:$AP$15,2,0))),IF(H225="EU PIC",IF(ISERROR(VLOOKUP(O225,'Matl Declaration Form'!$AQ$9:$AR$71,2,0)),"",(VLOOKUP(O225,'Matl Declaration Form'!$AQ$9:$AR$71,2,0))),IF(H225="EU Ozone Depletion",IF(ISERROR(VLOOKUP(O225,'Matl Declaration Form'!$AS$9:$AT$41,2,0)),"",(VLOOKUP(O225,'Matl Declaration Form'!$AS$9:$AT$41,2,0))), IF(H225="EU Ship Recycling",IF(ISERROR(VLOOKUP(O225,'Matl Declaration Form'!$AX$9:$AY$30,2,0)),"",(VLOOKUP(O225,'Matl Declaration Form'!$AX$9:$AY$30,2,0))), IF(H225="EU Package",IF(ISERROR(VLOOKUP(O225,'Matl Declaration Form'!$AZ$9:$BA$12,2,0)),"",(VLOOKUP(O225,'Matl Declaration Form'!$AZ$9:$BA$12,2,0))),IF(H225="EU POPs",IF(ISERROR(VLOOKUP(O225,'Matl Declaration Form'!$AV$9:$AW$485,2,0)),"",(VLOOKUP(O225,'Matl Declaration Form'!$AV$9:$AW$485,2,0))))))))))))))</f>
        <v/>
      </c>
      <c r="Q225" s="304"/>
      <c r="R225" s="305" t="str" cm="1">
        <f t="array" ref="R225">IF(ISBLANK(Q225),"",Q225*(LOOKUP(2,1/(NOT(ISBLANK($M$9:M225))),$M$9:M225)))</f>
        <v/>
      </c>
      <c r="S225" s="306" t="str" cm="1">
        <f t="array" ref="S225">IF(ISBLANK(Q225),"", (LOOKUP(2,1/(NOT(ISBLANK($J$9:J225))),$J$9:J225)))</f>
        <v/>
      </c>
      <c r="T225" s="307"/>
      <c r="U225" s="302"/>
      <c r="V225" s="308"/>
      <c r="AC225" s="100"/>
      <c r="AD225" s="100"/>
      <c r="AE225" s="650"/>
      <c r="AF225" s="650"/>
      <c r="AG225" s="650"/>
      <c r="AH225" s="650"/>
      <c r="AI225" s="650"/>
      <c r="AJ225" s="650"/>
      <c r="AK225" s="653" t="s">
        <v>689</v>
      </c>
      <c r="AL225" s="296" t="s">
        <v>1298</v>
      </c>
      <c r="AM225" s="650"/>
      <c r="AN225" s="650"/>
      <c r="AO225" s="650"/>
      <c r="AP225" s="650"/>
      <c r="AQ225" s="650"/>
      <c r="AV225" s="657" t="s">
        <v>2396</v>
      </c>
      <c r="AW225" s="657" t="s">
        <v>2397</v>
      </c>
    </row>
    <row r="226" spans="2:49" ht="18.75" customHeight="1">
      <c r="B226" s="309"/>
      <c r="C226" s="298"/>
      <c r="D226" s="298"/>
      <c r="E226" s="299"/>
      <c r="F226" s="298"/>
      <c r="G226" s="298"/>
      <c r="H226" s="298" t="s">
        <v>1476</v>
      </c>
      <c r="I226" s="301"/>
      <c r="J226" s="302"/>
      <c r="K226" s="298"/>
      <c r="L226" s="302"/>
      <c r="M226" s="301"/>
      <c r="N226" s="302" t="str" cm="1">
        <f t="array" ref="N226">IF(ISBLANK(M226),"", (LOOKUP(2,1/(NOT(ISBLANK($J$9:J226))),$J$9:J226)))</f>
        <v/>
      </c>
      <c r="O226" s="298"/>
      <c r="P226" s="643" t="str">
        <f>IF(H226="Full Materials Declaration","",IF(H226="REACH Restriction Annex XVII",IF(ISERROR(VLOOKUP(O226,'Matl Declaration Form'!$AG$9:$AH$149,2,0)),"",(VLOOKUP(O226,'Matl Declaration Form'!$AG$9:$AH$149,2,0))),IF(H226="REACH Authorization Annex XIV",IF(ISERROR(VLOOKUP(O226,'Matl Declaration Form'!$AI$9:$AJ$137,2,0)),"",(VLOOKUP(O226,'Matl Declaration Form'!$AI$9:$AJ$137,2,0))),IF(H226="REACH SVHC",IF(ISERROR(VLOOKUP(O226,'Matl Declaration Form'!$AK$9:$AL$482,2,0)),"",(VLOOKUP(O226,'Matl Declaration Form'!$AK$9:$AL$482,2,0))),IF(H226="EU RoHS",IF(ISERROR(VLOOKUP(O226,'Matl Declaration Form'!$AM$9:$AN$18,2,0)),"",(VLOOKUP(O226,'Matl Declaration Form'!$AM$9:$AN$18,2,0))),IF(H226="EU Mercury",IF(ISERROR(VLOOKUP(O226,'Matl Declaration Form'!$AO$9:$AP$15,2,0)),"",(VLOOKUP(O226,'Matl Declaration Form'!$AO$9:$AP$15,2,0))),IF(H226="EU PIC",IF(ISERROR(VLOOKUP(O226,'Matl Declaration Form'!$AQ$9:$AR$71,2,0)),"",(VLOOKUP(O226,'Matl Declaration Form'!$AQ$9:$AR$71,2,0))),IF(H226="EU Ozone Depletion",IF(ISERROR(VLOOKUP(O226,'Matl Declaration Form'!$AS$9:$AT$41,2,0)),"",(VLOOKUP(O226,'Matl Declaration Form'!$AS$9:$AT$41,2,0))), IF(H226="EU Ship Recycling",IF(ISERROR(VLOOKUP(O226,'Matl Declaration Form'!$AX$9:$AY$30,2,0)),"",(VLOOKUP(O226,'Matl Declaration Form'!$AX$9:$AY$30,2,0))), IF(H226="EU Package",IF(ISERROR(VLOOKUP(O226,'Matl Declaration Form'!$AZ$9:$BA$12,2,0)),"",(VLOOKUP(O226,'Matl Declaration Form'!$AZ$9:$BA$12,2,0))),IF(H226="EU POPs",IF(ISERROR(VLOOKUP(O226,'Matl Declaration Form'!$AV$9:$AW$485,2,0)),"",(VLOOKUP(O226,'Matl Declaration Form'!$AV$9:$AW$485,2,0))))))))))))))</f>
        <v/>
      </c>
      <c r="Q226" s="304"/>
      <c r="R226" s="305" t="str" cm="1">
        <f t="array" ref="R226">IF(ISBLANK(Q226),"",Q226*(LOOKUP(2,1/(NOT(ISBLANK($M$9:M226))),$M$9:M226)))</f>
        <v/>
      </c>
      <c r="S226" s="306" t="str" cm="1">
        <f t="array" ref="S226">IF(ISBLANK(Q226),"", (LOOKUP(2,1/(NOT(ISBLANK($J$9:J226))),$J$9:J226)))</f>
        <v/>
      </c>
      <c r="T226" s="307"/>
      <c r="U226" s="302"/>
      <c r="V226" s="308"/>
      <c r="AC226" s="100"/>
      <c r="AD226" s="100"/>
      <c r="AE226" s="650"/>
      <c r="AF226" s="650"/>
      <c r="AG226" s="650"/>
      <c r="AH226" s="650"/>
      <c r="AI226" s="650"/>
      <c r="AJ226" s="650"/>
      <c r="AK226" s="653" t="s">
        <v>649</v>
      </c>
      <c r="AL226" s="296" t="s">
        <v>146</v>
      </c>
      <c r="AM226" s="650"/>
      <c r="AN226" s="650"/>
      <c r="AO226" s="650"/>
      <c r="AP226" s="650"/>
      <c r="AQ226" s="650"/>
      <c r="AV226" s="657" t="s">
        <v>2398</v>
      </c>
      <c r="AW226" s="657" t="s">
        <v>2399</v>
      </c>
    </row>
    <row r="227" spans="2:49" ht="18.75" customHeight="1">
      <c r="B227" s="309"/>
      <c r="C227" s="298"/>
      <c r="D227" s="298"/>
      <c r="E227" s="299"/>
      <c r="F227" s="298"/>
      <c r="G227" s="298"/>
      <c r="H227" s="298" t="s">
        <v>1476</v>
      </c>
      <c r="I227" s="301"/>
      <c r="J227" s="302"/>
      <c r="K227" s="298"/>
      <c r="L227" s="302"/>
      <c r="M227" s="301"/>
      <c r="N227" s="302" t="str" cm="1">
        <f t="array" ref="N227">IF(ISBLANK(M227),"", (LOOKUP(2,1/(NOT(ISBLANK($J$9:J227))),$J$9:J227)))</f>
        <v/>
      </c>
      <c r="O227" s="298"/>
      <c r="P227" s="643" t="str">
        <f>IF(H227="Full Materials Declaration","",IF(H227="REACH Restriction Annex XVII",IF(ISERROR(VLOOKUP(O227,'Matl Declaration Form'!$AG$9:$AH$149,2,0)),"",(VLOOKUP(O227,'Matl Declaration Form'!$AG$9:$AH$149,2,0))),IF(H227="REACH Authorization Annex XIV",IF(ISERROR(VLOOKUP(O227,'Matl Declaration Form'!$AI$9:$AJ$137,2,0)),"",(VLOOKUP(O227,'Matl Declaration Form'!$AI$9:$AJ$137,2,0))),IF(H227="REACH SVHC",IF(ISERROR(VLOOKUP(O227,'Matl Declaration Form'!$AK$9:$AL$482,2,0)),"",(VLOOKUP(O227,'Matl Declaration Form'!$AK$9:$AL$482,2,0))),IF(H227="EU RoHS",IF(ISERROR(VLOOKUP(O227,'Matl Declaration Form'!$AM$9:$AN$18,2,0)),"",(VLOOKUP(O227,'Matl Declaration Form'!$AM$9:$AN$18,2,0))),IF(H227="EU Mercury",IF(ISERROR(VLOOKUP(O227,'Matl Declaration Form'!$AO$9:$AP$15,2,0)),"",(VLOOKUP(O227,'Matl Declaration Form'!$AO$9:$AP$15,2,0))),IF(H227="EU PIC",IF(ISERROR(VLOOKUP(O227,'Matl Declaration Form'!$AQ$9:$AR$71,2,0)),"",(VLOOKUP(O227,'Matl Declaration Form'!$AQ$9:$AR$71,2,0))),IF(H227="EU Ozone Depletion",IF(ISERROR(VLOOKUP(O227,'Matl Declaration Form'!$AS$9:$AT$41,2,0)),"",(VLOOKUP(O227,'Matl Declaration Form'!$AS$9:$AT$41,2,0))), IF(H227="EU Ship Recycling",IF(ISERROR(VLOOKUP(O227,'Matl Declaration Form'!$AX$9:$AY$30,2,0)),"",(VLOOKUP(O227,'Matl Declaration Form'!$AX$9:$AY$30,2,0))), IF(H227="EU Package",IF(ISERROR(VLOOKUP(O227,'Matl Declaration Form'!$AZ$9:$BA$12,2,0)),"",(VLOOKUP(O227,'Matl Declaration Form'!$AZ$9:$BA$12,2,0))),IF(H227="EU POPs",IF(ISERROR(VLOOKUP(O227,'Matl Declaration Form'!$AV$9:$AW$485,2,0)),"",(VLOOKUP(O227,'Matl Declaration Form'!$AV$9:$AW$485,2,0))))))))))))))</f>
        <v/>
      </c>
      <c r="Q227" s="304"/>
      <c r="R227" s="305" t="str" cm="1">
        <f t="array" ref="R227">IF(ISBLANK(Q227),"",Q227*(LOOKUP(2,1/(NOT(ISBLANK($M$9:M227))),$M$9:M227)))</f>
        <v/>
      </c>
      <c r="S227" s="306" t="str" cm="1">
        <f t="array" ref="S227">IF(ISBLANK(Q227),"", (LOOKUP(2,1/(NOT(ISBLANK($J$9:J227))),$J$9:J227)))</f>
        <v/>
      </c>
      <c r="T227" s="307"/>
      <c r="U227" s="302"/>
      <c r="V227" s="308"/>
      <c r="AC227" s="100"/>
      <c r="AD227" s="100"/>
      <c r="AE227" s="650"/>
      <c r="AF227" s="650"/>
      <c r="AG227" s="650"/>
      <c r="AH227" s="650"/>
      <c r="AI227" s="650"/>
      <c r="AJ227" s="650"/>
      <c r="AK227" s="653" t="s">
        <v>285</v>
      </c>
      <c r="AL227" s="296" t="s">
        <v>147</v>
      </c>
      <c r="AM227" s="650"/>
      <c r="AN227" s="650"/>
      <c r="AO227" s="650"/>
      <c r="AP227" s="650"/>
      <c r="AQ227" s="650"/>
      <c r="AV227" s="657" t="s">
        <v>2400</v>
      </c>
      <c r="AW227" s="657" t="s">
        <v>2401</v>
      </c>
    </row>
    <row r="228" spans="2:49" ht="18.75" customHeight="1">
      <c r="B228" s="309"/>
      <c r="C228" s="298"/>
      <c r="D228" s="298"/>
      <c r="E228" s="299"/>
      <c r="F228" s="298"/>
      <c r="G228" s="298"/>
      <c r="H228" s="298" t="s">
        <v>1476</v>
      </c>
      <c r="I228" s="301"/>
      <c r="J228" s="302"/>
      <c r="K228" s="298"/>
      <c r="L228" s="302"/>
      <c r="M228" s="301"/>
      <c r="N228" s="302" t="str" cm="1">
        <f t="array" ref="N228">IF(ISBLANK(M228),"", (LOOKUP(2,1/(NOT(ISBLANK($J$9:J228))),$J$9:J228)))</f>
        <v/>
      </c>
      <c r="O228" s="298"/>
      <c r="P228" s="643" t="str">
        <f>IF(H228="Full Materials Declaration","",IF(H228="REACH Restriction Annex XVII",IF(ISERROR(VLOOKUP(O228,'Matl Declaration Form'!$AG$9:$AH$149,2,0)),"",(VLOOKUP(O228,'Matl Declaration Form'!$AG$9:$AH$149,2,0))),IF(H228="REACH Authorization Annex XIV",IF(ISERROR(VLOOKUP(O228,'Matl Declaration Form'!$AI$9:$AJ$137,2,0)),"",(VLOOKUP(O228,'Matl Declaration Form'!$AI$9:$AJ$137,2,0))),IF(H228="REACH SVHC",IF(ISERROR(VLOOKUP(O228,'Matl Declaration Form'!$AK$9:$AL$482,2,0)),"",(VLOOKUP(O228,'Matl Declaration Form'!$AK$9:$AL$482,2,0))),IF(H228="EU RoHS",IF(ISERROR(VLOOKUP(O228,'Matl Declaration Form'!$AM$9:$AN$18,2,0)),"",(VLOOKUP(O228,'Matl Declaration Form'!$AM$9:$AN$18,2,0))),IF(H228="EU Mercury",IF(ISERROR(VLOOKUP(O228,'Matl Declaration Form'!$AO$9:$AP$15,2,0)),"",(VLOOKUP(O228,'Matl Declaration Form'!$AO$9:$AP$15,2,0))),IF(H228="EU PIC",IF(ISERROR(VLOOKUP(O228,'Matl Declaration Form'!$AQ$9:$AR$71,2,0)),"",(VLOOKUP(O228,'Matl Declaration Form'!$AQ$9:$AR$71,2,0))),IF(H228="EU Ozone Depletion",IF(ISERROR(VLOOKUP(O228,'Matl Declaration Form'!$AS$9:$AT$41,2,0)),"",(VLOOKUP(O228,'Matl Declaration Form'!$AS$9:$AT$41,2,0))), IF(H228="EU Ship Recycling",IF(ISERROR(VLOOKUP(O228,'Matl Declaration Form'!$AX$9:$AY$30,2,0)),"",(VLOOKUP(O228,'Matl Declaration Form'!$AX$9:$AY$30,2,0))), IF(H228="EU Package",IF(ISERROR(VLOOKUP(O228,'Matl Declaration Form'!$AZ$9:$BA$12,2,0)),"",(VLOOKUP(O228,'Matl Declaration Form'!$AZ$9:$BA$12,2,0))),IF(H228="EU POPs",IF(ISERROR(VLOOKUP(O228,'Matl Declaration Form'!$AV$9:$AW$485,2,0)),"",(VLOOKUP(O228,'Matl Declaration Form'!$AV$9:$AW$485,2,0))))))))))))))</f>
        <v/>
      </c>
      <c r="Q228" s="304"/>
      <c r="R228" s="305" t="str" cm="1">
        <f t="array" ref="R228">IF(ISBLANK(Q228),"",Q228*(LOOKUP(2,1/(NOT(ISBLANK($M$9:M228))),$M$9:M228)))</f>
        <v/>
      </c>
      <c r="S228" s="306" t="str" cm="1">
        <f t="array" ref="S228">IF(ISBLANK(Q228),"", (LOOKUP(2,1/(NOT(ISBLANK($J$9:J228))),$J$9:J228)))</f>
        <v/>
      </c>
      <c r="T228" s="307"/>
      <c r="U228" s="302"/>
      <c r="V228" s="308"/>
      <c r="AC228" s="100"/>
      <c r="AD228" s="100"/>
      <c r="AE228" s="650"/>
      <c r="AF228" s="650"/>
      <c r="AG228" s="650"/>
      <c r="AH228" s="650"/>
      <c r="AI228" s="650"/>
      <c r="AJ228" s="650"/>
      <c r="AK228" s="653" t="s">
        <v>1031</v>
      </c>
      <c r="AL228" s="296" t="s">
        <v>1289</v>
      </c>
      <c r="AM228" s="650"/>
      <c r="AN228" s="650"/>
      <c r="AO228" s="650"/>
      <c r="AP228" s="650"/>
      <c r="AQ228" s="650"/>
      <c r="AV228" s="657" t="s">
        <v>2402</v>
      </c>
      <c r="AW228" s="657" t="s">
        <v>2403</v>
      </c>
    </row>
    <row r="229" spans="2:49" ht="18.75" customHeight="1">
      <c r="B229" s="309"/>
      <c r="C229" s="298"/>
      <c r="D229" s="298"/>
      <c r="E229" s="299"/>
      <c r="F229" s="298"/>
      <c r="G229" s="298"/>
      <c r="H229" s="298" t="s">
        <v>1476</v>
      </c>
      <c r="I229" s="301"/>
      <c r="J229" s="302"/>
      <c r="K229" s="298"/>
      <c r="L229" s="302"/>
      <c r="M229" s="301"/>
      <c r="N229" s="302" t="str" cm="1">
        <f t="array" ref="N229">IF(ISBLANK(M229),"", (LOOKUP(2,1/(NOT(ISBLANK($J$9:J229))),$J$9:J229)))</f>
        <v/>
      </c>
      <c r="O229" s="298"/>
      <c r="P229" s="643" t="str">
        <f>IF(H229="Full Materials Declaration","",IF(H229="REACH Restriction Annex XVII",IF(ISERROR(VLOOKUP(O229,'Matl Declaration Form'!$AG$9:$AH$149,2,0)),"",(VLOOKUP(O229,'Matl Declaration Form'!$AG$9:$AH$149,2,0))),IF(H229="REACH Authorization Annex XIV",IF(ISERROR(VLOOKUP(O229,'Matl Declaration Form'!$AI$9:$AJ$137,2,0)),"",(VLOOKUP(O229,'Matl Declaration Form'!$AI$9:$AJ$137,2,0))),IF(H229="REACH SVHC",IF(ISERROR(VLOOKUP(O229,'Matl Declaration Form'!$AK$9:$AL$482,2,0)),"",(VLOOKUP(O229,'Matl Declaration Form'!$AK$9:$AL$482,2,0))),IF(H229="EU RoHS",IF(ISERROR(VLOOKUP(O229,'Matl Declaration Form'!$AM$9:$AN$18,2,0)),"",(VLOOKUP(O229,'Matl Declaration Form'!$AM$9:$AN$18,2,0))),IF(H229="EU Mercury",IF(ISERROR(VLOOKUP(O229,'Matl Declaration Form'!$AO$9:$AP$15,2,0)),"",(VLOOKUP(O229,'Matl Declaration Form'!$AO$9:$AP$15,2,0))),IF(H229="EU PIC",IF(ISERROR(VLOOKUP(O229,'Matl Declaration Form'!$AQ$9:$AR$71,2,0)),"",(VLOOKUP(O229,'Matl Declaration Form'!$AQ$9:$AR$71,2,0))),IF(H229="EU Ozone Depletion",IF(ISERROR(VLOOKUP(O229,'Matl Declaration Form'!$AS$9:$AT$41,2,0)),"",(VLOOKUP(O229,'Matl Declaration Form'!$AS$9:$AT$41,2,0))), IF(H229="EU Ship Recycling",IF(ISERROR(VLOOKUP(O229,'Matl Declaration Form'!$AX$9:$AY$30,2,0)),"",(VLOOKUP(O229,'Matl Declaration Form'!$AX$9:$AY$30,2,0))), IF(H229="EU Package",IF(ISERROR(VLOOKUP(O229,'Matl Declaration Form'!$AZ$9:$BA$12,2,0)),"",(VLOOKUP(O229,'Matl Declaration Form'!$AZ$9:$BA$12,2,0))),IF(H229="EU POPs",IF(ISERROR(VLOOKUP(O229,'Matl Declaration Form'!$AV$9:$AW$485,2,0)),"",(VLOOKUP(O229,'Matl Declaration Form'!$AV$9:$AW$485,2,0))))))))))))))</f>
        <v/>
      </c>
      <c r="Q229" s="304"/>
      <c r="R229" s="305" t="str" cm="1">
        <f t="array" ref="R229">IF(ISBLANK(Q229),"",Q229*(LOOKUP(2,1/(NOT(ISBLANK($M$9:M229))),$M$9:M229)))</f>
        <v/>
      </c>
      <c r="S229" s="306" t="str" cm="1">
        <f t="array" ref="S229">IF(ISBLANK(Q229),"", (LOOKUP(2,1/(NOT(ISBLANK($J$9:J229))),$J$9:J229)))</f>
        <v/>
      </c>
      <c r="T229" s="307"/>
      <c r="U229" s="302"/>
      <c r="V229" s="308"/>
      <c r="AC229" s="100"/>
      <c r="AD229" s="100"/>
      <c r="AE229" s="650"/>
      <c r="AF229" s="650"/>
      <c r="AG229" s="650"/>
      <c r="AH229" s="650"/>
      <c r="AI229" s="650"/>
      <c r="AJ229" s="650"/>
      <c r="AK229" s="653" t="s">
        <v>1217</v>
      </c>
      <c r="AL229" s="296" t="s">
        <v>148</v>
      </c>
      <c r="AM229" s="650"/>
      <c r="AN229" s="650"/>
      <c r="AO229" s="650"/>
      <c r="AP229" s="650"/>
      <c r="AQ229" s="650"/>
      <c r="AV229" s="657" t="s">
        <v>2404</v>
      </c>
      <c r="AW229" s="657" t="s">
        <v>2405</v>
      </c>
    </row>
    <row r="230" spans="2:49" ht="18.75" customHeight="1">
      <c r="B230" s="309"/>
      <c r="C230" s="298"/>
      <c r="D230" s="298"/>
      <c r="E230" s="299"/>
      <c r="F230" s="298"/>
      <c r="G230" s="298"/>
      <c r="H230" s="298" t="s">
        <v>1476</v>
      </c>
      <c r="I230" s="301"/>
      <c r="J230" s="302"/>
      <c r="K230" s="298"/>
      <c r="L230" s="302"/>
      <c r="M230" s="301"/>
      <c r="N230" s="302" t="str" cm="1">
        <f t="array" ref="N230">IF(ISBLANK(M230),"", (LOOKUP(2,1/(NOT(ISBLANK($J$9:J230))),$J$9:J230)))</f>
        <v/>
      </c>
      <c r="O230" s="298"/>
      <c r="P230" s="643" t="str">
        <f>IF(H230="Full Materials Declaration","",IF(H230="REACH Restriction Annex XVII",IF(ISERROR(VLOOKUP(O230,'Matl Declaration Form'!$AG$9:$AH$149,2,0)),"",(VLOOKUP(O230,'Matl Declaration Form'!$AG$9:$AH$149,2,0))),IF(H230="REACH Authorization Annex XIV",IF(ISERROR(VLOOKUP(O230,'Matl Declaration Form'!$AI$9:$AJ$137,2,0)),"",(VLOOKUP(O230,'Matl Declaration Form'!$AI$9:$AJ$137,2,0))),IF(H230="REACH SVHC",IF(ISERROR(VLOOKUP(O230,'Matl Declaration Form'!$AK$9:$AL$482,2,0)),"",(VLOOKUP(O230,'Matl Declaration Form'!$AK$9:$AL$482,2,0))),IF(H230="EU RoHS",IF(ISERROR(VLOOKUP(O230,'Matl Declaration Form'!$AM$9:$AN$18,2,0)),"",(VLOOKUP(O230,'Matl Declaration Form'!$AM$9:$AN$18,2,0))),IF(H230="EU Mercury",IF(ISERROR(VLOOKUP(O230,'Matl Declaration Form'!$AO$9:$AP$15,2,0)),"",(VLOOKUP(O230,'Matl Declaration Form'!$AO$9:$AP$15,2,0))),IF(H230="EU PIC",IF(ISERROR(VLOOKUP(O230,'Matl Declaration Form'!$AQ$9:$AR$71,2,0)),"",(VLOOKUP(O230,'Matl Declaration Form'!$AQ$9:$AR$71,2,0))),IF(H230="EU Ozone Depletion",IF(ISERROR(VLOOKUP(O230,'Matl Declaration Form'!$AS$9:$AT$41,2,0)),"",(VLOOKUP(O230,'Matl Declaration Form'!$AS$9:$AT$41,2,0))), IF(H230="EU Ship Recycling",IF(ISERROR(VLOOKUP(O230,'Matl Declaration Form'!$AX$9:$AY$30,2,0)),"",(VLOOKUP(O230,'Matl Declaration Form'!$AX$9:$AY$30,2,0))), IF(H230="EU Package",IF(ISERROR(VLOOKUP(O230,'Matl Declaration Form'!$AZ$9:$BA$12,2,0)),"",(VLOOKUP(O230,'Matl Declaration Form'!$AZ$9:$BA$12,2,0))),IF(H230="EU POPs",IF(ISERROR(VLOOKUP(O230,'Matl Declaration Form'!$AV$9:$AW$485,2,0)),"",(VLOOKUP(O230,'Matl Declaration Form'!$AV$9:$AW$485,2,0))))))))))))))</f>
        <v/>
      </c>
      <c r="Q230" s="304"/>
      <c r="R230" s="305" t="str" cm="1">
        <f t="array" ref="R230">IF(ISBLANK(Q230),"",Q230*(LOOKUP(2,1/(NOT(ISBLANK($M$9:M230))),$M$9:M230)))</f>
        <v/>
      </c>
      <c r="S230" s="306" t="str" cm="1">
        <f t="array" ref="S230">IF(ISBLANK(Q230),"", (LOOKUP(2,1/(NOT(ISBLANK($J$9:J230))),$J$9:J230)))</f>
        <v/>
      </c>
      <c r="T230" s="307"/>
      <c r="U230" s="302"/>
      <c r="V230" s="308"/>
      <c r="AC230" s="100"/>
      <c r="AD230" s="100"/>
      <c r="AE230" s="650"/>
      <c r="AF230" s="650"/>
      <c r="AG230" s="650"/>
      <c r="AH230" s="650"/>
      <c r="AI230" s="650"/>
      <c r="AJ230" s="650"/>
      <c r="AK230" s="653" t="s">
        <v>717</v>
      </c>
      <c r="AL230" s="296" t="s">
        <v>719</v>
      </c>
      <c r="AM230" s="650"/>
      <c r="AN230" s="650"/>
      <c r="AO230" s="650"/>
      <c r="AP230" s="650"/>
      <c r="AQ230" s="650"/>
      <c r="AV230" s="657" t="s">
        <v>2406</v>
      </c>
      <c r="AW230" s="657" t="s">
        <v>33</v>
      </c>
    </row>
    <row r="231" spans="2:49" ht="18.75" customHeight="1">
      <c r="B231" s="309"/>
      <c r="C231" s="298"/>
      <c r="D231" s="298"/>
      <c r="E231" s="299"/>
      <c r="F231" s="298"/>
      <c r="G231" s="298"/>
      <c r="H231" s="298" t="s">
        <v>1476</v>
      </c>
      <c r="I231" s="301"/>
      <c r="J231" s="302"/>
      <c r="K231" s="298"/>
      <c r="L231" s="302"/>
      <c r="M231" s="301"/>
      <c r="N231" s="302" t="str" cm="1">
        <f t="array" ref="N231">IF(ISBLANK(M231),"", (LOOKUP(2,1/(NOT(ISBLANK($J$9:J231))),$J$9:J231)))</f>
        <v/>
      </c>
      <c r="O231" s="298"/>
      <c r="P231" s="643" t="str">
        <f>IF(H231="Full Materials Declaration","",IF(H231="REACH Restriction Annex XVII",IF(ISERROR(VLOOKUP(O231,'Matl Declaration Form'!$AG$9:$AH$149,2,0)),"",(VLOOKUP(O231,'Matl Declaration Form'!$AG$9:$AH$149,2,0))),IF(H231="REACH Authorization Annex XIV",IF(ISERROR(VLOOKUP(O231,'Matl Declaration Form'!$AI$9:$AJ$137,2,0)),"",(VLOOKUP(O231,'Matl Declaration Form'!$AI$9:$AJ$137,2,0))),IF(H231="REACH SVHC",IF(ISERROR(VLOOKUP(O231,'Matl Declaration Form'!$AK$9:$AL$482,2,0)),"",(VLOOKUP(O231,'Matl Declaration Form'!$AK$9:$AL$482,2,0))),IF(H231="EU RoHS",IF(ISERROR(VLOOKUP(O231,'Matl Declaration Form'!$AM$9:$AN$18,2,0)),"",(VLOOKUP(O231,'Matl Declaration Form'!$AM$9:$AN$18,2,0))),IF(H231="EU Mercury",IF(ISERROR(VLOOKUP(O231,'Matl Declaration Form'!$AO$9:$AP$15,2,0)),"",(VLOOKUP(O231,'Matl Declaration Form'!$AO$9:$AP$15,2,0))),IF(H231="EU PIC",IF(ISERROR(VLOOKUP(O231,'Matl Declaration Form'!$AQ$9:$AR$71,2,0)),"",(VLOOKUP(O231,'Matl Declaration Form'!$AQ$9:$AR$71,2,0))),IF(H231="EU Ozone Depletion",IF(ISERROR(VLOOKUP(O231,'Matl Declaration Form'!$AS$9:$AT$41,2,0)),"",(VLOOKUP(O231,'Matl Declaration Form'!$AS$9:$AT$41,2,0))), IF(H231="EU Ship Recycling",IF(ISERROR(VLOOKUP(O231,'Matl Declaration Form'!$AX$9:$AY$30,2,0)),"",(VLOOKUP(O231,'Matl Declaration Form'!$AX$9:$AY$30,2,0))), IF(H231="EU Package",IF(ISERROR(VLOOKUP(O231,'Matl Declaration Form'!$AZ$9:$BA$12,2,0)),"",(VLOOKUP(O231,'Matl Declaration Form'!$AZ$9:$BA$12,2,0))),IF(H231="EU POPs",IF(ISERROR(VLOOKUP(O231,'Matl Declaration Form'!$AV$9:$AW$485,2,0)),"",(VLOOKUP(O231,'Matl Declaration Form'!$AV$9:$AW$485,2,0))))))))))))))</f>
        <v/>
      </c>
      <c r="Q231" s="304"/>
      <c r="R231" s="305" t="str" cm="1">
        <f t="array" ref="R231">IF(ISBLANK(Q231),"",Q231*(LOOKUP(2,1/(NOT(ISBLANK($M$9:M231))),$M$9:M231)))</f>
        <v/>
      </c>
      <c r="S231" s="306" t="str" cm="1">
        <f t="array" ref="S231">IF(ISBLANK(Q231),"", (LOOKUP(2,1/(NOT(ISBLANK($J$9:J231))),$J$9:J231)))</f>
        <v/>
      </c>
      <c r="T231" s="307"/>
      <c r="U231" s="302"/>
      <c r="V231" s="308"/>
      <c r="AC231" s="100"/>
      <c r="AD231" s="100"/>
      <c r="AE231" s="650"/>
      <c r="AF231" s="650"/>
      <c r="AG231" s="650"/>
      <c r="AH231" s="650"/>
      <c r="AI231" s="650"/>
      <c r="AJ231" s="650"/>
      <c r="AK231" s="653" t="s">
        <v>709</v>
      </c>
      <c r="AL231" s="296" t="s">
        <v>33</v>
      </c>
      <c r="AM231" s="650"/>
      <c r="AN231" s="650"/>
      <c r="AO231" s="650"/>
      <c r="AP231" s="650"/>
      <c r="AQ231" s="650"/>
      <c r="AV231" s="657" t="s">
        <v>2407</v>
      </c>
      <c r="AW231" s="657" t="s">
        <v>33</v>
      </c>
    </row>
    <row r="232" spans="2:49" ht="18.75" customHeight="1">
      <c r="B232" s="309"/>
      <c r="C232" s="298"/>
      <c r="D232" s="298"/>
      <c r="E232" s="299"/>
      <c r="F232" s="298"/>
      <c r="G232" s="298"/>
      <c r="H232" s="298" t="s">
        <v>1476</v>
      </c>
      <c r="I232" s="301"/>
      <c r="J232" s="302"/>
      <c r="K232" s="298"/>
      <c r="L232" s="302"/>
      <c r="M232" s="301"/>
      <c r="N232" s="302" t="str" cm="1">
        <f t="array" ref="N232">IF(ISBLANK(M232),"", (LOOKUP(2,1/(NOT(ISBLANK($J$9:J232))),$J$9:J232)))</f>
        <v/>
      </c>
      <c r="O232" s="298"/>
      <c r="P232" s="643" t="str">
        <f>IF(H232="Full Materials Declaration","",IF(H232="REACH Restriction Annex XVII",IF(ISERROR(VLOOKUP(O232,'Matl Declaration Form'!$AG$9:$AH$149,2,0)),"",(VLOOKUP(O232,'Matl Declaration Form'!$AG$9:$AH$149,2,0))),IF(H232="REACH Authorization Annex XIV",IF(ISERROR(VLOOKUP(O232,'Matl Declaration Form'!$AI$9:$AJ$137,2,0)),"",(VLOOKUP(O232,'Matl Declaration Form'!$AI$9:$AJ$137,2,0))),IF(H232="REACH SVHC",IF(ISERROR(VLOOKUP(O232,'Matl Declaration Form'!$AK$9:$AL$482,2,0)),"",(VLOOKUP(O232,'Matl Declaration Form'!$AK$9:$AL$482,2,0))),IF(H232="EU RoHS",IF(ISERROR(VLOOKUP(O232,'Matl Declaration Form'!$AM$9:$AN$18,2,0)),"",(VLOOKUP(O232,'Matl Declaration Form'!$AM$9:$AN$18,2,0))),IF(H232="EU Mercury",IF(ISERROR(VLOOKUP(O232,'Matl Declaration Form'!$AO$9:$AP$15,2,0)),"",(VLOOKUP(O232,'Matl Declaration Form'!$AO$9:$AP$15,2,0))),IF(H232="EU PIC",IF(ISERROR(VLOOKUP(O232,'Matl Declaration Form'!$AQ$9:$AR$71,2,0)),"",(VLOOKUP(O232,'Matl Declaration Form'!$AQ$9:$AR$71,2,0))),IF(H232="EU Ozone Depletion",IF(ISERROR(VLOOKUP(O232,'Matl Declaration Form'!$AS$9:$AT$41,2,0)),"",(VLOOKUP(O232,'Matl Declaration Form'!$AS$9:$AT$41,2,0))), IF(H232="EU Ship Recycling",IF(ISERROR(VLOOKUP(O232,'Matl Declaration Form'!$AX$9:$AY$30,2,0)),"",(VLOOKUP(O232,'Matl Declaration Form'!$AX$9:$AY$30,2,0))), IF(H232="EU Package",IF(ISERROR(VLOOKUP(O232,'Matl Declaration Form'!$AZ$9:$BA$12,2,0)),"",(VLOOKUP(O232,'Matl Declaration Form'!$AZ$9:$BA$12,2,0))),IF(H232="EU POPs",IF(ISERROR(VLOOKUP(O232,'Matl Declaration Form'!$AV$9:$AW$485,2,0)),"",(VLOOKUP(O232,'Matl Declaration Form'!$AV$9:$AW$485,2,0))))))))))))))</f>
        <v/>
      </c>
      <c r="Q232" s="304"/>
      <c r="R232" s="305" t="str" cm="1">
        <f t="array" ref="R232">IF(ISBLANK(Q232),"",Q232*(LOOKUP(2,1/(NOT(ISBLANK($M$9:M232))),$M$9:M232)))</f>
        <v/>
      </c>
      <c r="S232" s="306" t="str" cm="1">
        <f t="array" ref="S232">IF(ISBLANK(Q232),"", (LOOKUP(2,1/(NOT(ISBLANK($J$9:J232))),$J$9:J232)))</f>
        <v/>
      </c>
      <c r="T232" s="307"/>
      <c r="U232" s="302"/>
      <c r="V232" s="308"/>
      <c r="AC232" s="100"/>
      <c r="AD232" s="100"/>
      <c r="AE232" s="650"/>
      <c r="AF232" s="650"/>
      <c r="AG232" s="650"/>
      <c r="AH232" s="650"/>
      <c r="AI232" s="650"/>
      <c r="AJ232" s="650"/>
      <c r="AK232" s="653" t="s">
        <v>1026</v>
      </c>
      <c r="AL232" s="296" t="s">
        <v>33</v>
      </c>
      <c r="AM232" s="650"/>
      <c r="AN232" s="650"/>
      <c r="AO232" s="650"/>
      <c r="AP232" s="650"/>
      <c r="AQ232" s="650"/>
      <c r="AV232" s="657" t="s">
        <v>466</v>
      </c>
      <c r="AW232" s="657" t="s">
        <v>112</v>
      </c>
    </row>
    <row r="233" spans="2:49" ht="18.75" customHeight="1">
      <c r="B233" s="309"/>
      <c r="C233" s="298"/>
      <c r="D233" s="298"/>
      <c r="E233" s="299"/>
      <c r="F233" s="298"/>
      <c r="G233" s="298"/>
      <c r="H233" s="298" t="s">
        <v>1476</v>
      </c>
      <c r="I233" s="301"/>
      <c r="J233" s="302"/>
      <c r="K233" s="298"/>
      <c r="L233" s="302"/>
      <c r="M233" s="301"/>
      <c r="N233" s="302" t="str" cm="1">
        <f t="array" ref="N233">IF(ISBLANK(M233),"", (LOOKUP(2,1/(NOT(ISBLANK($J$9:J233))),$J$9:J233)))</f>
        <v/>
      </c>
      <c r="O233" s="298"/>
      <c r="P233" s="643" t="str">
        <f>IF(H233="Full Materials Declaration","",IF(H233="REACH Restriction Annex XVII",IF(ISERROR(VLOOKUP(O233,'Matl Declaration Form'!$AG$9:$AH$149,2,0)),"",(VLOOKUP(O233,'Matl Declaration Form'!$AG$9:$AH$149,2,0))),IF(H233="REACH Authorization Annex XIV",IF(ISERROR(VLOOKUP(O233,'Matl Declaration Form'!$AI$9:$AJ$137,2,0)),"",(VLOOKUP(O233,'Matl Declaration Form'!$AI$9:$AJ$137,2,0))),IF(H233="REACH SVHC",IF(ISERROR(VLOOKUP(O233,'Matl Declaration Form'!$AK$9:$AL$482,2,0)),"",(VLOOKUP(O233,'Matl Declaration Form'!$AK$9:$AL$482,2,0))),IF(H233="EU RoHS",IF(ISERROR(VLOOKUP(O233,'Matl Declaration Form'!$AM$9:$AN$18,2,0)),"",(VLOOKUP(O233,'Matl Declaration Form'!$AM$9:$AN$18,2,0))),IF(H233="EU Mercury",IF(ISERROR(VLOOKUP(O233,'Matl Declaration Form'!$AO$9:$AP$15,2,0)),"",(VLOOKUP(O233,'Matl Declaration Form'!$AO$9:$AP$15,2,0))),IF(H233="EU PIC",IF(ISERROR(VLOOKUP(O233,'Matl Declaration Form'!$AQ$9:$AR$71,2,0)),"",(VLOOKUP(O233,'Matl Declaration Form'!$AQ$9:$AR$71,2,0))),IF(H233="EU Ozone Depletion",IF(ISERROR(VLOOKUP(O233,'Matl Declaration Form'!$AS$9:$AT$41,2,0)),"",(VLOOKUP(O233,'Matl Declaration Form'!$AS$9:$AT$41,2,0))), IF(H233="EU Ship Recycling",IF(ISERROR(VLOOKUP(O233,'Matl Declaration Form'!$AX$9:$AY$30,2,0)),"",(VLOOKUP(O233,'Matl Declaration Form'!$AX$9:$AY$30,2,0))), IF(H233="EU Package",IF(ISERROR(VLOOKUP(O233,'Matl Declaration Form'!$AZ$9:$BA$12,2,0)),"",(VLOOKUP(O233,'Matl Declaration Form'!$AZ$9:$BA$12,2,0))),IF(H233="EU POPs",IF(ISERROR(VLOOKUP(O233,'Matl Declaration Form'!$AV$9:$AW$485,2,0)),"",(VLOOKUP(O233,'Matl Declaration Form'!$AV$9:$AW$485,2,0))))))))))))))</f>
        <v/>
      </c>
      <c r="Q233" s="304"/>
      <c r="R233" s="305" t="str" cm="1">
        <f t="array" ref="R233">IF(ISBLANK(Q233),"",Q233*(LOOKUP(2,1/(NOT(ISBLANK($M$9:M233))),$M$9:M233)))</f>
        <v/>
      </c>
      <c r="S233" s="306" t="str" cm="1">
        <f t="array" ref="S233">IF(ISBLANK(Q233),"", (LOOKUP(2,1/(NOT(ISBLANK($J$9:J233))),$J$9:J233)))</f>
        <v/>
      </c>
      <c r="T233" s="307"/>
      <c r="U233" s="302"/>
      <c r="V233" s="308"/>
      <c r="AC233" s="100"/>
      <c r="AD233" s="100"/>
      <c r="AE233" s="650"/>
      <c r="AF233" s="650"/>
      <c r="AG233" s="650"/>
      <c r="AH233" s="650"/>
      <c r="AI233" s="650"/>
      <c r="AJ233" s="650"/>
      <c r="AK233" s="653" t="s">
        <v>273</v>
      </c>
      <c r="AL233" s="296" t="s">
        <v>304</v>
      </c>
      <c r="AM233" s="650"/>
      <c r="AN233" s="650"/>
      <c r="AO233" s="650"/>
      <c r="AP233" s="650"/>
      <c r="AQ233" s="650"/>
      <c r="AV233" s="657" t="s">
        <v>2408</v>
      </c>
      <c r="AW233" s="657" t="s">
        <v>2409</v>
      </c>
    </row>
    <row r="234" spans="2:49" ht="18.75" customHeight="1">
      <c r="B234" s="309"/>
      <c r="C234" s="298"/>
      <c r="D234" s="298"/>
      <c r="E234" s="299"/>
      <c r="F234" s="298"/>
      <c r="G234" s="298"/>
      <c r="H234" s="298" t="s">
        <v>1476</v>
      </c>
      <c r="I234" s="301"/>
      <c r="J234" s="302"/>
      <c r="K234" s="298"/>
      <c r="L234" s="302"/>
      <c r="M234" s="301"/>
      <c r="N234" s="302" t="str" cm="1">
        <f t="array" ref="N234">IF(ISBLANK(M234),"", (LOOKUP(2,1/(NOT(ISBLANK($J$9:J234))),$J$9:J234)))</f>
        <v/>
      </c>
      <c r="O234" s="298"/>
      <c r="P234" s="643" t="str">
        <f>IF(H234="Full Materials Declaration","",IF(H234="REACH Restriction Annex XVII",IF(ISERROR(VLOOKUP(O234,'Matl Declaration Form'!$AG$9:$AH$149,2,0)),"",(VLOOKUP(O234,'Matl Declaration Form'!$AG$9:$AH$149,2,0))),IF(H234="REACH Authorization Annex XIV",IF(ISERROR(VLOOKUP(O234,'Matl Declaration Form'!$AI$9:$AJ$137,2,0)),"",(VLOOKUP(O234,'Matl Declaration Form'!$AI$9:$AJ$137,2,0))),IF(H234="REACH SVHC",IF(ISERROR(VLOOKUP(O234,'Matl Declaration Form'!$AK$9:$AL$482,2,0)),"",(VLOOKUP(O234,'Matl Declaration Form'!$AK$9:$AL$482,2,0))),IF(H234="EU RoHS",IF(ISERROR(VLOOKUP(O234,'Matl Declaration Form'!$AM$9:$AN$18,2,0)),"",(VLOOKUP(O234,'Matl Declaration Form'!$AM$9:$AN$18,2,0))),IF(H234="EU Mercury",IF(ISERROR(VLOOKUP(O234,'Matl Declaration Form'!$AO$9:$AP$15,2,0)),"",(VLOOKUP(O234,'Matl Declaration Form'!$AO$9:$AP$15,2,0))),IF(H234="EU PIC",IF(ISERROR(VLOOKUP(O234,'Matl Declaration Form'!$AQ$9:$AR$71,2,0)),"",(VLOOKUP(O234,'Matl Declaration Form'!$AQ$9:$AR$71,2,0))),IF(H234="EU Ozone Depletion",IF(ISERROR(VLOOKUP(O234,'Matl Declaration Form'!$AS$9:$AT$41,2,0)),"",(VLOOKUP(O234,'Matl Declaration Form'!$AS$9:$AT$41,2,0))), IF(H234="EU Ship Recycling",IF(ISERROR(VLOOKUP(O234,'Matl Declaration Form'!$AX$9:$AY$30,2,0)),"",(VLOOKUP(O234,'Matl Declaration Form'!$AX$9:$AY$30,2,0))), IF(H234="EU Package",IF(ISERROR(VLOOKUP(O234,'Matl Declaration Form'!$AZ$9:$BA$12,2,0)),"",(VLOOKUP(O234,'Matl Declaration Form'!$AZ$9:$BA$12,2,0))),IF(H234="EU POPs",IF(ISERROR(VLOOKUP(O234,'Matl Declaration Form'!$AV$9:$AW$485,2,0)),"",(VLOOKUP(O234,'Matl Declaration Form'!$AV$9:$AW$485,2,0))))))))))))))</f>
        <v/>
      </c>
      <c r="Q234" s="304"/>
      <c r="R234" s="305" t="str" cm="1">
        <f t="array" ref="R234">IF(ISBLANK(Q234),"",Q234*(LOOKUP(2,1/(NOT(ISBLANK($M$9:M234))),$M$9:M234)))</f>
        <v/>
      </c>
      <c r="S234" s="306" t="str" cm="1">
        <f t="array" ref="S234">IF(ISBLANK(Q234),"", (LOOKUP(2,1/(NOT(ISBLANK($J$9:J234))),$J$9:J234)))</f>
        <v/>
      </c>
      <c r="T234" s="307"/>
      <c r="U234" s="302"/>
      <c r="V234" s="308"/>
      <c r="AC234" s="100"/>
      <c r="AD234" s="100"/>
      <c r="AE234" s="650"/>
      <c r="AF234" s="650"/>
      <c r="AG234" s="650"/>
      <c r="AH234" s="650"/>
      <c r="AI234" s="650"/>
      <c r="AJ234" s="650"/>
      <c r="AK234" s="653" t="s">
        <v>320</v>
      </c>
      <c r="AL234" s="296" t="s">
        <v>149</v>
      </c>
      <c r="AM234" s="650"/>
      <c r="AN234" s="650"/>
      <c r="AO234" s="650"/>
      <c r="AP234" s="650"/>
      <c r="AQ234" s="650"/>
      <c r="AV234" s="657" t="s">
        <v>2410</v>
      </c>
      <c r="AW234" s="657" t="s">
        <v>2411</v>
      </c>
    </row>
    <row r="235" spans="2:49" ht="18.75" customHeight="1">
      <c r="B235" s="309"/>
      <c r="C235" s="298"/>
      <c r="D235" s="298"/>
      <c r="E235" s="299"/>
      <c r="F235" s="298"/>
      <c r="G235" s="298"/>
      <c r="H235" s="298" t="s">
        <v>1476</v>
      </c>
      <c r="I235" s="301"/>
      <c r="J235" s="302"/>
      <c r="K235" s="298"/>
      <c r="L235" s="302"/>
      <c r="M235" s="301"/>
      <c r="N235" s="302" t="str" cm="1">
        <f t="array" ref="N235">IF(ISBLANK(M235),"", (LOOKUP(2,1/(NOT(ISBLANK($J$9:J235))),$J$9:J235)))</f>
        <v/>
      </c>
      <c r="O235" s="298"/>
      <c r="P235" s="643" t="str">
        <f>IF(H235="Full Materials Declaration","",IF(H235="REACH Restriction Annex XVII",IF(ISERROR(VLOOKUP(O235,'Matl Declaration Form'!$AG$9:$AH$149,2,0)),"",(VLOOKUP(O235,'Matl Declaration Form'!$AG$9:$AH$149,2,0))),IF(H235="REACH Authorization Annex XIV",IF(ISERROR(VLOOKUP(O235,'Matl Declaration Form'!$AI$9:$AJ$137,2,0)),"",(VLOOKUP(O235,'Matl Declaration Form'!$AI$9:$AJ$137,2,0))),IF(H235="REACH SVHC",IF(ISERROR(VLOOKUP(O235,'Matl Declaration Form'!$AK$9:$AL$482,2,0)),"",(VLOOKUP(O235,'Matl Declaration Form'!$AK$9:$AL$482,2,0))),IF(H235="EU RoHS",IF(ISERROR(VLOOKUP(O235,'Matl Declaration Form'!$AM$9:$AN$18,2,0)),"",(VLOOKUP(O235,'Matl Declaration Form'!$AM$9:$AN$18,2,0))),IF(H235="EU Mercury",IF(ISERROR(VLOOKUP(O235,'Matl Declaration Form'!$AO$9:$AP$15,2,0)),"",(VLOOKUP(O235,'Matl Declaration Form'!$AO$9:$AP$15,2,0))),IF(H235="EU PIC",IF(ISERROR(VLOOKUP(O235,'Matl Declaration Form'!$AQ$9:$AR$71,2,0)),"",(VLOOKUP(O235,'Matl Declaration Form'!$AQ$9:$AR$71,2,0))),IF(H235="EU Ozone Depletion",IF(ISERROR(VLOOKUP(O235,'Matl Declaration Form'!$AS$9:$AT$41,2,0)),"",(VLOOKUP(O235,'Matl Declaration Form'!$AS$9:$AT$41,2,0))), IF(H235="EU Ship Recycling",IF(ISERROR(VLOOKUP(O235,'Matl Declaration Form'!$AX$9:$AY$30,2,0)),"",(VLOOKUP(O235,'Matl Declaration Form'!$AX$9:$AY$30,2,0))), IF(H235="EU Package",IF(ISERROR(VLOOKUP(O235,'Matl Declaration Form'!$AZ$9:$BA$12,2,0)),"",(VLOOKUP(O235,'Matl Declaration Form'!$AZ$9:$BA$12,2,0))),IF(H235="EU POPs",IF(ISERROR(VLOOKUP(O235,'Matl Declaration Form'!$AV$9:$AW$485,2,0)),"",(VLOOKUP(O235,'Matl Declaration Form'!$AV$9:$AW$485,2,0))))))))))))))</f>
        <v/>
      </c>
      <c r="Q235" s="304"/>
      <c r="R235" s="305" t="str" cm="1">
        <f t="array" ref="R235">IF(ISBLANK(Q235),"",Q235*(LOOKUP(2,1/(NOT(ISBLANK($M$9:M235))),$M$9:M235)))</f>
        <v/>
      </c>
      <c r="S235" s="306" t="str" cm="1">
        <f t="array" ref="S235">IF(ISBLANK(Q235),"", (LOOKUP(2,1/(NOT(ISBLANK($J$9:J235))),$J$9:J235)))</f>
        <v/>
      </c>
      <c r="T235" s="307"/>
      <c r="U235" s="302"/>
      <c r="V235" s="308"/>
      <c r="AC235" s="100"/>
      <c r="AD235" s="100"/>
      <c r="AE235" s="650"/>
      <c r="AF235" s="650"/>
      <c r="AG235" s="650"/>
      <c r="AH235" s="650"/>
      <c r="AI235" s="650"/>
      <c r="AJ235" s="650"/>
      <c r="AK235" s="653" t="s">
        <v>315</v>
      </c>
      <c r="AL235" s="296" t="s">
        <v>150</v>
      </c>
      <c r="AM235" s="650"/>
      <c r="AN235" s="650"/>
      <c r="AO235" s="650"/>
      <c r="AP235" s="650"/>
      <c r="AQ235" s="650"/>
      <c r="AV235" s="657" t="s">
        <v>2412</v>
      </c>
      <c r="AW235" s="657" t="s">
        <v>2413</v>
      </c>
    </row>
    <row r="236" spans="2:49" ht="18.75" customHeight="1">
      <c r="B236" s="309"/>
      <c r="C236" s="298"/>
      <c r="D236" s="298"/>
      <c r="E236" s="299"/>
      <c r="F236" s="298"/>
      <c r="G236" s="298"/>
      <c r="H236" s="298" t="s">
        <v>1476</v>
      </c>
      <c r="I236" s="301"/>
      <c r="J236" s="302"/>
      <c r="K236" s="298"/>
      <c r="L236" s="302"/>
      <c r="M236" s="301"/>
      <c r="N236" s="302" t="str" cm="1">
        <f t="array" ref="N236">IF(ISBLANK(M236),"", (LOOKUP(2,1/(NOT(ISBLANK($J$9:J236))),$J$9:J236)))</f>
        <v/>
      </c>
      <c r="O236" s="298"/>
      <c r="P236" s="643" t="str">
        <f>IF(H236="Full Materials Declaration","",IF(H236="REACH Restriction Annex XVII",IF(ISERROR(VLOOKUP(O236,'Matl Declaration Form'!$AG$9:$AH$149,2,0)),"",(VLOOKUP(O236,'Matl Declaration Form'!$AG$9:$AH$149,2,0))),IF(H236="REACH Authorization Annex XIV",IF(ISERROR(VLOOKUP(O236,'Matl Declaration Form'!$AI$9:$AJ$137,2,0)),"",(VLOOKUP(O236,'Matl Declaration Form'!$AI$9:$AJ$137,2,0))),IF(H236="REACH SVHC",IF(ISERROR(VLOOKUP(O236,'Matl Declaration Form'!$AK$9:$AL$482,2,0)),"",(VLOOKUP(O236,'Matl Declaration Form'!$AK$9:$AL$482,2,0))),IF(H236="EU RoHS",IF(ISERROR(VLOOKUP(O236,'Matl Declaration Form'!$AM$9:$AN$18,2,0)),"",(VLOOKUP(O236,'Matl Declaration Form'!$AM$9:$AN$18,2,0))),IF(H236="EU Mercury",IF(ISERROR(VLOOKUP(O236,'Matl Declaration Form'!$AO$9:$AP$15,2,0)),"",(VLOOKUP(O236,'Matl Declaration Form'!$AO$9:$AP$15,2,0))),IF(H236="EU PIC",IF(ISERROR(VLOOKUP(O236,'Matl Declaration Form'!$AQ$9:$AR$71,2,0)),"",(VLOOKUP(O236,'Matl Declaration Form'!$AQ$9:$AR$71,2,0))),IF(H236="EU Ozone Depletion",IF(ISERROR(VLOOKUP(O236,'Matl Declaration Form'!$AS$9:$AT$41,2,0)),"",(VLOOKUP(O236,'Matl Declaration Form'!$AS$9:$AT$41,2,0))), IF(H236="EU Ship Recycling",IF(ISERROR(VLOOKUP(O236,'Matl Declaration Form'!$AX$9:$AY$30,2,0)),"",(VLOOKUP(O236,'Matl Declaration Form'!$AX$9:$AY$30,2,0))), IF(H236="EU Package",IF(ISERROR(VLOOKUP(O236,'Matl Declaration Form'!$AZ$9:$BA$12,2,0)),"",(VLOOKUP(O236,'Matl Declaration Form'!$AZ$9:$BA$12,2,0))),IF(H236="EU POPs",IF(ISERROR(VLOOKUP(O236,'Matl Declaration Form'!$AV$9:$AW$485,2,0)),"",(VLOOKUP(O236,'Matl Declaration Form'!$AV$9:$AW$485,2,0))))))))))))))</f>
        <v/>
      </c>
      <c r="Q236" s="304"/>
      <c r="R236" s="305" t="str" cm="1">
        <f t="array" ref="R236">IF(ISBLANK(Q236),"",Q236*(LOOKUP(2,1/(NOT(ISBLANK($M$9:M236))),$M$9:M236)))</f>
        <v/>
      </c>
      <c r="S236" s="306" t="str" cm="1">
        <f t="array" ref="S236">IF(ISBLANK(Q236),"", (LOOKUP(2,1/(NOT(ISBLANK($J$9:J236))),$J$9:J236)))</f>
        <v/>
      </c>
      <c r="T236" s="307"/>
      <c r="U236" s="302"/>
      <c r="V236" s="308"/>
      <c r="AC236" s="100"/>
      <c r="AD236" s="100"/>
      <c r="AE236" s="650"/>
      <c r="AF236" s="650"/>
      <c r="AG236" s="650"/>
      <c r="AH236" s="650"/>
      <c r="AI236" s="650"/>
      <c r="AJ236" s="650"/>
      <c r="AK236" s="653" t="s">
        <v>313</v>
      </c>
      <c r="AL236" s="296" t="s">
        <v>151</v>
      </c>
      <c r="AM236" s="650"/>
      <c r="AN236" s="650"/>
      <c r="AO236" s="650"/>
      <c r="AP236" s="650"/>
      <c r="AQ236" s="650"/>
      <c r="AV236" s="657" t="s">
        <v>2386</v>
      </c>
      <c r="AW236" s="657" t="s">
        <v>1465</v>
      </c>
    </row>
    <row r="237" spans="2:49" ht="18.75" customHeight="1">
      <c r="B237" s="309"/>
      <c r="C237" s="298"/>
      <c r="D237" s="298"/>
      <c r="E237" s="299"/>
      <c r="F237" s="298"/>
      <c r="G237" s="298"/>
      <c r="H237" s="298" t="s">
        <v>1476</v>
      </c>
      <c r="I237" s="301"/>
      <c r="J237" s="302"/>
      <c r="K237" s="298"/>
      <c r="L237" s="302"/>
      <c r="M237" s="301"/>
      <c r="N237" s="302" t="str" cm="1">
        <f t="array" ref="N237">IF(ISBLANK(M237),"", (LOOKUP(2,1/(NOT(ISBLANK($J$9:J237))),$J$9:J237)))</f>
        <v/>
      </c>
      <c r="O237" s="298"/>
      <c r="P237" s="643" t="str">
        <f>IF(H237="Full Materials Declaration","",IF(H237="REACH Restriction Annex XVII",IF(ISERROR(VLOOKUP(O237,'Matl Declaration Form'!$AG$9:$AH$149,2,0)),"",(VLOOKUP(O237,'Matl Declaration Form'!$AG$9:$AH$149,2,0))),IF(H237="REACH Authorization Annex XIV",IF(ISERROR(VLOOKUP(O237,'Matl Declaration Form'!$AI$9:$AJ$137,2,0)),"",(VLOOKUP(O237,'Matl Declaration Form'!$AI$9:$AJ$137,2,0))),IF(H237="REACH SVHC",IF(ISERROR(VLOOKUP(O237,'Matl Declaration Form'!$AK$9:$AL$482,2,0)),"",(VLOOKUP(O237,'Matl Declaration Form'!$AK$9:$AL$482,2,0))),IF(H237="EU RoHS",IF(ISERROR(VLOOKUP(O237,'Matl Declaration Form'!$AM$9:$AN$18,2,0)),"",(VLOOKUP(O237,'Matl Declaration Form'!$AM$9:$AN$18,2,0))),IF(H237="EU Mercury",IF(ISERROR(VLOOKUP(O237,'Matl Declaration Form'!$AO$9:$AP$15,2,0)),"",(VLOOKUP(O237,'Matl Declaration Form'!$AO$9:$AP$15,2,0))),IF(H237="EU PIC",IF(ISERROR(VLOOKUP(O237,'Matl Declaration Form'!$AQ$9:$AR$71,2,0)),"",(VLOOKUP(O237,'Matl Declaration Form'!$AQ$9:$AR$71,2,0))),IF(H237="EU Ozone Depletion",IF(ISERROR(VLOOKUP(O237,'Matl Declaration Form'!$AS$9:$AT$41,2,0)),"",(VLOOKUP(O237,'Matl Declaration Form'!$AS$9:$AT$41,2,0))), IF(H237="EU Ship Recycling",IF(ISERROR(VLOOKUP(O237,'Matl Declaration Form'!$AX$9:$AY$30,2,0)),"",(VLOOKUP(O237,'Matl Declaration Form'!$AX$9:$AY$30,2,0))), IF(H237="EU Package",IF(ISERROR(VLOOKUP(O237,'Matl Declaration Form'!$AZ$9:$BA$12,2,0)),"",(VLOOKUP(O237,'Matl Declaration Form'!$AZ$9:$BA$12,2,0))),IF(H237="EU POPs",IF(ISERROR(VLOOKUP(O237,'Matl Declaration Form'!$AV$9:$AW$485,2,0)),"",(VLOOKUP(O237,'Matl Declaration Form'!$AV$9:$AW$485,2,0))))))))))))))</f>
        <v/>
      </c>
      <c r="Q237" s="304"/>
      <c r="R237" s="305" t="str" cm="1">
        <f t="array" ref="R237">IF(ISBLANK(Q237),"",Q237*(LOOKUP(2,1/(NOT(ISBLANK($M$9:M237))),$M$9:M237)))</f>
        <v/>
      </c>
      <c r="S237" s="306" t="str" cm="1">
        <f t="array" ref="S237">IF(ISBLANK(Q237),"", (LOOKUP(2,1/(NOT(ISBLANK($J$9:J237))),$J$9:J237)))</f>
        <v/>
      </c>
      <c r="T237" s="307"/>
      <c r="U237" s="302"/>
      <c r="V237" s="308"/>
      <c r="AC237" s="100"/>
      <c r="AD237" s="100"/>
      <c r="AE237" s="650"/>
      <c r="AF237" s="650"/>
      <c r="AG237" s="650"/>
      <c r="AH237" s="650"/>
      <c r="AI237" s="650"/>
      <c r="AJ237" s="650"/>
      <c r="AK237" s="653" t="s">
        <v>633</v>
      </c>
      <c r="AL237" s="296" t="s">
        <v>639</v>
      </c>
      <c r="AM237" s="650"/>
      <c r="AN237" s="650"/>
      <c r="AO237" s="650"/>
      <c r="AP237" s="650"/>
      <c r="AQ237" s="650"/>
      <c r="AV237" s="657" t="s">
        <v>1278</v>
      </c>
      <c r="AW237" s="657" t="s">
        <v>1464</v>
      </c>
    </row>
    <row r="238" spans="2:49" ht="18.75" customHeight="1">
      <c r="B238" s="309"/>
      <c r="C238" s="298"/>
      <c r="D238" s="298"/>
      <c r="E238" s="299"/>
      <c r="F238" s="298"/>
      <c r="G238" s="298"/>
      <c r="H238" s="298" t="s">
        <v>1476</v>
      </c>
      <c r="I238" s="301"/>
      <c r="J238" s="302"/>
      <c r="K238" s="298"/>
      <c r="L238" s="302"/>
      <c r="M238" s="301"/>
      <c r="N238" s="302" t="str" cm="1">
        <f t="array" ref="N238">IF(ISBLANK(M238),"", (LOOKUP(2,1/(NOT(ISBLANK($J$9:J238))),$J$9:J238)))</f>
        <v/>
      </c>
      <c r="O238" s="298"/>
      <c r="P238" s="643" t="str">
        <f>IF(H238="Full Materials Declaration","",IF(H238="REACH Restriction Annex XVII",IF(ISERROR(VLOOKUP(O238,'Matl Declaration Form'!$AG$9:$AH$149,2,0)),"",(VLOOKUP(O238,'Matl Declaration Form'!$AG$9:$AH$149,2,0))),IF(H238="REACH Authorization Annex XIV",IF(ISERROR(VLOOKUP(O238,'Matl Declaration Form'!$AI$9:$AJ$137,2,0)),"",(VLOOKUP(O238,'Matl Declaration Form'!$AI$9:$AJ$137,2,0))),IF(H238="REACH SVHC",IF(ISERROR(VLOOKUP(O238,'Matl Declaration Form'!$AK$9:$AL$482,2,0)),"",(VLOOKUP(O238,'Matl Declaration Form'!$AK$9:$AL$482,2,0))),IF(H238="EU RoHS",IF(ISERROR(VLOOKUP(O238,'Matl Declaration Form'!$AM$9:$AN$18,2,0)),"",(VLOOKUP(O238,'Matl Declaration Form'!$AM$9:$AN$18,2,0))),IF(H238="EU Mercury",IF(ISERROR(VLOOKUP(O238,'Matl Declaration Form'!$AO$9:$AP$15,2,0)),"",(VLOOKUP(O238,'Matl Declaration Form'!$AO$9:$AP$15,2,0))),IF(H238="EU PIC",IF(ISERROR(VLOOKUP(O238,'Matl Declaration Form'!$AQ$9:$AR$71,2,0)),"",(VLOOKUP(O238,'Matl Declaration Form'!$AQ$9:$AR$71,2,0))),IF(H238="EU Ozone Depletion",IF(ISERROR(VLOOKUP(O238,'Matl Declaration Form'!$AS$9:$AT$41,2,0)),"",(VLOOKUP(O238,'Matl Declaration Form'!$AS$9:$AT$41,2,0))), IF(H238="EU Ship Recycling",IF(ISERROR(VLOOKUP(O238,'Matl Declaration Form'!$AX$9:$AY$30,2,0)),"",(VLOOKUP(O238,'Matl Declaration Form'!$AX$9:$AY$30,2,0))), IF(H238="EU Package",IF(ISERROR(VLOOKUP(O238,'Matl Declaration Form'!$AZ$9:$BA$12,2,0)),"",(VLOOKUP(O238,'Matl Declaration Form'!$AZ$9:$BA$12,2,0))),IF(H238="EU POPs",IF(ISERROR(VLOOKUP(O238,'Matl Declaration Form'!$AV$9:$AW$485,2,0)),"",(VLOOKUP(O238,'Matl Declaration Form'!$AV$9:$AW$485,2,0))))))))))))))</f>
        <v/>
      </c>
      <c r="Q238" s="304"/>
      <c r="R238" s="305" t="str" cm="1">
        <f t="array" ref="R238">IF(ISBLANK(Q238),"",Q238*(LOOKUP(2,1/(NOT(ISBLANK($M$9:M238))),$M$9:M238)))</f>
        <v/>
      </c>
      <c r="S238" s="306" t="str" cm="1">
        <f t="array" ref="S238">IF(ISBLANK(Q238),"", (LOOKUP(2,1/(NOT(ISBLANK($J$9:J238))),$J$9:J238)))</f>
        <v/>
      </c>
      <c r="T238" s="307"/>
      <c r="U238" s="302"/>
      <c r="V238" s="308"/>
      <c r="AC238" s="100"/>
      <c r="AD238" s="100"/>
      <c r="AE238" s="650"/>
      <c r="AF238" s="650"/>
      <c r="AG238" s="650"/>
      <c r="AH238" s="650"/>
      <c r="AI238" s="650"/>
      <c r="AJ238" s="650"/>
      <c r="AK238" s="653" t="s">
        <v>1273</v>
      </c>
      <c r="AL238" s="296" t="s">
        <v>1456</v>
      </c>
      <c r="AM238" s="650"/>
      <c r="AN238" s="650"/>
      <c r="AO238" s="650"/>
      <c r="AP238" s="650"/>
      <c r="AQ238" s="650"/>
      <c r="AV238" s="657" t="s">
        <v>1280</v>
      </c>
      <c r="AW238" s="657" t="s">
        <v>1466</v>
      </c>
    </row>
    <row r="239" spans="2:49" ht="18.75" customHeight="1">
      <c r="B239" s="309"/>
      <c r="C239" s="298"/>
      <c r="D239" s="298"/>
      <c r="E239" s="299"/>
      <c r="F239" s="298"/>
      <c r="G239" s="298"/>
      <c r="H239" s="298" t="s">
        <v>1476</v>
      </c>
      <c r="I239" s="301"/>
      <c r="J239" s="302"/>
      <c r="K239" s="298"/>
      <c r="L239" s="302"/>
      <c r="M239" s="301"/>
      <c r="N239" s="302" t="str" cm="1">
        <f t="array" ref="N239">IF(ISBLANK(M239),"", (LOOKUP(2,1/(NOT(ISBLANK($J$9:J239))),$J$9:J239)))</f>
        <v/>
      </c>
      <c r="O239" s="298"/>
      <c r="P239" s="643" t="str">
        <f>IF(H239="Full Materials Declaration","",IF(H239="REACH Restriction Annex XVII",IF(ISERROR(VLOOKUP(O239,'Matl Declaration Form'!$AG$9:$AH$149,2,0)),"",(VLOOKUP(O239,'Matl Declaration Form'!$AG$9:$AH$149,2,0))),IF(H239="REACH Authorization Annex XIV",IF(ISERROR(VLOOKUP(O239,'Matl Declaration Form'!$AI$9:$AJ$137,2,0)),"",(VLOOKUP(O239,'Matl Declaration Form'!$AI$9:$AJ$137,2,0))),IF(H239="REACH SVHC",IF(ISERROR(VLOOKUP(O239,'Matl Declaration Form'!$AK$9:$AL$482,2,0)),"",(VLOOKUP(O239,'Matl Declaration Form'!$AK$9:$AL$482,2,0))),IF(H239="EU RoHS",IF(ISERROR(VLOOKUP(O239,'Matl Declaration Form'!$AM$9:$AN$18,2,0)),"",(VLOOKUP(O239,'Matl Declaration Form'!$AM$9:$AN$18,2,0))),IF(H239="EU Mercury",IF(ISERROR(VLOOKUP(O239,'Matl Declaration Form'!$AO$9:$AP$15,2,0)),"",(VLOOKUP(O239,'Matl Declaration Form'!$AO$9:$AP$15,2,0))),IF(H239="EU PIC",IF(ISERROR(VLOOKUP(O239,'Matl Declaration Form'!$AQ$9:$AR$71,2,0)),"",(VLOOKUP(O239,'Matl Declaration Form'!$AQ$9:$AR$71,2,0))),IF(H239="EU Ozone Depletion",IF(ISERROR(VLOOKUP(O239,'Matl Declaration Form'!$AS$9:$AT$41,2,0)),"",(VLOOKUP(O239,'Matl Declaration Form'!$AS$9:$AT$41,2,0))), IF(H239="EU Ship Recycling",IF(ISERROR(VLOOKUP(O239,'Matl Declaration Form'!$AX$9:$AY$30,2,0)),"",(VLOOKUP(O239,'Matl Declaration Form'!$AX$9:$AY$30,2,0))), IF(H239="EU Package",IF(ISERROR(VLOOKUP(O239,'Matl Declaration Form'!$AZ$9:$BA$12,2,0)),"",(VLOOKUP(O239,'Matl Declaration Form'!$AZ$9:$BA$12,2,0))),IF(H239="EU POPs",IF(ISERROR(VLOOKUP(O239,'Matl Declaration Form'!$AV$9:$AW$485,2,0)),"",(VLOOKUP(O239,'Matl Declaration Form'!$AV$9:$AW$485,2,0))))))))))))))</f>
        <v/>
      </c>
      <c r="Q239" s="304"/>
      <c r="R239" s="305" t="str" cm="1">
        <f t="array" ref="R239">IF(ISBLANK(Q239),"",Q239*(LOOKUP(2,1/(NOT(ISBLANK($M$9:M239))),$M$9:M239)))</f>
        <v/>
      </c>
      <c r="S239" s="306" t="str" cm="1">
        <f t="array" ref="S239">IF(ISBLANK(Q239),"", (LOOKUP(2,1/(NOT(ISBLANK($J$9:J239))),$J$9:J239)))</f>
        <v/>
      </c>
      <c r="T239" s="307"/>
      <c r="U239" s="302"/>
      <c r="V239" s="308"/>
      <c r="AC239" s="100"/>
      <c r="AD239" s="100"/>
      <c r="AE239" s="650"/>
      <c r="AF239" s="650"/>
      <c r="AG239" s="650"/>
      <c r="AH239" s="650"/>
      <c r="AI239" s="650"/>
      <c r="AJ239" s="650"/>
      <c r="AK239" s="653" t="s">
        <v>1055</v>
      </c>
      <c r="AL239" s="296" t="s">
        <v>621</v>
      </c>
      <c r="AM239" s="650"/>
      <c r="AN239" s="650"/>
      <c r="AO239" s="650"/>
      <c r="AP239" s="650"/>
      <c r="AQ239" s="650"/>
      <c r="AV239" s="657" t="s">
        <v>1281</v>
      </c>
      <c r="AW239" s="657" t="s">
        <v>1467</v>
      </c>
    </row>
    <row r="240" spans="2:49" ht="18.75" customHeight="1">
      <c r="B240" s="309"/>
      <c r="C240" s="298"/>
      <c r="D240" s="298"/>
      <c r="E240" s="299"/>
      <c r="F240" s="298"/>
      <c r="G240" s="298"/>
      <c r="H240" s="298" t="s">
        <v>1476</v>
      </c>
      <c r="I240" s="301"/>
      <c r="J240" s="302"/>
      <c r="K240" s="298"/>
      <c r="L240" s="302"/>
      <c r="M240" s="301"/>
      <c r="N240" s="302" t="str" cm="1">
        <f t="array" ref="N240">IF(ISBLANK(M240),"", (LOOKUP(2,1/(NOT(ISBLANK($J$9:J240))),$J$9:J240)))</f>
        <v/>
      </c>
      <c r="O240" s="298"/>
      <c r="P240" s="643" t="str">
        <f>IF(H240="Full Materials Declaration","",IF(H240="REACH Restriction Annex XVII",IF(ISERROR(VLOOKUP(O240,'Matl Declaration Form'!$AG$9:$AH$149,2,0)),"",(VLOOKUP(O240,'Matl Declaration Form'!$AG$9:$AH$149,2,0))),IF(H240="REACH Authorization Annex XIV",IF(ISERROR(VLOOKUP(O240,'Matl Declaration Form'!$AI$9:$AJ$137,2,0)),"",(VLOOKUP(O240,'Matl Declaration Form'!$AI$9:$AJ$137,2,0))),IF(H240="REACH SVHC",IF(ISERROR(VLOOKUP(O240,'Matl Declaration Form'!$AK$9:$AL$482,2,0)),"",(VLOOKUP(O240,'Matl Declaration Form'!$AK$9:$AL$482,2,0))),IF(H240="EU RoHS",IF(ISERROR(VLOOKUP(O240,'Matl Declaration Form'!$AM$9:$AN$18,2,0)),"",(VLOOKUP(O240,'Matl Declaration Form'!$AM$9:$AN$18,2,0))),IF(H240="EU Mercury",IF(ISERROR(VLOOKUP(O240,'Matl Declaration Form'!$AO$9:$AP$15,2,0)),"",(VLOOKUP(O240,'Matl Declaration Form'!$AO$9:$AP$15,2,0))),IF(H240="EU PIC",IF(ISERROR(VLOOKUP(O240,'Matl Declaration Form'!$AQ$9:$AR$71,2,0)),"",(VLOOKUP(O240,'Matl Declaration Form'!$AQ$9:$AR$71,2,0))),IF(H240="EU Ozone Depletion",IF(ISERROR(VLOOKUP(O240,'Matl Declaration Form'!$AS$9:$AT$41,2,0)),"",(VLOOKUP(O240,'Matl Declaration Form'!$AS$9:$AT$41,2,0))), IF(H240="EU Ship Recycling",IF(ISERROR(VLOOKUP(O240,'Matl Declaration Form'!$AX$9:$AY$30,2,0)),"",(VLOOKUP(O240,'Matl Declaration Form'!$AX$9:$AY$30,2,0))), IF(H240="EU Package",IF(ISERROR(VLOOKUP(O240,'Matl Declaration Form'!$AZ$9:$BA$12,2,0)),"",(VLOOKUP(O240,'Matl Declaration Form'!$AZ$9:$BA$12,2,0))),IF(H240="EU POPs",IF(ISERROR(VLOOKUP(O240,'Matl Declaration Form'!$AV$9:$AW$485,2,0)),"",(VLOOKUP(O240,'Matl Declaration Form'!$AV$9:$AW$485,2,0))))))))))))))</f>
        <v/>
      </c>
      <c r="Q240" s="304"/>
      <c r="R240" s="305" t="str" cm="1">
        <f t="array" ref="R240">IF(ISBLANK(Q240),"",Q240*(LOOKUP(2,1/(NOT(ISBLANK($M$9:M240))),$M$9:M240)))</f>
        <v/>
      </c>
      <c r="S240" s="306" t="str" cm="1">
        <f t="array" ref="S240">IF(ISBLANK(Q240),"", (LOOKUP(2,1/(NOT(ISBLANK($J$9:J240))),$J$9:J240)))</f>
        <v/>
      </c>
      <c r="T240" s="307"/>
      <c r="U240" s="302"/>
      <c r="V240" s="308"/>
      <c r="AC240" s="100"/>
      <c r="AD240" s="100"/>
      <c r="AE240" s="650"/>
      <c r="AF240" s="650"/>
      <c r="AG240" s="650"/>
      <c r="AH240" s="650"/>
      <c r="AI240" s="650"/>
      <c r="AJ240" s="650"/>
      <c r="AK240" s="653" t="s">
        <v>1104</v>
      </c>
      <c r="AL240" s="296" t="s">
        <v>1351</v>
      </c>
      <c r="AM240" s="650"/>
      <c r="AN240" s="650"/>
      <c r="AO240" s="650"/>
      <c r="AP240" s="650"/>
      <c r="AQ240" s="650"/>
      <c r="AV240" s="657" t="s">
        <v>1282</v>
      </c>
      <c r="AW240" s="657" t="s">
        <v>1468</v>
      </c>
    </row>
    <row r="241" spans="2:49" ht="18.75" customHeight="1">
      <c r="B241" s="309"/>
      <c r="C241" s="298"/>
      <c r="D241" s="298"/>
      <c r="E241" s="299"/>
      <c r="F241" s="298"/>
      <c r="G241" s="298"/>
      <c r="H241" s="298" t="s">
        <v>1476</v>
      </c>
      <c r="I241" s="301"/>
      <c r="J241" s="302"/>
      <c r="K241" s="298"/>
      <c r="L241" s="302"/>
      <c r="M241" s="301"/>
      <c r="N241" s="302" t="str" cm="1">
        <f t="array" ref="N241">IF(ISBLANK(M241),"", (LOOKUP(2,1/(NOT(ISBLANK($J$9:J241))),$J$9:J241)))</f>
        <v/>
      </c>
      <c r="O241" s="298"/>
      <c r="P241" s="643" t="str">
        <f>IF(H241="Full Materials Declaration","",IF(H241="REACH Restriction Annex XVII",IF(ISERROR(VLOOKUP(O241,'Matl Declaration Form'!$AG$9:$AH$149,2,0)),"",(VLOOKUP(O241,'Matl Declaration Form'!$AG$9:$AH$149,2,0))),IF(H241="REACH Authorization Annex XIV",IF(ISERROR(VLOOKUP(O241,'Matl Declaration Form'!$AI$9:$AJ$137,2,0)),"",(VLOOKUP(O241,'Matl Declaration Form'!$AI$9:$AJ$137,2,0))),IF(H241="REACH SVHC",IF(ISERROR(VLOOKUP(O241,'Matl Declaration Form'!$AK$9:$AL$482,2,0)),"",(VLOOKUP(O241,'Matl Declaration Form'!$AK$9:$AL$482,2,0))),IF(H241="EU RoHS",IF(ISERROR(VLOOKUP(O241,'Matl Declaration Form'!$AM$9:$AN$18,2,0)),"",(VLOOKUP(O241,'Matl Declaration Form'!$AM$9:$AN$18,2,0))),IF(H241="EU Mercury",IF(ISERROR(VLOOKUP(O241,'Matl Declaration Form'!$AO$9:$AP$15,2,0)),"",(VLOOKUP(O241,'Matl Declaration Form'!$AO$9:$AP$15,2,0))),IF(H241="EU PIC",IF(ISERROR(VLOOKUP(O241,'Matl Declaration Form'!$AQ$9:$AR$71,2,0)),"",(VLOOKUP(O241,'Matl Declaration Form'!$AQ$9:$AR$71,2,0))),IF(H241="EU Ozone Depletion",IF(ISERROR(VLOOKUP(O241,'Matl Declaration Form'!$AS$9:$AT$41,2,0)),"",(VLOOKUP(O241,'Matl Declaration Form'!$AS$9:$AT$41,2,0))), IF(H241="EU Ship Recycling",IF(ISERROR(VLOOKUP(O241,'Matl Declaration Form'!$AX$9:$AY$30,2,0)),"",(VLOOKUP(O241,'Matl Declaration Form'!$AX$9:$AY$30,2,0))), IF(H241="EU Package",IF(ISERROR(VLOOKUP(O241,'Matl Declaration Form'!$AZ$9:$BA$12,2,0)),"",(VLOOKUP(O241,'Matl Declaration Form'!$AZ$9:$BA$12,2,0))),IF(H241="EU POPs",IF(ISERROR(VLOOKUP(O241,'Matl Declaration Form'!$AV$9:$AW$485,2,0)),"",(VLOOKUP(O241,'Matl Declaration Form'!$AV$9:$AW$485,2,0))))))))))))))</f>
        <v/>
      </c>
      <c r="Q241" s="304"/>
      <c r="R241" s="305" t="str" cm="1">
        <f t="array" ref="R241">IF(ISBLANK(Q241),"",Q241*(LOOKUP(2,1/(NOT(ISBLANK($M$9:M241))),$M$9:M241)))</f>
        <v/>
      </c>
      <c r="S241" s="306" t="str" cm="1">
        <f t="array" ref="S241">IF(ISBLANK(Q241),"", (LOOKUP(2,1/(NOT(ISBLANK($J$9:J241))),$J$9:J241)))</f>
        <v/>
      </c>
      <c r="T241" s="307"/>
      <c r="U241" s="302"/>
      <c r="V241" s="308"/>
      <c r="AC241" s="100"/>
      <c r="AD241" s="100"/>
      <c r="AE241" s="650"/>
      <c r="AF241" s="650"/>
      <c r="AG241" s="650"/>
      <c r="AH241" s="650"/>
      <c r="AI241" s="650"/>
      <c r="AJ241" s="650"/>
      <c r="AK241" s="653" t="s">
        <v>1075</v>
      </c>
      <c r="AL241" s="296" t="s">
        <v>1322</v>
      </c>
      <c r="AM241" s="650"/>
      <c r="AN241" s="650"/>
      <c r="AO241" s="650"/>
      <c r="AP241" s="650"/>
      <c r="AQ241" s="650"/>
      <c r="AV241" s="657" t="s">
        <v>2385</v>
      </c>
      <c r="AW241" s="657" t="s">
        <v>1671</v>
      </c>
    </row>
    <row r="242" spans="2:49" ht="18.75" customHeight="1">
      <c r="B242" s="309"/>
      <c r="C242" s="298"/>
      <c r="D242" s="298"/>
      <c r="E242" s="299"/>
      <c r="F242" s="298"/>
      <c r="G242" s="298"/>
      <c r="H242" s="298" t="s">
        <v>1476</v>
      </c>
      <c r="I242" s="301"/>
      <c r="J242" s="302"/>
      <c r="K242" s="298"/>
      <c r="L242" s="302"/>
      <c r="M242" s="301"/>
      <c r="N242" s="302" t="str" cm="1">
        <f t="array" ref="N242">IF(ISBLANK(M242),"", (LOOKUP(2,1/(NOT(ISBLANK($J$9:J242))),$J$9:J242)))</f>
        <v/>
      </c>
      <c r="O242" s="298"/>
      <c r="P242" s="643" t="str">
        <f>IF(H242="Full Materials Declaration","",IF(H242="REACH Restriction Annex XVII",IF(ISERROR(VLOOKUP(O242,'Matl Declaration Form'!$AG$9:$AH$149,2,0)),"",(VLOOKUP(O242,'Matl Declaration Form'!$AG$9:$AH$149,2,0))),IF(H242="REACH Authorization Annex XIV",IF(ISERROR(VLOOKUP(O242,'Matl Declaration Form'!$AI$9:$AJ$137,2,0)),"",(VLOOKUP(O242,'Matl Declaration Form'!$AI$9:$AJ$137,2,0))),IF(H242="REACH SVHC",IF(ISERROR(VLOOKUP(O242,'Matl Declaration Form'!$AK$9:$AL$482,2,0)),"",(VLOOKUP(O242,'Matl Declaration Form'!$AK$9:$AL$482,2,0))),IF(H242="EU RoHS",IF(ISERROR(VLOOKUP(O242,'Matl Declaration Form'!$AM$9:$AN$18,2,0)),"",(VLOOKUP(O242,'Matl Declaration Form'!$AM$9:$AN$18,2,0))),IF(H242="EU Mercury",IF(ISERROR(VLOOKUP(O242,'Matl Declaration Form'!$AO$9:$AP$15,2,0)),"",(VLOOKUP(O242,'Matl Declaration Form'!$AO$9:$AP$15,2,0))),IF(H242="EU PIC",IF(ISERROR(VLOOKUP(O242,'Matl Declaration Form'!$AQ$9:$AR$71,2,0)),"",(VLOOKUP(O242,'Matl Declaration Form'!$AQ$9:$AR$71,2,0))),IF(H242="EU Ozone Depletion",IF(ISERROR(VLOOKUP(O242,'Matl Declaration Form'!$AS$9:$AT$41,2,0)),"",(VLOOKUP(O242,'Matl Declaration Form'!$AS$9:$AT$41,2,0))), IF(H242="EU Ship Recycling",IF(ISERROR(VLOOKUP(O242,'Matl Declaration Form'!$AX$9:$AY$30,2,0)),"",(VLOOKUP(O242,'Matl Declaration Form'!$AX$9:$AY$30,2,0))), IF(H242="EU Package",IF(ISERROR(VLOOKUP(O242,'Matl Declaration Form'!$AZ$9:$BA$12,2,0)),"",(VLOOKUP(O242,'Matl Declaration Form'!$AZ$9:$BA$12,2,0))),IF(H242="EU POPs",IF(ISERROR(VLOOKUP(O242,'Matl Declaration Form'!$AV$9:$AW$485,2,0)),"",(VLOOKUP(O242,'Matl Declaration Form'!$AV$9:$AW$485,2,0))))))))))))))</f>
        <v/>
      </c>
      <c r="Q242" s="304"/>
      <c r="R242" s="305" t="str" cm="1">
        <f t="array" ref="R242">IF(ISBLANK(Q242),"",Q242*(LOOKUP(2,1/(NOT(ISBLANK($M$9:M242))),$M$9:M242)))</f>
        <v/>
      </c>
      <c r="S242" s="306" t="str" cm="1">
        <f t="array" ref="S242">IF(ISBLANK(Q242),"", (LOOKUP(2,1/(NOT(ISBLANK($J$9:J242))),$J$9:J242)))</f>
        <v/>
      </c>
      <c r="T242" s="307"/>
      <c r="U242" s="302"/>
      <c r="V242" s="308"/>
      <c r="AC242" s="100"/>
      <c r="AD242" s="100"/>
      <c r="AE242" s="650"/>
      <c r="AF242" s="650"/>
      <c r="AG242" s="650"/>
      <c r="AH242" s="650"/>
      <c r="AI242" s="650"/>
      <c r="AJ242" s="650"/>
      <c r="AK242" s="653" t="s">
        <v>1197</v>
      </c>
      <c r="AL242" s="296" t="s">
        <v>1417</v>
      </c>
      <c r="AM242" s="650"/>
      <c r="AN242" s="650"/>
      <c r="AO242" s="650"/>
      <c r="AP242" s="650"/>
      <c r="AQ242" s="650"/>
      <c r="AV242" s="657" t="s">
        <v>2382</v>
      </c>
      <c r="AW242" s="657" t="s">
        <v>1640</v>
      </c>
    </row>
    <row r="243" spans="2:49" ht="18.75" customHeight="1">
      <c r="B243" s="309"/>
      <c r="C243" s="298"/>
      <c r="D243" s="298"/>
      <c r="E243" s="299"/>
      <c r="F243" s="298"/>
      <c r="G243" s="298"/>
      <c r="H243" s="298" t="s">
        <v>1476</v>
      </c>
      <c r="I243" s="301"/>
      <c r="J243" s="302"/>
      <c r="K243" s="298"/>
      <c r="L243" s="302"/>
      <c r="M243" s="301"/>
      <c r="N243" s="302" t="str" cm="1">
        <f t="array" ref="N243">IF(ISBLANK(M243),"", (LOOKUP(2,1/(NOT(ISBLANK($J$9:J243))),$J$9:J243)))</f>
        <v/>
      </c>
      <c r="O243" s="298"/>
      <c r="P243" s="643" t="str">
        <f>IF(H243="Full Materials Declaration","",IF(H243="REACH Restriction Annex XVII",IF(ISERROR(VLOOKUP(O243,'Matl Declaration Form'!$AG$9:$AH$149,2,0)),"",(VLOOKUP(O243,'Matl Declaration Form'!$AG$9:$AH$149,2,0))),IF(H243="REACH Authorization Annex XIV",IF(ISERROR(VLOOKUP(O243,'Matl Declaration Form'!$AI$9:$AJ$137,2,0)),"",(VLOOKUP(O243,'Matl Declaration Form'!$AI$9:$AJ$137,2,0))),IF(H243="REACH SVHC",IF(ISERROR(VLOOKUP(O243,'Matl Declaration Form'!$AK$9:$AL$482,2,0)),"",(VLOOKUP(O243,'Matl Declaration Form'!$AK$9:$AL$482,2,0))),IF(H243="EU RoHS",IF(ISERROR(VLOOKUP(O243,'Matl Declaration Form'!$AM$9:$AN$18,2,0)),"",(VLOOKUP(O243,'Matl Declaration Form'!$AM$9:$AN$18,2,0))),IF(H243="EU Mercury",IF(ISERROR(VLOOKUP(O243,'Matl Declaration Form'!$AO$9:$AP$15,2,0)),"",(VLOOKUP(O243,'Matl Declaration Form'!$AO$9:$AP$15,2,0))),IF(H243="EU PIC",IF(ISERROR(VLOOKUP(O243,'Matl Declaration Form'!$AQ$9:$AR$71,2,0)),"",(VLOOKUP(O243,'Matl Declaration Form'!$AQ$9:$AR$71,2,0))),IF(H243="EU Ozone Depletion",IF(ISERROR(VLOOKUP(O243,'Matl Declaration Form'!$AS$9:$AT$41,2,0)),"",(VLOOKUP(O243,'Matl Declaration Form'!$AS$9:$AT$41,2,0))), IF(H243="EU Ship Recycling",IF(ISERROR(VLOOKUP(O243,'Matl Declaration Form'!$AX$9:$AY$30,2,0)),"",(VLOOKUP(O243,'Matl Declaration Form'!$AX$9:$AY$30,2,0))), IF(H243="EU Package",IF(ISERROR(VLOOKUP(O243,'Matl Declaration Form'!$AZ$9:$BA$12,2,0)),"",(VLOOKUP(O243,'Matl Declaration Form'!$AZ$9:$BA$12,2,0))),IF(H243="EU POPs",IF(ISERROR(VLOOKUP(O243,'Matl Declaration Form'!$AV$9:$AW$485,2,0)),"",(VLOOKUP(O243,'Matl Declaration Form'!$AV$9:$AW$485,2,0))))))))))))))</f>
        <v/>
      </c>
      <c r="Q243" s="304"/>
      <c r="R243" s="305" t="str" cm="1">
        <f t="array" ref="R243">IF(ISBLANK(Q243),"",Q243*(LOOKUP(2,1/(NOT(ISBLANK($M$9:M243))),$M$9:M243)))</f>
        <v/>
      </c>
      <c r="S243" s="306" t="str" cm="1">
        <f t="array" ref="S243">IF(ISBLANK(Q243),"", (LOOKUP(2,1/(NOT(ISBLANK($J$9:J243))),$J$9:J243)))</f>
        <v/>
      </c>
      <c r="T243" s="307"/>
      <c r="U243" s="302"/>
      <c r="V243" s="308"/>
      <c r="AC243" s="100"/>
      <c r="AD243" s="100"/>
      <c r="AE243" s="650"/>
      <c r="AF243" s="650"/>
      <c r="AG243" s="650"/>
      <c r="AH243" s="650"/>
      <c r="AI243" s="650"/>
      <c r="AJ243" s="650"/>
      <c r="AK243" s="653" t="s">
        <v>1054</v>
      </c>
      <c r="AL243" s="296" t="s">
        <v>604</v>
      </c>
      <c r="AM243" s="650"/>
      <c r="AN243" s="650"/>
      <c r="AO243" s="650"/>
      <c r="AP243" s="650"/>
      <c r="AQ243" s="650"/>
      <c r="AV243" s="657" t="s">
        <v>1637</v>
      </c>
      <c r="AW243" s="657" t="s">
        <v>1638</v>
      </c>
    </row>
    <row r="244" spans="2:49" ht="18.75" customHeight="1">
      <c r="B244" s="309"/>
      <c r="C244" s="298"/>
      <c r="D244" s="298"/>
      <c r="E244" s="299"/>
      <c r="F244" s="298"/>
      <c r="G244" s="298"/>
      <c r="H244" s="298" t="s">
        <v>1476</v>
      </c>
      <c r="I244" s="301"/>
      <c r="J244" s="302"/>
      <c r="K244" s="298"/>
      <c r="L244" s="302"/>
      <c r="M244" s="301"/>
      <c r="N244" s="302" t="str" cm="1">
        <f t="array" ref="N244">IF(ISBLANK(M244),"", (LOOKUP(2,1/(NOT(ISBLANK($J$9:J244))),$J$9:J244)))</f>
        <v/>
      </c>
      <c r="O244" s="298"/>
      <c r="P244" s="643" t="str">
        <f>IF(H244="Full Materials Declaration","",IF(H244="REACH Restriction Annex XVII",IF(ISERROR(VLOOKUP(O244,'Matl Declaration Form'!$AG$9:$AH$149,2,0)),"",(VLOOKUP(O244,'Matl Declaration Form'!$AG$9:$AH$149,2,0))),IF(H244="REACH Authorization Annex XIV",IF(ISERROR(VLOOKUP(O244,'Matl Declaration Form'!$AI$9:$AJ$137,2,0)),"",(VLOOKUP(O244,'Matl Declaration Form'!$AI$9:$AJ$137,2,0))),IF(H244="REACH SVHC",IF(ISERROR(VLOOKUP(O244,'Matl Declaration Form'!$AK$9:$AL$482,2,0)),"",(VLOOKUP(O244,'Matl Declaration Form'!$AK$9:$AL$482,2,0))),IF(H244="EU RoHS",IF(ISERROR(VLOOKUP(O244,'Matl Declaration Form'!$AM$9:$AN$18,2,0)),"",(VLOOKUP(O244,'Matl Declaration Form'!$AM$9:$AN$18,2,0))),IF(H244="EU Mercury",IF(ISERROR(VLOOKUP(O244,'Matl Declaration Form'!$AO$9:$AP$15,2,0)),"",(VLOOKUP(O244,'Matl Declaration Form'!$AO$9:$AP$15,2,0))),IF(H244="EU PIC",IF(ISERROR(VLOOKUP(O244,'Matl Declaration Form'!$AQ$9:$AR$71,2,0)),"",(VLOOKUP(O244,'Matl Declaration Form'!$AQ$9:$AR$71,2,0))),IF(H244="EU Ozone Depletion",IF(ISERROR(VLOOKUP(O244,'Matl Declaration Form'!$AS$9:$AT$41,2,0)),"",(VLOOKUP(O244,'Matl Declaration Form'!$AS$9:$AT$41,2,0))), IF(H244="EU Ship Recycling",IF(ISERROR(VLOOKUP(O244,'Matl Declaration Form'!$AX$9:$AY$30,2,0)),"",(VLOOKUP(O244,'Matl Declaration Form'!$AX$9:$AY$30,2,0))), IF(H244="EU Package",IF(ISERROR(VLOOKUP(O244,'Matl Declaration Form'!$AZ$9:$BA$12,2,0)),"",(VLOOKUP(O244,'Matl Declaration Form'!$AZ$9:$BA$12,2,0))),IF(H244="EU POPs",IF(ISERROR(VLOOKUP(O244,'Matl Declaration Form'!$AV$9:$AW$485,2,0)),"",(VLOOKUP(O244,'Matl Declaration Form'!$AV$9:$AW$485,2,0))))))))))))))</f>
        <v/>
      </c>
      <c r="Q244" s="304"/>
      <c r="R244" s="305" t="str" cm="1">
        <f t="array" ref="R244">IF(ISBLANK(Q244),"",Q244*(LOOKUP(2,1/(NOT(ISBLANK($M$9:M244))),$M$9:M244)))</f>
        <v/>
      </c>
      <c r="S244" s="306" t="str" cm="1">
        <f t="array" ref="S244">IF(ISBLANK(Q244),"", (LOOKUP(2,1/(NOT(ISBLANK($J$9:J244))),$J$9:J244)))</f>
        <v/>
      </c>
      <c r="T244" s="307"/>
      <c r="U244" s="302"/>
      <c r="V244" s="308"/>
      <c r="AC244" s="100"/>
      <c r="AD244" s="100"/>
      <c r="AE244" s="650"/>
      <c r="AF244" s="650"/>
      <c r="AG244" s="650"/>
      <c r="AH244" s="650"/>
      <c r="AI244" s="650"/>
      <c r="AJ244" s="650"/>
      <c r="AK244" s="653" t="s">
        <v>274</v>
      </c>
      <c r="AL244" s="296" t="s">
        <v>305</v>
      </c>
      <c r="AM244" s="650"/>
      <c r="AN244" s="650"/>
      <c r="AO244" s="650"/>
      <c r="AP244" s="650"/>
      <c r="AQ244" s="650"/>
      <c r="AV244" s="657" t="s">
        <v>2383</v>
      </c>
      <c r="AW244" s="657" t="s">
        <v>1642</v>
      </c>
    </row>
    <row r="245" spans="2:49" ht="18.75" customHeight="1">
      <c r="B245" s="309"/>
      <c r="C245" s="298"/>
      <c r="D245" s="298"/>
      <c r="E245" s="299"/>
      <c r="F245" s="298"/>
      <c r="G245" s="298"/>
      <c r="H245" s="298" t="s">
        <v>1476</v>
      </c>
      <c r="I245" s="301"/>
      <c r="J245" s="302"/>
      <c r="K245" s="298"/>
      <c r="L245" s="302"/>
      <c r="M245" s="301"/>
      <c r="N245" s="302" t="str" cm="1">
        <f t="array" ref="N245">IF(ISBLANK(M245),"", (LOOKUP(2,1/(NOT(ISBLANK($J$9:J245))),$J$9:J245)))</f>
        <v/>
      </c>
      <c r="O245" s="298"/>
      <c r="P245" s="643" t="str">
        <f>IF(H245="Full Materials Declaration","",IF(H245="REACH Restriction Annex XVII",IF(ISERROR(VLOOKUP(O245,'Matl Declaration Form'!$AG$9:$AH$149,2,0)),"",(VLOOKUP(O245,'Matl Declaration Form'!$AG$9:$AH$149,2,0))),IF(H245="REACH Authorization Annex XIV",IF(ISERROR(VLOOKUP(O245,'Matl Declaration Form'!$AI$9:$AJ$137,2,0)),"",(VLOOKUP(O245,'Matl Declaration Form'!$AI$9:$AJ$137,2,0))),IF(H245="REACH SVHC",IF(ISERROR(VLOOKUP(O245,'Matl Declaration Form'!$AK$9:$AL$482,2,0)),"",(VLOOKUP(O245,'Matl Declaration Form'!$AK$9:$AL$482,2,0))),IF(H245="EU RoHS",IF(ISERROR(VLOOKUP(O245,'Matl Declaration Form'!$AM$9:$AN$18,2,0)),"",(VLOOKUP(O245,'Matl Declaration Form'!$AM$9:$AN$18,2,0))),IF(H245="EU Mercury",IF(ISERROR(VLOOKUP(O245,'Matl Declaration Form'!$AO$9:$AP$15,2,0)),"",(VLOOKUP(O245,'Matl Declaration Form'!$AO$9:$AP$15,2,0))),IF(H245="EU PIC",IF(ISERROR(VLOOKUP(O245,'Matl Declaration Form'!$AQ$9:$AR$71,2,0)),"",(VLOOKUP(O245,'Matl Declaration Form'!$AQ$9:$AR$71,2,0))),IF(H245="EU Ozone Depletion",IF(ISERROR(VLOOKUP(O245,'Matl Declaration Form'!$AS$9:$AT$41,2,0)),"",(VLOOKUP(O245,'Matl Declaration Form'!$AS$9:$AT$41,2,0))), IF(H245="EU Ship Recycling",IF(ISERROR(VLOOKUP(O245,'Matl Declaration Form'!$AX$9:$AY$30,2,0)),"",(VLOOKUP(O245,'Matl Declaration Form'!$AX$9:$AY$30,2,0))), IF(H245="EU Package",IF(ISERROR(VLOOKUP(O245,'Matl Declaration Form'!$AZ$9:$BA$12,2,0)),"",(VLOOKUP(O245,'Matl Declaration Form'!$AZ$9:$BA$12,2,0))),IF(H245="EU POPs",IF(ISERROR(VLOOKUP(O245,'Matl Declaration Form'!$AV$9:$AW$485,2,0)),"",(VLOOKUP(O245,'Matl Declaration Form'!$AV$9:$AW$485,2,0))))))))))))))</f>
        <v/>
      </c>
      <c r="Q245" s="304"/>
      <c r="R245" s="305" t="str" cm="1">
        <f t="array" ref="R245">IF(ISBLANK(Q245),"",Q245*(LOOKUP(2,1/(NOT(ISBLANK($M$9:M245))),$M$9:M245)))</f>
        <v/>
      </c>
      <c r="S245" s="306" t="str" cm="1">
        <f t="array" ref="S245">IF(ISBLANK(Q245),"", (LOOKUP(2,1/(NOT(ISBLANK($J$9:J245))),$J$9:J245)))</f>
        <v/>
      </c>
      <c r="T245" s="307"/>
      <c r="U245" s="302"/>
      <c r="V245" s="308"/>
      <c r="AC245" s="100"/>
      <c r="AD245" s="100"/>
      <c r="AE245" s="650"/>
      <c r="AF245" s="650"/>
      <c r="AG245" s="650"/>
      <c r="AH245" s="650"/>
      <c r="AI245" s="650"/>
      <c r="AJ245" s="650"/>
      <c r="AK245" s="653" t="s">
        <v>612</v>
      </c>
      <c r="AL245" s="296" t="s">
        <v>661</v>
      </c>
      <c r="AM245" s="650"/>
      <c r="AN245" s="650"/>
      <c r="AO245" s="650"/>
      <c r="AP245" s="650"/>
      <c r="AQ245" s="650"/>
      <c r="AV245" s="657" t="s">
        <v>2380</v>
      </c>
      <c r="AW245" s="657" t="s">
        <v>49</v>
      </c>
    </row>
    <row r="246" spans="2:49" ht="18.75" customHeight="1">
      <c r="B246" s="309"/>
      <c r="C246" s="298"/>
      <c r="D246" s="298"/>
      <c r="E246" s="299"/>
      <c r="F246" s="298"/>
      <c r="G246" s="298"/>
      <c r="H246" s="298" t="s">
        <v>1476</v>
      </c>
      <c r="I246" s="301"/>
      <c r="J246" s="302"/>
      <c r="K246" s="298"/>
      <c r="L246" s="302"/>
      <c r="M246" s="301"/>
      <c r="N246" s="302" t="str" cm="1">
        <f t="array" ref="N246">IF(ISBLANK(M246),"", (LOOKUP(2,1/(NOT(ISBLANK($J$9:J246))),$J$9:J246)))</f>
        <v/>
      </c>
      <c r="O246" s="298"/>
      <c r="P246" s="643" t="str">
        <f>IF(H246="Full Materials Declaration","",IF(H246="REACH Restriction Annex XVII",IF(ISERROR(VLOOKUP(O246,'Matl Declaration Form'!$AG$9:$AH$149,2,0)),"",(VLOOKUP(O246,'Matl Declaration Form'!$AG$9:$AH$149,2,0))),IF(H246="REACH Authorization Annex XIV",IF(ISERROR(VLOOKUP(O246,'Matl Declaration Form'!$AI$9:$AJ$137,2,0)),"",(VLOOKUP(O246,'Matl Declaration Form'!$AI$9:$AJ$137,2,0))),IF(H246="REACH SVHC",IF(ISERROR(VLOOKUP(O246,'Matl Declaration Form'!$AK$9:$AL$482,2,0)),"",(VLOOKUP(O246,'Matl Declaration Form'!$AK$9:$AL$482,2,0))),IF(H246="EU RoHS",IF(ISERROR(VLOOKUP(O246,'Matl Declaration Form'!$AM$9:$AN$18,2,0)),"",(VLOOKUP(O246,'Matl Declaration Form'!$AM$9:$AN$18,2,0))),IF(H246="EU Mercury",IF(ISERROR(VLOOKUP(O246,'Matl Declaration Form'!$AO$9:$AP$15,2,0)),"",(VLOOKUP(O246,'Matl Declaration Form'!$AO$9:$AP$15,2,0))),IF(H246="EU PIC",IF(ISERROR(VLOOKUP(O246,'Matl Declaration Form'!$AQ$9:$AR$71,2,0)),"",(VLOOKUP(O246,'Matl Declaration Form'!$AQ$9:$AR$71,2,0))),IF(H246="EU Ozone Depletion",IF(ISERROR(VLOOKUP(O246,'Matl Declaration Form'!$AS$9:$AT$41,2,0)),"",(VLOOKUP(O246,'Matl Declaration Form'!$AS$9:$AT$41,2,0))), IF(H246="EU Ship Recycling",IF(ISERROR(VLOOKUP(O246,'Matl Declaration Form'!$AX$9:$AY$30,2,0)),"",(VLOOKUP(O246,'Matl Declaration Form'!$AX$9:$AY$30,2,0))), IF(H246="EU Package",IF(ISERROR(VLOOKUP(O246,'Matl Declaration Form'!$AZ$9:$BA$12,2,0)),"",(VLOOKUP(O246,'Matl Declaration Form'!$AZ$9:$BA$12,2,0))),IF(H246="EU POPs",IF(ISERROR(VLOOKUP(O246,'Matl Declaration Form'!$AV$9:$AW$485,2,0)),"",(VLOOKUP(O246,'Matl Declaration Form'!$AV$9:$AW$485,2,0))))))))))))))</f>
        <v/>
      </c>
      <c r="Q246" s="304"/>
      <c r="R246" s="305" t="str" cm="1">
        <f t="array" ref="R246">IF(ISBLANK(Q246),"",Q246*(LOOKUP(2,1/(NOT(ISBLANK($M$9:M246))),$M$9:M246)))</f>
        <v/>
      </c>
      <c r="S246" s="306" t="str" cm="1">
        <f t="array" ref="S246">IF(ISBLANK(Q246),"", (LOOKUP(2,1/(NOT(ISBLANK($J$9:J246))),$J$9:J246)))</f>
        <v/>
      </c>
      <c r="T246" s="307"/>
      <c r="U246" s="302"/>
      <c r="V246" s="308"/>
      <c r="AC246" s="100"/>
      <c r="AD246" s="100"/>
      <c r="AE246" s="650"/>
      <c r="AF246" s="650"/>
      <c r="AG246" s="650"/>
      <c r="AH246" s="650"/>
      <c r="AI246" s="650"/>
      <c r="AJ246" s="650"/>
      <c r="AK246" s="653" t="s">
        <v>1256</v>
      </c>
      <c r="AL246" s="296" t="s">
        <v>124</v>
      </c>
      <c r="AM246" s="650"/>
      <c r="AN246" s="650"/>
      <c r="AO246" s="650"/>
      <c r="AP246" s="650"/>
      <c r="AQ246" s="650"/>
      <c r="AV246" s="657" t="s">
        <v>2371</v>
      </c>
      <c r="AW246" s="657" t="s">
        <v>2372</v>
      </c>
    </row>
    <row r="247" spans="2:49" ht="18.75" customHeight="1">
      <c r="B247" s="309"/>
      <c r="C247" s="298"/>
      <c r="D247" s="298"/>
      <c r="E247" s="299"/>
      <c r="F247" s="298"/>
      <c r="G247" s="298"/>
      <c r="H247" s="298" t="s">
        <v>1476</v>
      </c>
      <c r="I247" s="301"/>
      <c r="J247" s="302"/>
      <c r="K247" s="298"/>
      <c r="L247" s="302"/>
      <c r="M247" s="301"/>
      <c r="N247" s="302" t="str" cm="1">
        <f t="array" ref="N247">IF(ISBLANK(M247),"", (LOOKUP(2,1/(NOT(ISBLANK($J$9:J247))),$J$9:J247)))</f>
        <v/>
      </c>
      <c r="O247" s="298"/>
      <c r="P247" s="643" t="str">
        <f>IF(H247="Full Materials Declaration","",IF(H247="REACH Restriction Annex XVII",IF(ISERROR(VLOOKUP(O247,'Matl Declaration Form'!$AG$9:$AH$149,2,0)),"",(VLOOKUP(O247,'Matl Declaration Form'!$AG$9:$AH$149,2,0))),IF(H247="REACH Authorization Annex XIV",IF(ISERROR(VLOOKUP(O247,'Matl Declaration Form'!$AI$9:$AJ$137,2,0)),"",(VLOOKUP(O247,'Matl Declaration Form'!$AI$9:$AJ$137,2,0))),IF(H247="REACH SVHC",IF(ISERROR(VLOOKUP(O247,'Matl Declaration Form'!$AK$9:$AL$482,2,0)),"",(VLOOKUP(O247,'Matl Declaration Form'!$AK$9:$AL$482,2,0))),IF(H247="EU RoHS",IF(ISERROR(VLOOKUP(O247,'Matl Declaration Form'!$AM$9:$AN$18,2,0)),"",(VLOOKUP(O247,'Matl Declaration Form'!$AM$9:$AN$18,2,0))),IF(H247="EU Mercury",IF(ISERROR(VLOOKUP(O247,'Matl Declaration Form'!$AO$9:$AP$15,2,0)),"",(VLOOKUP(O247,'Matl Declaration Form'!$AO$9:$AP$15,2,0))),IF(H247="EU PIC",IF(ISERROR(VLOOKUP(O247,'Matl Declaration Form'!$AQ$9:$AR$71,2,0)),"",(VLOOKUP(O247,'Matl Declaration Form'!$AQ$9:$AR$71,2,0))),IF(H247="EU Ozone Depletion",IF(ISERROR(VLOOKUP(O247,'Matl Declaration Form'!$AS$9:$AT$41,2,0)),"",(VLOOKUP(O247,'Matl Declaration Form'!$AS$9:$AT$41,2,0))), IF(H247="EU Ship Recycling",IF(ISERROR(VLOOKUP(O247,'Matl Declaration Form'!$AX$9:$AY$30,2,0)),"",(VLOOKUP(O247,'Matl Declaration Form'!$AX$9:$AY$30,2,0))), IF(H247="EU Package",IF(ISERROR(VLOOKUP(O247,'Matl Declaration Form'!$AZ$9:$BA$12,2,0)),"",(VLOOKUP(O247,'Matl Declaration Form'!$AZ$9:$BA$12,2,0))),IF(H247="EU POPs",IF(ISERROR(VLOOKUP(O247,'Matl Declaration Form'!$AV$9:$AW$485,2,0)),"",(VLOOKUP(O247,'Matl Declaration Form'!$AV$9:$AW$485,2,0))))))))))))))</f>
        <v/>
      </c>
      <c r="Q247" s="304"/>
      <c r="R247" s="305" t="str" cm="1">
        <f t="array" ref="R247">IF(ISBLANK(Q247),"",Q247*(LOOKUP(2,1/(NOT(ISBLANK($M$9:M247))),$M$9:M247)))</f>
        <v/>
      </c>
      <c r="S247" s="306" t="str" cm="1">
        <f t="array" ref="S247">IF(ISBLANK(Q247),"", (LOOKUP(2,1/(NOT(ISBLANK($J$9:J247))),$J$9:J247)))</f>
        <v/>
      </c>
      <c r="T247" s="307"/>
      <c r="U247" s="302"/>
      <c r="V247" s="308"/>
      <c r="AC247" s="100"/>
      <c r="AD247" s="100"/>
      <c r="AE247" s="650"/>
      <c r="AF247" s="650"/>
      <c r="AG247" s="650"/>
      <c r="AH247" s="650"/>
      <c r="AI247" s="650"/>
      <c r="AJ247" s="650"/>
      <c r="AK247" s="653" t="s">
        <v>1060</v>
      </c>
      <c r="AL247" s="296" t="s">
        <v>1313</v>
      </c>
      <c r="AM247" s="650"/>
      <c r="AN247" s="650"/>
      <c r="AO247" s="650"/>
      <c r="AP247" s="650"/>
      <c r="AQ247" s="650"/>
      <c r="AV247" s="657" t="s">
        <v>2373</v>
      </c>
      <c r="AW247" s="657" t="s">
        <v>2374</v>
      </c>
    </row>
    <row r="248" spans="2:49" ht="18.75" customHeight="1">
      <c r="B248" s="309"/>
      <c r="C248" s="298"/>
      <c r="D248" s="298"/>
      <c r="E248" s="299"/>
      <c r="F248" s="298"/>
      <c r="G248" s="298"/>
      <c r="H248" s="298" t="s">
        <v>1476</v>
      </c>
      <c r="I248" s="301"/>
      <c r="J248" s="302"/>
      <c r="K248" s="298"/>
      <c r="L248" s="302"/>
      <c r="M248" s="301"/>
      <c r="N248" s="302" t="str" cm="1">
        <f t="array" ref="N248">IF(ISBLANK(M248),"", (LOOKUP(2,1/(NOT(ISBLANK($J$9:J248))),$J$9:J248)))</f>
        <v/>
      </c>
      <c r="O248" s="298"/>
      <c r="P248" s="643" t="str">
        <f>IF(H248="Full Materials Declaration","",IF(H248="REACH Restriction Annex XVII",IF(ISERROR(VLOOKUP(O248,'Matl Declaration Form'!$AG$9:$AH$149,2,0)),"",(VLOOKUP(O248,'Matl Declaration Form'!$AG$9:$AH$149,2,0))),IF(H248="REACH Authorization Annex XIV",IF(ISERROR(VLOOKUP(O248,'Matl Declaration Form'!$AI$9:$AJ$137,2,0)),"",(VLOOKUP(O248,'Matl Declaration Form'!$AI$9:$AJ$137,2,0))),IF(H248="REACH SVHC",IF(ISERROR(VLOOKUP(O248,'Matl Declaration Form'!$AK$9:$AL$482,2,0)),"",(VLOOKUP(O248,'Matl Declaration Form'!$AK$9:$AL$482,2,0))),IF(H248="EU RoHS",IF(ISERROR(VLOOKUP(O248,'Matl Declaration Form'!$AM$9:$AN$18,2,0)),"",(VLOOKUP(O248,'Matl Declaration Form'!$AM$9:$AN$18,2,0))),IF(H248="EU Mercury",IF(ISERROR(VLOOKUP(O248,'Matl Declaration Form'!$AO$9:$AP$15,2,0)),"",(VLOOKUP(O248,'Matl Declaration Form'!$AO$9:$AP$15,2,0))),IF(H248="EU PIC",IF(ISERROR(VLOOKUP(O248,'Matl Declaration Form'!$AQ$9:$AR$71,2,0)),"",(VLOOKUP(O248,'Matl Declaration Form'!$AQ$9:$AR$71,2,0))),IF(H248="EU Ozone Depletion",IF(ISERROR(VLOOKUP(O248,'Matl Declaration Form'!$AS$9:$AT$41,2,0)),"",(VLOOKUP(O248,'Matl Declaration Form'!$AS$9:$AT$41,2,0))), IF(H248="EU Ship Recycling",IF(ISERROR(VLOOKUP(O248,'Matl Declaration Form'!$AX$9:$AY$30,2,0)),"",(VLOOKUP(O248,'Matl Declaration Form'!$AX$9:$AY$30,2,0))), IF(H248="EU Package",IF(ISERROR(VLOOKUP(O248,'Matl Declaration Form'!$AZ$9:$BA$12,2,0)),"",(VLOOKUP(O248,'Matl Declaration Form'!$AZ$9:$BA$12,2,0))),IF(H248="EU POPs",IF(ISERROR(VLOOKUP(O248,'Matl Declaration Form'!$AV$9:$AW$485,2,0)),"",(VLOOKUP(O248,'Matl Declaration Form'!$AV$9:$AW$485,2,0))))))))))))))</f>
        <v/>
      </c>
      <c r="Q248" s="304"/>
      <c r="R248" s="305" t="str" cm="1">
        <f t="array" ref="R248">IF(ISBLANK(Q248),"",Q248*(LOOKUP(2,1/(NOT(ISBLANK($M$9:M248))),$M$9:M248)))</f>
        <v/>
      </c>
      <c r="S248" s="306" t="str" cm="1">
        <f t="array" ref="S248">IF(ISBLANK(Q248),"", (LOOKUP(2,1/(NOT(ISBLANK($J$9:J248))),$J$9:J248)))</f>
        <v/>
      </c>
      <c r="T248" s="307"/>
      <c r="U248" s="302"/>
      <c r="V248" s="308"/>
      <c r="AC248" s="100"/>
      <c r="AD248" s="100"/>
      <c r="AE248" s="650"/>
      <c r="AF248" s="650"/>
      <c r="AG248" s="650"/>
      <c r="AH248" s="650"/>
      <c r="AI248" s="650"/>
      <c r="AJ248" s="650"/>
      <c r="AK248" s="653" t="s">
        <v>219</v>
      </c>
      <c r="AL248" s="296" t="s">
        <v>153</v>
      </c>
      <c r="AM248" s="650"/>
      <c r="AN248" s="650"/>
      <c r="AO248" s="650"/>
      <c r="AP248" s="650"/>
      <c r="AQ248" s="650"/>
      <c r="AV248" s="657" t="s">
        <v>2375</v>
      </c>
      <c r="AW248" s="657" t="s">
        <v>1598</v>
      </c>
    </row>
    <row r="249" spans="2:49" ht="18.75" customHeight="1">
      <c r="B249" s="309"/>
      <c r="C249" s="298"/>
      <c r="D249" s="298"/>
      <c r="E249" s="299"/>
      <c r="F249" s="298"/>
      <c r="G249" s="298"/>
      <c r="H249" s="298" t="s">
        <v>1476</v>
      </c>
      <c r="I249" s="301"/>
      <c r="J249" s="302"/>
      <c r="K249" s="298"/>
      <c r="L249" s="302"/>
      <c r="M249" s="301"/>
      <c r="N249" s="302" t="str" cm="1">
        <f t="array" ref="N249">IF(ISBLANK(M249),"", (LOOKUP(2,1/(NOT(ISBLANK($J$9:J249))),$J$9:J249)))</f>
        <v/>
      </c>
      <c r="O249" s="298"/>
      <c r="P249" s="643" t="str">
        <f>IF(H249="Full Materials Declaration","",IF(H249="REACH Restriction Annex XVII",IF(ISERROR(VLOOKUP(O249,'Matl Declaration Form'!$AG$9:$AH$149,2,0)),"",(VLOOKUP(O249,'Matl Declaration Form'!$AG$9:$AH$149,2,0))),IF(H249="REACH Authorization Annex XIV",IF(ISERROR(VLOOKUP(O249,'Matl Declaration Form'!$AI$9:$AJ$137,2,0)),"",(VLOOKUP(O249,'Matl Declaration Form'!$AI$9:$AJ$137,2,0))),IF(H249="REACH SVHC",IF(ISERROR(VLOOKUP(O249,'Matl Declaration Form'!$AK$9:$AL$482,2,0)),"",(VLOOKUP(O249,'Matl Declaration Form'!$AK$9:$AL$482,2,0))),IF(H249="EU RoHS",IF(ISERROR(VLOOKUP(O249,'Matl Declaration Form'!$AM$9:$AN$18,2,0)),"",(VLOOKUP(O249,'Matl Declaration Form'!$AM$9:$AN$18,2,0))),IF(H249="EU Mercury",IF(ISERROR(VLOOKUP(O249,'Matl Declaration Form'!$AO$9:$AP$15,2,0)),"",(VLOOKUP(O249,'Matl Declaration Form'!$AO$9:$AP$15,2,0))),IF(H249="EU PIC",IF(ISERROR(VLOOKUP(O249,'Matl Declaration Form'!$AQ$9:$AR$71,2,0)),"",(VLOOKUP(O249,'Matl Declaration Form'!$AQ$9:$AR$71,2,0))),IF(H249="EU Ozone Depletion",IF(ISERROR(VLOOKUP(O249,'Matl Declaration Form'!$AS$9:$AT$41,2,0)),"",(VLOOKUP(O249,'Matl Declaration Form'!$AS$9:$AT$41,2,0))), IF(H249="EU Ship Recycling",IF(ISERROR(VLOOKUP(O249,'Matl Declaration Form'!$AX$9:$AY$30,2,0)),"",(VLOOKUP(O249,'Matl Declaration Form'!$AX$9:$AY$30,2,0))), IF(H249="EU Package",IF(ISERROR(VLOOKUP(O249,'Matl Declaration Form'!$AZ$9:$BA$12,2,0)),"",(VLOOKUP(O249,'Matl Declaration Form'!$AZ$9:$BA$12,2,0))),IF(H249="EU POPs",IF(ISERROR(VLOOKUP(O249,'Matl Declaration Form'!$AV$9:$AW$485,2,0)),"",(VLOOKUP(O249,'Matl Declaration Form'!$AV$9:$AW$485,2,0))))))))))))))</f>
        <v/>
      </c>
      <c r="Q249" s="304"/>
      <c r="R249" s="305" t="str" cm="1">
        <f t="array" ref="R249">IF(ISBLANK(Q249),"",Q249*(LOOKUP(2,1/(NOT(ISBLANK($M$9:M249))),$M$9:M249)))</f>
        <v/>
      </c>
      <c r="S249" s="306" t="str" cm="1">
        <f t="array" ref="S249">IF(ISBLANK(Q249),"", (LOOKUP(2,1/(NOT(ISBLANK($J$9:J249))),$J$9:J249)))</f>
        <v/>
      </c>
      <c r="T249" s="307"/>
      <c r="U249" s="302"/>
      <c r="V249" s="308"/>
      <c r="AC249" s="100"/>
      <c r="AD249" s="100"/>
      <c r="AE249" s="650"/>
      <c r="AF249" s="650"/>
      <c r="AG249" s="650"/>
      <c r="AH249" s="650"/>
      <c r="AI249" s="650"/>
      <c r="AJ249" s="650"/>
      <c r="AK249" s="653" t="s">
        <v>283</v>
      </c>
      <c r="AL249" s="296" t="s">
        <v>154</v>
      </c>
      <c r="AM249" s="650"/>
      <c r="AN249" s="650"/>
      <c r="AO249" s="650"/>
      <c r="AP249" s="650"/>
      <c r="AQ249" s="650"/>
      <c r="AV249" s="657" t="s">
        <v>2376</v>
      </c>
      <c r="AW249" s="657" t="s">
        <v>2377</v>
      </c>
    </row>
    <row r="250" spans="2:49" ht="18.75" customHeight="1">
      <c r="B250" s="309"/>
      <c r="C250" s="298"/>
      <c r="D250" s="298"/>
      <c r="E250" s="299"/>
      <c r="F250" s="298"/>
      <c r="G250" s="298"/>
      <c r="H250" s="298" t="s">
        <v>1476</v>
      </c>
      <c r="I250" s="301"/>
      <c r="J250" s="302"/>
      <c r="K250" s="298"/>
      <c r="L250" s="302"/>
      <c r="M250" s="301"/>
      <c r="N250" s="302" t="str" cm="1">
        <f t="array" ref="N250">IF(ISBLANK(M250),"", (LOOKUP(2,1/(NOT(ISBLANK($J$9:J250))),$J$9:J250)))</f>
        <v/>
      </c>
      <c r="O250" s="298"/>
      <c r="P250" s="643" t="str">
        <f>IF(H250="Full Materials Declaration","",IF(H250="REACH Restriction Annex XVII",IF(ISERROR(VLOOKUP(O250,'Matl Declaration Form'!$AG$9:$AH$149,2,0)),"",(VLOOKUP(O250,'Matl Declaration Form'!$AG$9:$AH$149,2,0))),IF(H250="REACH Authorization Annex XIV",IF(ISERROR(VLOOKUP(O250,'Matl Declaration Form'!$AI$9:$AJ$137,2,0)),"",(VLOOKUP(O250,'Matl Declaration Form'!$AI$9:$AJ$137,2,0))),IF(H250="REACH SVHC",IF(ISERROR(VLOOKUP(O250,'Matl Declaration Form'!$AK$9:$AL$482,2,0)),"",(VLOOKUP(O250,'Matl Declaration Form'!$AK$9:$AL$482,2,0))),IF(H250="EU RoHS",IF(ISERROR(VLOOKUP(O250,'Matl Declaration Form'!$AM$9:$AN$18,2,0)),"",(VLOOKUP(O250,'Matl Declaration Form'!$AM$9:$AN$18,2,0))),IF(H250="EU Mercury",IF(ISERROR(VLOOKUP(O250,'Matl Declaration Form'!$AO$9:$AP$15,2,0)),"",(VLOOKUP(O250,'Matl Declaration Form'!$AO$9:$AP$15,2,0))),IF(H250="EU PIC",IF(ISERROR(VLOOKUP(O250,'Matl Declaration Form'!$AQ$9:$AR$71,2,0)),"",(VLOOKUP(O250,'Matl Declaration Form'!$AQ$9:$AR$71,2,0))),IF(H250="EU Ozone Depletion",IF(ISERROR(VLOOKUP(O250,'Matl Declaration Form'!$AS$9:$AT$41,2,0)),"",(VLOOKUP(O250,'Matl Declaration Form'!$AS$9:$AT$41,2,0))), IF(H250="EU Ship Recycling",IF(ISERROR(VLOOKUP(O250,'Matl Declaration Form'!$AX$9:$AY$30,2,0)),"",(VLOOKUP(O250,'Matl Declaration Form'!$AX$9:$AY$30,2,0))), IF(H250="EU Package",IF(ISERROR(VLOOKUP(O250,'Matl Declaration Form'!$AZ$9:$BA$12,2,0)),"",(VLOOKUP(O250,'Matl Declaration Form'!$AZ$9:$BA$12,2,0))),IF(H250="EU POPs",IF(ISERROR(VLOOKUP(O250,'Matl Declaration Form'!$AV$9:$AW$485,2,0)),"",(VLOOKUP(O250,'Matl Declaration Form'!$AV$9:$AW$485,2,0))))))))))))))</f>
        <v/>
      </c>
      <c r="Q250" s="304"/>
      <c r="R250" s="305" t="str" cm="1">
        <f t="array" ref="R250">IF(ISBLANK(Q250),"",Q250*(LOOKUP(2,1/(NOT(ISBLANK($M$9:M250))),$M$9:M250)))</f>
        <v/>
      </c>
      <c r="S250" s="306" t="str" cm="1">
        <f t="array" ref="S250">IF(ISBLANK(Q250),"", (LOOKUP(2,1/(NOT(ISBLANK($J$9:J250))),$J$9:J250)))</f>
        <v/>
      </c>
      <c r="T250" s="307"/>
      <c r="U250" s="302"/>
      <c r="V250" s="308"/>
      <c r="AC250" s="100"/>
      <c r="AD250" s="100"/>
      <c r="AE250" s="650"/>
      <c r="AF250" s="650"/>
      <c r="AG250" s="650"/>
      <c r="AH250" s="650"/>
      <c r="AI250" s="650"/>
      <c r="AJ250" s="650"/>
      <c r="AK250" s="653" t="s">
        <v>1079</v>
      </c>
      <c r="AL250" s="296" t="s">
        <v>1326</v>
      </c>
      <c r="AM250" s="650"/>
      <c r="AN250" s="650"/>
      <c r="AO250" s="650"/>
      <c r="AP250" s="650"/>
      <c r="AQ250" s="650"/>
      <c r="AV250" s="657" t="s">
        <v>2378</v>
      </c>
      <c r="AW250" s="657" t="s">
        <v>2379</v>
      </c>
    </row>
    <row r="251" spans="2:49" ht="18.75" customHeight="1">
      <c r="B251" s="309"/>
      <c r="C251" s="298"/>
      <c r="D251" s="298"/>
      <c r="E251" s="299"/>
      <c r="F251" s="298"/>
      <c r="G251" s="298"/>
      <c r="H251" s="298" t="s">
        <v>1476</v>
      </c>
      <c r="I251" s="301"/>
      <c r="J251" s="302"/>
      <c r="K251" s="298"/>
      <c r="L251" s="302"/>
      <c r="M251" s="301"/>
      <c r="N251" s="302" t="str" cm="1">
        <f t="array" ref="N251">IF(ISBLANK(M251),"", (LOOKUP(2,1/(NOT(ISBLANK($J$9:J251))),$J$9:J251)))</f>
        <v/>
      </c>
      <c r="O251" s="298"/>
      <c r="P251" s="643" t="str">
        <f>IF(H251="Full Materials Declaration","",IF(H251="REACH Restriction Annex XVII",IF(ISERROR(VLOOKUP(O251,'Matl Declaration Form'!$AG$9:$AH$149,2,0)),"",(VLOOKUP(O251,'Matl Declaration Form'!$AG$9:$AH$149,2,0))),IF(H251="REACH Authorization Annex XIV",IF(ISERROR(VLOOKUP(O251,'Matl Declaration Form'!$AI$9:$AJ$137,2,0)),"",(VLOOKUP(O251,'Matl Declaration Form'!$AI$9:$AJ$137,2,0))),IF(H251="REACH SVHC",IF(ISERROR(VLOOKUP(O251,'Matl Declaration Form'!$AK$9:$AL$482,2,0)),"",(VLOOKUP(O251,'Matl Declaration Form'!$AK$9:$AL$482,2,0))),IF(H251="EU RoHS",IF(ISERROR(VLOOKUP(O251,'Matl Declaration Form'!$AM$9:$AN$18,2,0)),"",(VLOOKUP(O251,'Matl Declaration Form'!$AM$9:$AN$18,2,0))),IF(H251="EU Mercury",IF(ISERROR(VLOOKUP(O251,'Matl Declaration Form'!$AO$9:$AP$15,2,0)),"",(VLOOKUP(O251,'Matl Declaration Form'!$AO$9:$AP$15,2,0))),IF(H251="EU PIC",IF(ISERROR(VLOOKUP(O251,'Matl Declaration Form'!$AQ$9:$AR$71,2,0)),"",(VLOOKUP(O251,'Matl Declaration Form'!$AQ$9:$AR$71,2,0))),IF(H251="EU Ozone Depletion",IF(ISERROR(VLOOKUP(O251,'Matl Declaration Form'!$AS$9:$AT$41,2,0)),"",(VLOOKUP(O251,'Matl Declaration Form'!$AS$9:$AT$41,2,0))), IF(H251="EU Ship Recycling",IF(ISERROR(VLOOKUP(O251,'Matl Declaration Form'!$AX$9:$AY$30,2,0)),"",(VLOOKUP(O251,'Matl Declaration Form'!$AX$9:$AY$30,2,0))), IF(H251="EU Package",IF(ISERROR(VLOOKUP(O251,'Matl Declaration Form'!$AZ$9:$BA$12,2,0)),"",(VLOOKUP(O251,'Matl Declaration Form'!$AZ$9:$BA$12,2,0))),IF(H251="EU POPs",IF(ISERROR(VLOOKUP(O251,'Matl Declaration Form'!$AV$9:$AW$485,2,0)),"",(VLOOKUP(O251,'Matl Declaration Form'!$AV$9:$AW$485,2,0))))))))))))))</f>
        <v/>
      </c>
      <c r="Q251" s="304"/>
      <c r="R251" s="305" t="str" cm="1">
        <f t="array" ref="R251">IF(ISBLANK(Q251),"",Q251*(LOOKUP(2,1/(NOT(ISBLANK($M$9:M251))),$M$9:M251)))</f>
        <v/>
      </c>
      <c r="S251" s="306" t="str" cm="1">
        <f t="array" ref="S251">IF(ISBLANK(Q251),"", (LOOKUP(2,1/(NOT(ISBLANK($J$9:J251))),$J$9:J251)))</f>
        <v/>
      </c>
      <c r="T251" s="307"/>
      <c r="U251" s="302"/>
      <c r="V251" s="308"/>
      <c r="AC251" s="100"/>
      <c r="AD251" s="100"/>
      <c r="AE251" s="650"/>
      <c r="AF251" s="650"/>
      <c r="AG251" s="650"/>
      <c r="AH251" s="650"/>
      <c r="AI251" s="650"/>
      <c r="AJ251" s="650"/>
      <c r="AK251" s="653" t="s">
        <v>1282</v>
      </c>
      <c r="AL251" s="296" t="s">
        <v>1468</v>
      </c>
      <c r="AM251" s="650"/>
      <c r="AN251" s="650"/>
      <c r="AO251" s="650"/>
      <c r="AP251" s="650"/>
      <c r="AQ251" s="650"/>
      <c r="AV251" s="657" t="s">
        <v>2369</v>
      </c>
      <c r="AW251" s="657" t="s">
        <v>33</v>
      </c>
    </row>
    <row r="252" spans="2:49" ht="18.75" customHeight="1">
      <c r="B252" s="309"/>
      <c r="C252" s="298"/>
      <c r="D252" s="298"/>
      <c r="E252" s="299"/>
      <c r="F252" s="298"/>
      <c r="G252" s="298"/>
      <c r="H252" s="298" t="s">
        <v>1476</v>
      </c>
      <c r="I252" s="301"/>
      <c r="J252" s="302"/>
      <c r="K252" s="298"/>
      <c r="L252" s="302"/>
      <c r="M252" s="301"/>
      <c r="N252" s="302" t="str" cm="1">
        <f t="array" ref="N252">IF(ISBLANK(M252),"", (LOOKUP(2,1/(NOT(ISBLANK($J$9:J252))),$J$9:J252)))</f>
        <v/>
      </c>
      <c r="O252" s="298"/>
      <c r="P252" s="643" t="str">
        <f>IF(H252="Full Materials Declaration","",IF(H252="REACH Restriction Annex XVII",IF(ISERROR(VLOOKUP(O252,'Matl Declaration Form'!$AG$9:$AH$149,2,0)),"",(VLOOKUP(O252,'Matl Declaration Form'!$AG$9:$AH$149,2,0))),IF(H252="REACH Authorization Annex XIV",IF(ISERROR(VLOOKUP(O252,'Matl Declaration Form'!$AI$9:$AJ$137,2,0)),"",(VLOOKUP(O252,'Matl Declaration Form'!$AI$9:$AJ$137,2,0))),IF(H252="REACH SVHC",IF(ISERROR(VLOOKUP(O252,'Matl Declaration Form'!$AK$9:$AL$482,2,0)),"",(VLOOKUP(O252,'Matl Declaration Form'!$AK$9:$AL$482,2,0))),IF(H252="EU RoHS",IF(ISERROR(VLOOKUP(O252,'Matl Declaration Form'!$AM$9:$AN$18,2,0)),"",(VLOOKUP(O252,'Matl Declaration Form'!$AM$9:$AN$18,2,0))),IF(H252="EU Mercury",IF(ISERROR(VLOOKUP(O252,'Matl Declaration Form'!$AO$9:$AP$15,2,0)),"",(VLOOKUP(O252,'Matl Declaration Form'!$AO$9:$AP$15,2,0))),IF(H252="EU PIC",IF(ISERROR(VLOOKUP(O252,'Matl Declaration Form'!$AQ$9:$AR$71,2,0)),"",(VLOOKUP(O252,'Matl Declaration Form'!$AQ$9:$AR$71,2,0))),IF(H252="EU Ozone Depletion",IF(ISERROR(VLOOKUP(O252,'Matl Declaration Form'!$AS$9:$AT$41,2,0)),"",(VLOOKUP(O252,'Matl Declaration Form'!$AS$9:$AT$41,2,0))), IF(H252="EU Ship Recycling",IF(ISERROR(VLOOKUP(O252,'Matl Declaration Form'!$AX$9:$AY$30,2,0)),"",(VLOOKUP(O252,'Matl Declaration Form'!$AX$9:$AY$30,2,0))), IF(H252="EU Package",IF(ISERROR(VLOOKUP(O252,'Matl Declaration Form'!$AZ$9:$BA$12,2,0)),"",(VLOOKUP(O252,'Matl Declaration Form'!$AZ$9:$BA$12,2,0))),IF(H252="EU POPs",IF(ISERROR(VLOOKUP(O252,'Matl Declaration Form'!$AV$9:$AW$485,2,0)),"",(VLOOKUP(O252,'Matl Declaration Form'!$AV$9:$AW$485,2,0))))))))))))))</f>
        <v/>
      </c>
      <c r="Q252" s="304"/>
      <c r="R252" s="305" t="str" cm="1">
        <f t="array" ref="R252">IF(ISBLANK(Q252),"",Q252*(LOOKUP(2,1/(NOT(ISBLANK($M$9:M252))),$M$9:M252)))</f>
        <v/>
      </c>
      <c r="S252" s="306" t="str" cm="1">
        <f t="array" ref="S252">IF(ISBLANK(Q252),"", (LOOKUP(2,1/(NOT(ISBLANK($J$9:J252))),$J$9:J252)))</f>
        <v/>
      </c>
      <c r="T252" s="307"/>
      <c r="U252" s="302"/>
      <c r="V252" s="308"/>
      <c r="AC252" s="100"/>
      <c r="AD252" s="100"/>
      <c r="AE252" s="650"/>
      <c r="AF252" s="650"/>
      <c r="AG252" s="650"/>
      <c r="AH252" s="650"/>
      <c r="AI252" s="650"/>
      <c r="AJ252" s="650"/>
      <c r="AK252" s="653" t="s">
        <v>754</v>
      </c>
      <c r="AL252" s="296" t="s">
        <v>722</v>
      </c>
      <c r="AM252" s="650"/>
      <c r="AN252" s="650"/>
      <c r="AO252" s="650"/>
      <c r="AP252" s="650"/>
      <c r="AQ252" s="650"/>
      <c r="AV252" s="657" t="s">
        <v>2364</v>
      </c>
      <c r="AW252" s="657" t="s">
        <v>1605</v>
      </c>
    </row>
    <row r="253" spans="2:49" ht="18.75" customHeight="1">
      <c r="B253" s="309"/>
      <c r="C253" s="298"/>
      <c r="D253" s="298"/>
      <c r="E253" s="299"/>
      <c r="F253" s="298"/>
      <c r="G253" s="298"/>
      <c r="H253" s="298" t="s">
        <v>1476</v>
      </c>
      <c r="I253" s="301"/>
      <c r="J253" s="302"/>
      <c r="K253" s="298"/>
      <c r="L253" s="302"/>
      <c r="M253" s="301"/>
      <c r="N253" s="302" t="str" cm="1">
        <f t="array" ref="N253">IF(ISBLANK(M253),"", (LOOKUP(2,1/(NOT(ISBLANK($J$9:J253))),$J$9:J253)))</f>
        <v/>
      </c>
      <c r="O253" s="298"/>
      <c r="P253" s="643" t="str">
        <f>IF(H253="Full Materials Declaration","",IF(H253="REACH Restriction Annex XVII",IF(ISERROR(VLOOKUP(O253,'Matl Declaration Form'!$AG$9:$AH$149,2,0)),"",(VLOOKUP(O253,'Matl Declaration Form'!$AG$9:$AH$149,2,0))),IF(H253="REACH Authorization Annex XIV",IF(ISERROR(VLOOKUP(O253,'Matl Declaration Form'!$AI$9:$AJ$137,2,0)),"",(VLOOKUP(O253,'Matl Declaration Form'!$AI$9:$AJ$137,2,0))),IF(H253="REACH SVHC",IF(ISERROR(VLOOKUP(O253,'Matl Declaration Form'!$AK$9:$AL$482,2,0)),"",(VLOOKUP(O253,'Matl Declaration Form'!$AK$9:$AL$482,2,0))),IF(H253="EU RoHS",IF(ISERROR(VLOOKUP(O253,'Matl Declaration Form'!$AM$9:$AN$18,2,0)),"",(VLOOKUP(O253,'Matl Declaration Form'!$AM$9:$AN$18,2,0))),IF(H253="EU Mercury",IF(ISERROR(VLOOKUP(O253,'Matl Declaration Form'!$AO$9:$AP$15,2,0)),"",(VLOOKUP(O253,'Matl Declaration Form'!$AO$9:$AP$15,2,0))),IF(H253="EU PIC",IF(ISERROR(VLOOKUP(O253,'Matl Declaration Form'!$AQ$9:$AR$71,2,0)),"",(VLOOKUP(O253,'Matl Declaration Form'!$AQ$9:$AR$71,2,0))),IF(H253="EU Ozone Depletion",IF(ISERROR(VLOOKUP(O253,'Matl Declaration Form'!$AS$9:$AT$41,2,0)),"",(VLOOKUP(O253,'Matl Declaration Form'!$AS$9:$AT$41,2,0))), IF(H253="EU Ship Recycling",IF(ISERROR(VLOOKUP(O253,'Matl Declaration Form'!$AX$9:$AY$30,2,0)),"",(VLOOKUP(O253,'Matl Declaration Form'!$AX$9:$AY$30,2,0))), IF(H253="EU Package",IF(ISERROR(VLOOKUP(O253,'Matl Declaration Form'!$AZ$9:$BA$12,2,0)),"",(VLOOKUP(O253,'Matl Declaration Form'!$AZ$9:$BA$12,2,0))),IF(H253="EU POPs",IF(ISERROR(VLOOKUP(O253,'Matl Declaration Form'!$AV$9:$AW$485,2,0)),"",(VLOOKUP(O253,'Matl Declaration Form'!$AV$9:$AW$485,2,0))))))))))))))</f>
        <v/>
      </c>
      <c r="Q253" s="304"/>
      <c r="R253" s="305" t="str" cm="1">
        <f t="array" ref="R253">IF(ISBLANK(Q253),"",Q253*(LOOKUP(2,1/(NOT(ISBLANK($M$9:M253))),$M$9:M253)))</f>
        <v/>
      </c>
      <c r="S253" s="306" t="str" cm="1">
        <f t="array" ref="S253">IF(ISBLANK(Q253),"", (LOOKUP(2,1/(NOT(ISBLANK($J$9:J253))),$J$9:J253)))</f>
        <v/>
      </c>
      <c r="T253" s="307"/>
      <c r="U253" s="302"/>
      <c r="V253" s="308"/>
      <c r="AC253" s="100"/>
      <c r="AD253" s="100"/>
      <c r="AE253" s="650"/>
      <c r="AF253" s="650"/>
      <c r="AG253" s="650"/>
      <c r="AH253" s="650"/>
      <c r="AI253" s="650"/>
      <c r="AJ253" s="650"/>
      <c r="AK253" s="653" t="s">
        <v>260</v>
      </c>
      <c r="AL253" s="296" t="s">
        <v>293</v>
      </c>
      <c r="AM253" s="650"/>
      <c r="AN253" s="650"/>
      <c r="AO253" s="650"/>
      <c r="AP253" s="650"/>
      <c r="AQ253" s="650"/>
      <c r="AV253" s="657" t="s">
        <v>2365</v>
      </c>
      <c r="AW253" s="657" t="s">
        <v>2366</v>
      </c>
    </row>
    <row r="254" spans="2:49" ht="18.75" customHeight="1">
      <c r="B254" s="309"/>
      <c r="C254" s="298"/>
      <c r="D254" s="298"/>
      <c r="E254" s="299"/>
      <c r="F254" s="298"/>
      <c r="G254" s="298"/>
      <c r="H254" s="298" t="s">
        <v>1476</v>
      </c>
      <c r="I254" s="301"/>
      <c r="J254" s="302"/>
      <c r="K254" s="298"/>
      <c r="L254" s="302"/>
      <c r="M254" s="301"/>
      <c r="N254" s="302" t="str" cm="1">
        <f t="array" ref="N254">IF(ISBLANK(M254),"", (LOOKUP(2,1/(NOT(ISBLANK($J$9:J254))),$J$9:J254)))</f>
        <v/>
      </c>
      <c r="O254" s="298"/>
      <c r="P254" s="643" t="str">
        <f>IF(H254="Full Materials Declaration","",IF(H254="REACH Restriction Annex XVII",IF(ISERROR(VLOOKUP(O254,'Matl Declaration Form'!$AG$9:$AH$149,2,0)),"",(VLOOKUP(O254,'Matl Declaration Form'!$AG$9:$AH$149,2,0))),IF(H254="REACH Authorization Annex XIV",IF(ISERROR(VLOOKUP(O254,'Matl Declaration Form'!$AI$9:$AJ$137,2,0)),"",(VLOOKUP(O254,'Matl Declaration Form'!$AI$9:$AJ$137,2,0))),IF(H254="REACH SVHC",IF(ISERROR(VLOOKUP(O254,'Matl Declaration Form'!$AK$9:$AL$482,2,0)),"",(VLOOKUP(O254,'Matl Declaration Form'!$AK$9:$AL$482,2,0))),IF(H254="EU RoHS",IF(ISERROR(VLOOKUP(O254,'Matl Declaration Form'!$AM$9:$AN$18,2,0)),"",(VLOOKUP(O254,'Matl Declaration Form'!$AM$9:$AN$18,2,0))),IF(H254="EU Mercury",IF(ISERROR(VLOOKUP(O254,'Matl Declaration Form'!$AO$9:$AP$15,2,0)),"",(VLOOKUP(O254,'Matl Declaration Form'!$AO$9:$AP$15,2,0))),IF(H254="EU PIC",IF(ISERROR(VLOOKUP(O254,'Matl Declaration Form'!$AQ$9:$AR$71,2,0)),"",(VLOOKUP(O254,'Matl Declaration Form'!$AQ$9:$AR$71,2,0))),IF(H254="EU Ozone Depletion",IF(ISERROR(VLOOKUP(O254,'Matl Declaration Form'!$AS$9:$AT$41,2,0)),"",(VLOOKUP(O254,'Matl Declaration Form'!$AS$9:$AT$41,2,0))), IF(H254="EU Ship Recycling",IF(ISERROR(VLOOKUP(O254,'Matl Declaration Form'!$AX$9:$AY$30,2,0)),"",(VLOOKUP(O254,'Matl Declaration Form'!$AX$9:$AY$30,2,0))), IF(H254="EU Package",IF(ISERROR(VLOOKUP(O254,'Matl Declaration Form'!$AZ$9:$BA$12,2,0)),"",(VLOOKUP(O254,'Matl Declaration Form'!$AZ$9:$BA$12,2,0))),IF(H254="EU POPs",IF(ISERROR(VLOOKUP(O254,'Matl Declaration Form'!$AV$9:$AW$485,2,0)),"",(VLOOKUP(O254,'Matl Declaration Form'!$AV$9:$AW$485,2,0))))))))))))))</f>
        <v/>
      </c>
      <c r="Q254" s="304"/>
      <c r="R254" s="305" t="str" cm="1">
        <f t="array" ref="R254">IF(ISBLANK(Q254),"",Q254*(LOOKUP(2,1/(NOT(ISBLANK($M$9:M254))),$M$9:M254)))</f>
        <v/>
      </c>
      <c r="S254" s="306" t="str" cm="1">
        <f t="array" ref="S254">IF(ISBLANK(Q254),"", (LOOKUP(2,1/(NOT(ISBLANK($J$9:J254))),$J$9:J254)))</f>
        <v/>
      </c>
      <c r="T254" s="307"/>
      <c r="U254" s="302"/>
      <c r="V254" s="308"/>
      <c r="AC254" s="100"/>
      <c r="AD254" s="100"/>
      <c r="AE254" s="650"/>
      <c r="AF254" s="650"/>
      <c r="AG254" s="650"/>
      <c r="AH254" s="650"/>
      <c r="AI254" s="650"/>
      <c r="AJ254" s="650"/>
      <c r="AK254" s="653" t="s">
        <v>261</v>
      </c>
      <c r="AL254" s="296" t="s">
        <v>294</v>
      </c>
      <c r="AM254" s="650"/>
      <c r="AN254" s="650"/>
      <c r="AO254" s="650"/>
      <c r="AP254" s="650"/>
      <c r="AQ254" s="650"/>
      <c r="AV254" s="657" t="s">
        <v>2367</v>
      </c>
      <c r="AW254" s="657" t="s">
        <v>2368</v>
      </c>
    </row>
    <row r="255" spans="2:49" ht="18.75" customHeight="1">
      <c r="B255" s="309"/>
      <c r="C255" s="298"/>
      <c r="D255" s="298"/>
      <c r="E255" s="299"/>
      <c r="F255" s="298"/>
      <c r="G255" s="298"/>
      <c r="H255" s="298" t="s">
        <v>1476</v>
      </c>
      <c r="I255" s="301"/>
      <c r="J255" s="302"/>
      <c r="K255" s="298"/>
      <c r="L255" s="302"/>
      <c r="M255" s="301"/>
      <c r="N255" s="302" t="str" cm="1">
        <f t="array" ref="N255">IF(ISBLANK(M255),"", (LOOKUP(2,1/(NOT(ISBLANK($J$9:J255))),$J$9:J255)))</f>
        <v/>
      </c>
      <c r="O255" s="298"/>
      <c r="P255" s="643" t="str">
        <f>IF(H255="Full Materials Declaration","",IF(H255="REACH Restriction Annex XVII",IF(ISERROR(VLOOKUP(O255,'Matl Declaration Form'!$AG$9:$AH$149,2,0)),"",(VLOOKUP(O255,'Matl Declaration Form'!$AG$9:$AH$149,2,0))),IF(H255="REACH Authorization Annex XIV",IF(ISERROR(VLOOKUP(O255,'Matl Declaration Form'!$AI$9:$AJ$137,2,0)),"",(VLOOKUP(O255,'Matl Declaration Form'!$AI$9:$AJ$137,2,0))),IF(H255="REACH SVHC",IF(ISERROR(VLOOKUP(O255,'Matl Declaration Form'!$AK$9:$AL$482,2,0)),"",(VLOOKUP(O255,'Matl Declaration Form'!$AK$9:$AL$482,2,0))),IF(H255="EU RoHS",IF(ISERROR(VLOOKUP(O255,'Matl Declaration Form'!$AM$9:$AN$18,2,0)),"",(VLOOKUP(O255,'Matl Declaration Form'!$AM$9:$AN$18,2,0))),IF(H255="EU Mercury",IF(ISERROR(VLOOKUP(O255,'Matl Declaration Form'!$AO$9:$AP$15,2,0)),"",(VLOOKUP(O255,'Matl Declaration Form'!$AO$9:$AP$15,2,0))),IF(H255="EU PIC",IF(ISERROR(VLOOKUP(O255,'Matl Declaration Form'!$AQ$9:$AR$71,2,0)),"",(VLOOKUP(O255,'Matl Declaration Form'!$AQ$9:$AR$71,2,0))),IF(H255="EU Ozone Depletion",IF(ISERROR(VLOOKUP(O255,'Matl Declaration Form'!$AS$9:$AT$41,2,0)),"",(VLOOKUP(O255,'Matl Declaration Form'!$AS$9:$AT$41,2,0))), IF(H255="EU Ship Recycling",IF(ISERROR(VLOOKUP(O255,'Matl Declaration Form'!$AX$9:$AY$30,2,0)),"",(VLOOKUP(O255,'Matl Declaration Form'!$AX$9:$AY$30,2,0))), IF(H255="EU Package",IF(ISERROR(VLOOKUP(O255,'Matl Declaration Form'!$AZ$9:$BA$12,2,0)),"",(VLOOKUP(O255,'Matl Declaration Form'!$AZ$9:$BA$12,2,0))),IF(H255="EU POPs",IF(ISERROR(VLOOKUP(O255,'Matl Declaration Form'!$AV$9:$AW$485,2,0)),"",(VLOOKUP(O255,'Matl Declaration Form'!$AV$9:$AW$485,2,0))))))))))))))</f>
        <v/>
      </c>
      <c r="Q255" s="304"/>
      <c r="R255" s="305" t="str" cm="1">
        <f t="array" ref="R255">IF(ISBLANK(Q255),"",Q255*(LOOKUP(2,1/(NOT(ISBLANK($M$9:M255))),$M$9:M255)))</f>
        <v/>
      </c>
      <c r="S255" s="306" t="str" cm="1">
        <f t="array" ref="S255">IF(ISBLANK(Q255),"", (LOOKUP(2,1/(NOT(ISBLANK($J$9:J255))),$J$9:J255)))</f>
        <v/>
      </c>
      <c r="T255" s="307"/>
      <c r="U255" s="302"/>
      <c r="V255" s="308"/>
      <c r="AC255" s="100"/>
      <c r="AD255" s="100"/>
      <c r="AE255" s="650"/>
      <c r="AF255" s="650"/>
      <c r="AG255" s="650"/>
      <c r="AH255" s="650"/>
      <c r="AI255" s="650"/>
      <c r="AJ255" s="650"/>
      <c r="AK255" s="653" t="s">
        <v>1278</v>
      </c>
      <c r="AL255" s="296" t="s">
        <v>1464</v>
      </c>
      <c r="AM255" s="650"/>
      <c r="AN255" s="650"/>
      <c r="AO255" s="650"/>
      <c r="AP255" s="650"/>
      <c r="AQ255" s="650"/>
      <c r="AV255" s="657" t="s">
        <v>2360</v>
      </c>
      <c r="AW255" s="657" t="s">
        <v>1609</v>
      </c>
    </row>
    <row r="256" spans="2:49" ht="18.75" customHeight="1">
      <c r="B256" s="309"/>
      <c r="C256" s="298"/>
      <c r="D256" s="298"/>
      <c r="E256" s="299"/>
      <c r="F256" s="298"/>
      <c r="G256" s="298"/>
      <c r="H256" s="298" t="s">
        <v>1476</v>
      </c>
      <c r="I256" s="301"/>
      <c r="J256" s="302"/>
      <c r="K256" s="298"/>
      <c r="L256" s="302"/>
      <c r="M256" s="301"/>
      <c r="N256" s="302" t="str" cm="1">
        <f t="array" ref="N256">IF(ISBLANK(M256),"", (LOOKUP(2,1/(NOT(ISBLANK($J$9:J256))),$J$9:J256)))</f>
        <v/>
      </c>
      <c r="O256" s="298"/>
      <c r="P256" s="643" t="str">
        <f>IF(H256="Full Materials Declaration","",IF(H256="REACH Restriction Annex XVII",IF(ISERROR(VLOOKUP(O256,'Matl Declaration Form'!$AG$9:$AH$149,2,0)),"",(VLOOKUP(O256,'Matl Declaration Form'!$AG$9:$AH$149,2,0))),IF(H256="REACH Authorization Annex XIV",IF(ISERROR(VLOOKUP(O256,'Matl Declaration Form'!$AI$9:$AJ$137,2,0)),"",(VLOOKUP(O256,'Matl Declaration Form'!$AI$9:$AJ$137,2,0))),IF(H256="REACH SVHC",IF(ISERROR(VLOOKUP(O256,'Matl Declaration Form'!$AK$9:$AL$482,2,0)),"",(VLOOKUP(O256,'Matl Declaration Form'!$AK$9:$AL$482,2,0))),IF(H256="EU RoHS",IF(ISERROR(VLOOKUP(O256,'Matl Declaration Form'!$AM$9:$AN$18,2,0)),"",(VLOOKUP(O256,'Matl Declaration Form'!$AM$9:$AN$18,2,0))),IF(H256="EU Mercury",IF(ISERROR(VLOOKUP(O256,'Matl Declaration Form'!$AO$9:$AP$15,2,0)),"",(VLOOKUP(O256,'Matl Declaration Form'!$AO$9:$AP$15,2,0))),IF(H256="EU PIC",IF(ISERROR(VLOOKUP(O256,'Matl Declaration Form'!$AQ$9:$AR$71,2,0)),"",(VLOOKUP(O256,'Matl Declaration Form'!$AQ$9:$AR$71,2,0))),IF(H256="EU Ozone Depletion",IF(ISERROR(VLOOKUP(O256,'Matl Declaration Form'!$AS$9:$AT$41,2,0)),"",(VLOOKUP(O256,'Matl Declaration Form'!$AS$9:$AT$41,2,0))), IF(H256="EU Ship Recycling",IF(ISERROR(VLOOKUP(O256,'Matl Declaration Form'!$AX$9:$AY$30,2,0)),"",(VLOOKUP(O256,'Matl Declaration Form'!$AX$9:$AY$30,2,0))), IF(H256="EU Package",IF(ISERROR(VLOOKUP(O256,'Matl Declaration Form'!$AZ$9:$BA$12,2,0)),"",(VLOOKUP(O256,'Matl Declaration Form'!$AZ$9:$BA$12,2,0))),IF(H256="EU POPs",IF(ISERROR(VLOOKUP(O256,'Matl Declaration Form'!$AV$9:$AW$485,2,0)),"",(VLOOKUP(O256,'Matl Declaration Form'!$AV$9:$AW$485,2,0))))))))))))))</f>
        <v/>
      </c>
      <c r="Q256" s="304"/>
      <c r="R256" s="305" t="str" cm="1">
        <f t="array" ref="R256">IF(ISBLANK(Q256),"",Q256*(LOOKUP(2,1/(NOT(ISBLANK($M$9:M256))),$M$9:M256)))</f>
        <v/>
      </c>
      <c r="S256" s="306" t="str" cm="1">
        <f t="array" ref="S256">IF(ISBLANK(Q256),"", (LOOKUP(2,1/(NOT(ISBLANK($J$9:J256))),$J$9:J256)))</f>
        <v/>
      </c>
      <c r="T256" s="307"/>
      <c r="U256" s="302"/>
      <c r="V256" s="308"/>
      <c r="AC256" s="100"/>
      <c r="AD256" s="100"/>
      <c r="AE256" s="650"/>
      <c r="AF256" s="650"/>
      <c r="AG256" s="650"/>
      <c r="AH256" s="650"/>
      <c r="AI256" s="650"/>
      <c r="AJ256" s="650"/>
      <c r="AK256" s="653" t="s">
        <v>244</v>
      </c>
      <c r="AL256" s="296" t="s">
        <v>33</v>
      </c>
      <c r="AM256" s="650"/>
      <c r="AN256" s="650"/>
      <c r="AO256" s="650"/>
      <c r="AP256" s="650"/>
      <c r="AQ256" s="650"/>
      <c r="AV256" s="657" t="s">
        <v>2361</v>
      </c>
      <c r="AW256" s="657" t="s">
        <v>2362</v>
      </c>
    </row>
    <row r="257" spans="2:49" ht="18.75" customHeight="1">
      <c r="B257" s="309"/>
      <c r="C257" s="298"/>
      <c r="D257" s="298"/>
      <c r="E257" s="299"/>
      <c r="F257" s="298"/>
      <c r="G257" s="298"/>
      <c r="H257" s="298" t="s">
        <v>1476</v>
      </c>
      <c r="I257" s="301"/>
      <c r="J257" s="302"/>
      <c r="K257" s="298"/>
      <c r="L257" s="302"/>
      <c r="M257" s="301"/>
      <c r="N257" s="302" t="str" cm="1">
        <f t="array" ref="N257">IF(ISBLANK(M257),"", (LOOKUP(2,1/(NOT(ISBLANK($J$9:J257))),$J$9:J257)))</f>
        <v/>
      </c>
      <c r="O257" s="298"/>
      <c r="P257" s="643" t="str">
        <f>IF(H257="Full Materials Declaration","",IF(H257="REACH Restriction Annex XVII",IF(ISERROR(VLOOKUP(O257,'Matl Declaration Form'!$AG$9:$AH$149,2,0)),"",(VLOOKUP(O257,'Matl Declaration Form'!$AG$9:$AH$149,2,0))),IF(H257="REACH Authorization Annex XIV",IF(ISERROR(VLOOKUP(O257,'Matl Declaration Form'!$AI$9:$AJ$137,2,0)),"",(VLOOKUP(O257,'Matl Declaration Form'!$AI$9:$AJ$137,2,0))),IF(H257="REACH SVHC",IF(ISERROR(VLOOKUP(O257,'Matl Declaration Form'!$AK$9:$AL$482,2,0)),"",(VLOOKUP(O257,'Matl Declaration Form'!$AK$9:$AL$482,2,0))),IF(H257="EU RoHS",IF(ISERROR(VLOOKUP(O257,'Matl Declaration Form'!$AM$9:$AN$18,2,0)),"",(VLOOKUP(O257,'Matl Declaration Form'!$AM$9:$AN$18,2,0))),IF(H257="EU Mercury",IF(ISERROR(VLOOKUP(O257,'Matl Declaration Form'!$AO$9:$AP$15,2,0)),"",(VLOOKUP(O257,'Matl Declaration Form'!$AO$9:$AP$15,2,0))),IF(H257="EU PIC",IF(ISERROR(VLOOKUP(O257,'Matl Declaration Form'!$AQ$9:$AR$71,2,0)),"",(VLOOKUP(O257,'Matl Declaration Form'!$AQ$9:$AR$71,2,0))),IF(H257="EU Ozone Depletion",IF(ISERROR(VLOOKUP(O257,'Matl Declaration Form'!$AS$9:$AT$41,2,0)),"",(VLOOKUP(O257,'Matl Declaration Form'!$AS$9:$AT$41,2,0))), IF(H257="EU Ship Recycling",IF(ISERROR(VLOOKUP(O257,'Matl Declaration Form'!$AX$9:$AY$30,2,0)),"",(VLOOKUP(O257,'Matl Declaration Form'!$AX$9:$AY$30,2,0))), IF(H257="EU Package",IF(ISERROR(VLOOKUP(O257,'Matl Declaration Form'!$AZ$9:$BA$12,2,0)),"",(VLOOKUP(O257,'Matl Declaration Form'!$AZ$9:$BA$12,2,0))),IF(H257="EU POPs",IF(ISERROR(VLOOKUP(O257,'Matl Declaration Form'!$AV$9:$AW$485,2,0)),"",(VLOOKUP(O257,'Matl Declaration Form'!$AV$9:$AW$485,2,0))))))))))))))</f>
        <v/>
      </c>
      <c r="Q257" s="304"/>
      <c r="R257" s="305" t="str" cm="1">
        <f t="array" ref="R257">IF(ISBLANK(Q257),"",Q257*(LOOKUP(2,1/(NOT(ISBLANK($M$9:M257))),$M$9:M257)))</f>
        <v/>
      </c>
      <c r="S257" s="306" t="str" cm="1">
        <f t="array" ref="S257">IF(ISBLANK(Q257),"", (LOOKUP(2,1/(NOT(ISBLANK($J$9:J257))),$J$9:J257)))</f>
        <v/>
      </c>
      <c r="T257" s="307"/>
      <c r="U257" s="302"/>
      <c r="V257" s="308"/>
      <c r="AC257" s="100"/>
      <c r="AD257" s="100"/>
      <c r="AE257" s="650"/>
      <c r="AF257" s="650"/>
      <c r="AG257" s="650"/>
      <c r="AH257" s="650"/>
      <c r="AI257" s="650"/>
      <c r="AJ257" s="650"/>
      <c r="AK257" s="653" t="s">
        <v>1216</v>
      </c>
      <c r="AL257" s="296" t="s">
        <v>1427</v>
      </c>
      <c r="AM257" s="650"/>
      <c r="AN257" s="650"/>
      <c r="AO257" s="650"/>
      <c r="AP257" s="650"/>
      <c r="AQ257" s="650"/>
      <c r="AV257" s="657" t="s">
        <v>2358</v>
      </c>
      <c r="AW257" s="657" t="s">
        <v>1611</v>
      </c>
    </row>
    <row r="258" spans="2:49" ht="18.75" customHeight="1">
      <c r="B258" s="309"/>
      <c r="C258" s="298"/>
      <c r="D258" s="298"/>
      <c r="E258" s="299"/>
      <c r="F258" s="298"/>
      <c r="G258" s="298"/>
      <c r="H258" s="298" t="s">
        <v>1476</v>
      </c>
      <c r="I258" s="301"/>
      <c r="J258" s="302"/>
      <c r="K258" s="298"/>
      <c r="L258" s="302"/>
      <c r="M258" s="301"/>
      <c r="N258" s="302" t="str" cm="1">
        <f t="array" ref="N258">IF(ISBLANK(M258),"", (LOOKUP(2,1/(NOT(ISBLANK($J$9:J258))),$J$9:J258)))</f>
        <v/>
      </c>
      <c r="O258" s="298"/>
      <c r="P258" s="643" t="str">
        <f>IF(H258="Full Materials Declaration","",IF(H258="REACH Restriction Annex XVII",IF(ISERROR(VLOOKUP(O258,'Matl Declaration Form'!$AG$9:$AH$149,2,0)),"",(VLOOKUP(O258,'Matl Declaration Form'!$AG$9:$AH$149,2,0))),IF(H258="REACH Authorization Annex XIV",IF(ISERROR(VLOOKUP(O258,'Matl Declaration Form'!$AI$9:$AJ$137,2,0)),"",(VLOOKUP(O258,'Matl Declaration Form'!$AI$9:$AJ$137,2,0))),IF(H258="REACH SVHC",IF(ISERROR(VLOOKUP(O258,'Matl Declaration Form'!$AK$9:$AL$482,2,0)),"",(VLOOKUP(O258,'Matl Declaration Form'!$AK$9:$AL$482,2,0))),IF(H258="EU RoHS",IF(ISERROR(VLOOKUP(O258,'Matl Declaration Form'!$AM$9:$AN$18,2,0)),"",(VLOOKUP(O258,'Matl Declaration Form'!$AM$9:$AN$18,2,0))),IF(H258="EU Mercury",IF(ISERROR(VLOOKUP(O258,'Matl Declaration Form'!$AO$9:$AP$15,2,0)),"",(VLOOKUP(O258,'Matl Declaration Form'!$AO$9:$AP$15,2,0))),IF(H258="EU PIC",IF(ISERROR(VLOOKUP(O258,'Matl Declaration Form'!$AQ$9:$AR$71,2,0)),"",(VLOOKUP(O258,'Matl Declaration Form'!$AQ$9:$AR$71,2,0))),IF(H258="EU Ozone Depletion",IF(ISERROR(VLOOKUP(O258,'Matl Declaration Form'!$AS$9:$AT$41,2,0)),"",(VLOOKUP(O258,'Matl Declaration Form'!$AS$9:$AT$41,2,0))), IF(H258="EU Ship Recycling",IF(ISERROR(VLOOKUP(O258,'Matl Declaration Form'!$AX$9:$AY$30,2,0)),"",(VLOOKUP(O258,'Matl Declaration Form'!$AX$9:$AY$30,2,0))), IF(H258="EU Package",IF(ISERROR(VLOOKUP(O258,'Matl Declaration Form'!$AZ$9:$BA$12,2,0)),"",(VLOOKUP(O258,'Matl Declaration Form'!$AZ$9:$BA$12,2,0))),IF(H258="EU POPs",IF(ISERROR(VLOOKUP(O258,'Matl Declaration Form'!$AV$9:$AW$485,2,0)),"",(VLOOKUP(O258,'Matl Declaration Form'!$AV$9:$AW$485,2,0))))))))))))))</f>
        <v/>
      </c>
      <c r="Q258" s="304"/>
      <c r="R258" s="305" t="str" cm="1">
        <f t="array" ref="R258">IF(ISBLANK(Q258),"",Q258*(LOOKUP(2,1/(NOT(ISBLANK($M$9:M258))),$M$9:M258)))</f>
        <v/>
      </c>
      <c r="S258" s="306" t="str" cm="1">
        <f t="array" ref="S258">IF(ISBLANK(Q258),"", (LOOKUP(2,1/(NOT(ISBLANK($J$9:J258))),$J$9:J258)))</f>
        <v/>
      </c>
      <c r="T258" s="307"/>
      <c r="U258" s="302"/>
      <c r="V258" s="308"/>
      <c r="AC258" s="100"/>
      <c r="AD258" s="100"/>
      <c r="AE258" s="650"/>
      <c r="AF258" s="650"/>
      <c r="AG258" s="650"/>
      <c r="AH258" s="650"/>
      <c r="AI258" s="650"/>
      <c r="AJ258" s="650"/>
      <c r="AK258" s="653" t="s">
        <v>1215</v>
      </c>
      <c r="AL258" s="296" t="s">
        <v>1426</v>
      </c>
      <c r="AM258" s="650"/>
      <c r="AN258" s="650"/>
      <c r="AO258" s="650"/>
      <c r="AP258" s="650"/>
      <c r="AQ258" s="650"/>
      <c r="AV258" s="657" t="s">
        <v>1660</v>
      </c>
      <c r="AW258" s="657" t="s">
        <v>1661</v>
      </c>
    </row>
    <row r="259" spans="2:49" ht="18.75" customHeight="1">
      <c r="B259" s="309"/>
      <c r="C259" s="298"/>
      <c r="D259" s="298"/>
      <c r="E259" s="299"/>
      <c r="F259" s="298"/>
      <c r="G259" s="298"/>
      <c r="H259" s="298" t="s">
        <v>1476</v>
      </c>
      <c r="I259" s="301"/>
      <c r="J259" s="302"/>
      <c r="K259" s="298"/>
      <c r="L259" s="302"/>
      <c r="M259" s="301"/>
      <c r="N259" s="302" t="str" cm="1">
        <f t="array" ref="N259">IF(ISBLANK(M259),"", (LOOKUP(2,1/(NOT(ISBLANK($J$9:J259))),$J$9:J259)))</f>
        <v/>
      </c>
      <c r="O259" s="298"/>
      <c r="P259" s="643" t="str">
        <f>IF(H259="Full Materials Declaration","",IF(H259="REACH Restriction Annex XVII",IF(ISERROR(VLOOKUP(O259,'Matl Declaration Form'!$AG$9:$AH$149,2,0)),"",(VLOOKUP(O259,'Matl Declaration Form'!$AG$9:$AH$149,2,0))),IF(H259="REACH Authorization Annex XIV",IF(ISERROR(VLOOKUP(O259,'Matl Declaration Form'!$AI$9:$AJ$137,2,0)),"",(VLOOKUP(O259,'Matl Declaration Form'!$AI$9:$AJ$137,2,0))),IF(H259="REACH SVHC",IF(ISERROR(VLOOKUP(O259,'Matl Declaration Form'!$AK$9:$AL$482,2,0)),"",(VLOOKUP(O259,'Matl Declaration Form'!$AK$9:$AL$482,2,0))),IF(H259="EU RoHS",IF(ISERROR(VLOOKUP(O259,'Matl Declaration Form'!$AM$9:$AN$18,2,0)),"",(VLOOKUP(O259,'Matl Declaration Form'!$AM$9:$AN$18,2,0))),IF(H259="EU Mercury",IF(ISERROR(VLOOKUP(O259,'Matl Declaration Form'!$AO$9:$AP$15,2,0)),"",(VLOOKUP(O259,'Matl Declaration Form'!$AO$9:$AP$15,2,0))),IF(H259="EU PIC",IF(ISERROR(VLOOKUP(O259,'Matl Declaration Form'!$AQ$9:$AR$71,2,0)),"",(VLOOKUP(O259,'Matl Declaration Form'!$AQ$9:$AR$71,2,0))),IF(H259="EU Ozone Depletion",IF(ISERROR(VLOOKUP(O259,'Matl Declaration Form'!$AS$9:$AT$41,2,0)),"",(VLOOKUP(O259,'Matl Declaration Form'!$AS$9:$AT$41,2,0))), IF(H259="EU Ship Recycling",IF(ISERROR(VLOOKUP(O259,'Matl Declaration Form'!$AX$9:$AY$30,2,0)),"",(VLOOKUP(O259,'Matl Declaration Form'!$AX$9:$AY$30,2,0))), IF(H259="EU Package",IF(ISERROR(VLOOKUP(O259,'Matl Declaration Form'!$AZ$9:$BA$12,2,0)),"",(VLOOKUP(O259,'Matl Declaration Form'!$AZ$9:$BA$12,2,0))),IF(H259="EU POPs",IF(ISERROR(VLOOKUP(O259,'Matl Declaration Form'!$AV$9:$AW$485,2,0)),"",(VLOOKUP(O259,'Matl Declaration Form'!$AV$9:$AW$485,2,0))))))))))))))</f>
        <v/>
      </c>
      <c r="Q259" s="304"/>
      <c r="R259" s="305" t="str" cm="1">
        <f t="array" ref="R259">IF(ISBLANK(Q259),"",Q259*(LOOKUP(2,1/(NOT(ISBLANK($M$9:M259))),$M$9:M259)))</f>
        <v/>
      </c>
      <c r="S259" s="306" t="str" cm="1">
        <f t="array" ref="S259">IF(ISBLANK(Q259),"", (LOOKUP(2,1/(NOT(ISBLANK($J$9:J259))),$J$9:J259)))</f>
        <v/>
      </c>
      <c r="T259" s="307"/>
      <c r="U259" s="302"/>
      <c r="V259" s="308"/>
      <c r="AC259" s="100"/>
      <c r="AD259" s="100"/>
      <c r="AE259" s="650"/>
      <c r="AF259" s="650"/>
      <c r="AG259" s="650"/>
      <c r="AH259" s="650"/>
      <c r="AI259" s="650"/>
      <c r="AJ259" s="650"/>
      <c r="AK259" s="653" t="s">
        <v>1214</v>
      </c>
      <c r="AL259" s="296" t="s">
        <v>1425</v>
      </c>
      <c r="AM259" s="650"/>
      <c r="AN259" s="650"/>
      <c r="AO259" s="650"/>
      <c r="AP259" s="650"/>
      <c r="AQ259" s="650"/>
      <c r="AV259" s="657" t="s">
        <v>2352</v>
      </c>
      <c r="AW259" s="657" t="s">
        <v>2353</v>
      </c>
    </row>
    <row r="260" spans="2:49" ht="18.75" customHeight="1">
      <c r="B260" s="309"/>
      <c r="C260" s="298"/>
      <c r="D260" s="298"/>
      <c r="E260" s="299"/>
      <c r="F260" s="298"/>
      <c r="G260" s="298"/>
      <c r="H260" s="298" t="s">
        <v>1476</v>
      </c>
      <c r="I260" s="301"/>
      <c r="J260" s="302"/>
      <c r="K260" s="298"/>
      <c r="L260" s="302"/>
      <c r="M260" s="301"/>
      <c r="N260" s="302" t="str" cm="1">
        <f t="array" ref="N260">IF(ISBLANK(M260),"", (LOOKUP(2,1/(NOT(ISBLANK($J$9:J260))),$J$9:J260)))</f>
        <v/>
      </c>
      <c r="O260" s="298"/>
      <c r="P260" s="643" t="str">
        <f>IF(H260="Full Materials Declaration","",IF(H260="REACH Restriction Annex XVII",IF(ISERROR(VLOOKUP(O260,'Matl Declaration Form'!$AG$9:$AH$149,2,0)),"",(VLOOKUP(O260,'Matl Declaration Form'!$AG$9:$AH$149,2,0))),IF(H260="REACH Authorization Annex XIV",IF(ISERROR(VLOOKUP(O260,'Matl Declaration Form'!$AI$9:$AJ$137,2,0)),"",(VLOOKUP(O260,'Matl Declaration Form'!$AI$9:$AJ$137,2,0))),IF(H260="REACH SVHC",IF(ISERROR(VLOOKUP(O260,'Matl Declaration Form'!$AK$9:$AL$482,2,0)),"",(VLOOKUP(O260,'Matl Declaration Form'!$AK$9:$AL$482,2,0))),IF(H260="EU RoHS",IF(ISERROR(VLOOKUP(O260,'Matl Declaration Form'!$AM$9:$AN$18,2,0)),"",(VLOOKUP(O260,'Matl Declaration Form'!$AM$9:$AN$18,2,0))),IF(H260="EU Mercury",IF(ISERROR(VLOOKUP(O260,'Matl Declaration Form'!$AO$9:$AP$15,2,0)),"",(VLOOKUP(O260,'Matl Declaration Form'!$AO$9:$AP$15,2,0))),IF(H260="EU PIC",IF(ISERROR(VLOOKUP(O260,'Matl Declaration Form'!$AQ$9:$AR$71,2,0)),"",(VLOOKUP(O260,'Matl Declaration Form'!$AQ$9:$AR$71,2,0))),IF(H260="EU Ozone Depletion",IF(ISERROR(VLOOKUP(O260,'Matl Declaration Form'!$AS$9:$AT$41,2,0)),"",(VLOOKUP(O260,'Matl Declaration Form'!$AS$9:$AT$41,2,0))), IF(H260="EU Ship Recycling",IF(ISERROR(VLOOKUP(O260,'Matl Declaration Form'!$AX$9:$AY$30,2,0)),"",(VLOOKUP(O260,'Matl Declaration Form'!$AX$9:$AY$30,2,0))), IF(H260="EU Package",IF(ISERROR(VLOOKUP(O260,'Matl Declaration Form'!$AZ$9:$BA$12,2,0)),"",(VLOOKUP(O260,'Matl Declaration Form'!$AZ$9:$BA$12,2,0))),IF(H260="EU POPs",IF(ISERROR(VLOOKUP(O260,'Matl Declaration Form'!$AV$9:$AW$485,2,0)),"",(VLOOKUP(O260,'Matl Declaration Form'!$AV$9:$AW$485,2,0))))))))))))))</f>
        <v/>
      </c>
      <c r="Q260" s="304"/>
      <c r="R260" s="305" t="str" cm="1">
        <f t="array" ref="R260">IF(ISBLANK(Q260),"",Q260*(LOOKUP(2,1/(NOT(ISBLANK($M$9:M260))),$M$9:M260)))</f>
        <v/>
      </c>
      <c r="S260" s="306" t="str" cm="1">
        <f t="array" ref="S260">IF(ISBLANK(Q260),"", (LOOKUP(2,1/(NOT(ISBLANK($J$9:J260))),$J$9:J260)))</f>
        <v/>
      </c>
      <c r="T260" s="307"/>
      <c r="U260" s="302"/>
      <c r="V260" s="308"/>
      <c r="AC260" s="100"/>
      <c r="AD260" s="100"/>
      <c r="AE260" s="650"/>
      <c r="AF260" s="650"/>
      <c r="AG260" s="650"/>
      <c r="AH260" s="650"/>
      <c r="AI260" s="650"/>
      <c r="AJ260" s="650"/>
      <c r="AK260" s="653" t="s">
        <v>1213</v>
      </c>
      <c r="AL260" s="296" t="s">
        <v>33</v>
      </c>
      <c r="AM260" s="650"/>
      <c r="AN260" s="650"/>
      <c r="AO260" s="650"/>
      <c r="AP260" s="650"/>
      <c r="AQ260" s="650"/>
      <c r="AV260" s="657" t="s">
        <v>2354</v>
      </c>
      <c r="AW260" s="657" t="s">
        <v>95</v>
      </c>
    </row>
    <row r="261" spans="2:49" ht="18.75" customHeight="1">
      <c r="B261" s="309"/>
      <c r="C261" s="298"/>
      <c r="D261" s="298"/>
      <c r="E261" s="299"/>
      <c r="F261" s="298"/>
      <c r="G261" s="298"/>
      <c r="H261" s="298" t="s">
        <v>1476</v>
      </c>
      <c r="I261" s="301"/>
      <c r="J261" s="302"/>
      <c r="K261" s="298"/>
      <c r="L261" s="302"/>
      <c r="M261" s="301"/>
      <c r="N261" s="302" t="str" cm="1">
        <f t="array" ref="N261">IF(ISBLANK(M261),"", (LOOKUP(2,1/(NOT(ISBLANK($J$9:J261))),$J$9:J261)))</f>
        <v/>
      </c>
      <c r="O261" s="298"/>
      <c r="P261" s="643" t="str">
        <f>IF(H261="Full Materials Declaration","",IF(H261="REACH Restriction Annex XVII",IF(ISERROR(VLOOKUP(O261,'Matl Declaration Form'!$AG$9:$AH$149,2,0)),"",(VLOOKUP(O261,'Matl Declaration Form'!$AG$9:$AH$149,2,0))),IF(H261="REACH Authorization Annex XIV",IF(ISERROR(VLOOKUP(O261,'Matl Declaration Form'!$AI$9:$AJ$137,2,0)),"",(VLOOKUP(O261,'Matl Declaration Form'!$AI$9:$AJ$137,2,0))),IF(H261="REACH SVHC",IF(ISERROR(VLOOKUP(O261,'Matl Declaration Form'!$AK$9:$AL$482,2,0)),"",(VLOOKUP(O261,'Matl Declaration Form'!$AK$9:$AL$482,2,0))),IF(H261="EU RoHS",IF(ISERROR(VLOOKUP(O261,'Matl Declaration Form'!$AM$9:$AN$18,2,0)),"",(VLOOKUP(O261,'Matl Declaration Form'!$AM$9:$AN$18,2,0))),IF(H261="EU Mercury",IF(ISERROR(VLOOKUP(O261,'Matl Declaration Form'!$AO$9:$AP$15,2,0)),"",(VLOOKUP(O261,'Matl Declaration Form'!$AO$9:$AP$15,2,0))),IF(H261="EU PIC",IF(ISERROR(VLOOKUP(O261,'Matl Declaration Form'!$AQ$9:$AR$71,2,0)),"",(VLOOKUP(O261,'Matl Declaration Form'!$AQ$9:$AR$71,2,0))),IF(H261="EU Ozone Depletion",IF(ISERROR(VLOOKUP(O261,'Matl Declaration Form'!$AS$9:$AT$41,2,0)),"",(VLOOKUP(O261,'Matl Declaration Form'!$AS$9:$AT$41,2,0))), IF(H261="EU Ship Recycling",IF(ISERROR(VLOOKUP(O261,'Matl Declaration Form'!$AX$9:$AY$30,2,0)),"",(VLOOKUP(O261,'Matl Declaration Form'!$AX$9:$AY$30,2,0))), IF(H261="EU Package",IF(ISERROR(VLOOKUP(O261,'Matl Declaration Form'!$AZ$9:$BA$12,2,0)),"",(VLOOKUP(O261,'Matl Declaration Form'!$AZ$9:$BA$12,2,0))),IF(H261="EU POPs",IF(ISERROR(VLOOKUP(O261,'Matl Declaration Form'!$AV$9:$AW$485,2,0)),"",(VLOOKUP(O261,'Matl Declaration Form'!$AV$9:$AW$485,2,0))))))))))))))</f>
        <v/>
      </c>
      <c r="Q261" s="304"/>
      <c r="R261" s="305" t="str" cm="1">
        <f t="array" ref="R261">IF(ISBLANK(Q261),"",Q261*(LOOKUP(2,1/(NOT(ISBLANK($M$9:M261))),$M$9:M261)))</f>
        <v/>
      </c>
      <c r="S261" s="306" t="str" cm="1">
        <f t="array" ref="S261">IF(ISBLANK(Q261),"", (LOOKUP(2,1/(NOT(ISBLANK($J$9:J261))),$J$9:J261)))</f>
        <v/>
      </c>
      <c r="T261" s="307"/>
      <c r="U261" s="302"/>
      <c r="V261" s="308"/>
      <c r="AC261" s="100"/>
      <c r="AD261" s="100"/>
      <c r="AE261" s="650"/>
      <c r="AF261" s="650"/>
      <c r="AG261" s="650"/>
      <c r="AH261" s="650"/>
      <c r="AI261" s="650"/>
      <c r="AJ261" s="650"/>
      <c r="AK261" s="653" t="s">
        <v>1213</v>
      </c>
      <c r="AL261" s="296" t="s">
        <v>1428</v>
      </c>
      <c r="AM261" s="650"/>
      <c r="AN261" s="650"/>
      <c r="AO261" s="650"/>
      <c r="AP261" s="650"/>
      <c r="AQ261" s="650"/>
      <c r="AV261" s="657" t="s">
        <v>611</v>
      </c>
      <c r="AW261" s="657" t="s">
        <v>92</v>
      </c>
    </row>
    <row r="262" spans="2:49" ht="18.75" customHeight="1">
      <c r="B262" s="309"/>
      <c r="C262" s="298"/>
      <c r="D262" s="298"/>
      <c r="E262" s="299"/>
      <c r="F262" s="298"/>
      <c r="G262" s="298"/>
      <c r="H262" s="298" t="s">
        <v>1476</v>
      </c>
      <c r="I262" s="301"/>
      <c r="J262" s="302"/>
      <c r="K262" s="298"/>
      <c r="L262" s="302"/>
      <c r="M262" s="301"/>
      <c r="N262" s="302" t="str" cm="1">
        <f t="array" ref="N262">IF(ISBLANK(M262),"", (LOOKUP(2,1/(NOT(ISBLANK($J$9:J262))),$J$9:J262)))</f>
        <v/>
      </c>
      <c r="O262" s="298"/>
      <c r="P262" s="643" t="str">
        <f>IF(H262="Full Materials Declaration","",IF(H262="REACH Restriction Annex XVII",IF(ISERROR(VLOOKUP(O262,'Matl Declaration Form'!$AG$9:$AH$149,2,0)),"",(VLOOKUP(O262,'Matl Declaration Form'!$AG$9:$AH$149,2,0))),IF(H262="REACH Authorization Annex XIV",IF(ISERROR(VLOOKUP(O262,'Matl Declaration Form'!$AI$9:$AJ$137,2,0)),"",(VLOOKUP(O262,'Matl Declaration Form'!$AI$9:$AJ$137,2,0))),IF(H262="REACH SVHC",IF(ISERROR(VLOOKUP(O262,'Matl Declaration Form'!$AK$9:$AL$482,2,0)),"",(VLOOKUP(O262,'Matl Declaration Form'!$AK$9:$AL$482,2,0))),IF(H262="EU RoHS",IF(ISERROR(VLOOKUP(O262,'Matl Declaration Form'!$AM$9:$AN$18,2,0)),"",(VLOOKUP(O262,'Matl Declaration Form'!$AM$9:$AN$18,2,0))),IF(H262="EU Mercury",IF(ISERROR(VLOOKUP(O262,'Matl Declaration Form'!$AO$9:$AP$15,2,0)),"",(VLOOKUP(O262,'Matl Declaration Form'!$AO$9:$AP$15,2,0))),IF(H262="EU PIC",IF(ISERROR(VLOOKUP(O262,'Matl Declaration Form'!$AQ$9:$AR$71,2,0)),"",(VLOOKUP(O262,'Matl Declaration Form'!$AQ$9:$AR$71,2,0))),IF(H262="EU Ozone Depletion",IF(ISERROR(VLOOKUP(O262,'Matl Declaration Form'!$AS$9:$AT$41,2,0)),"",(VLOOKUP(O262,'Matl Declaration Form'!$AS$9:$AT$41,2,0))), IF(H262="EU Ship Recycling",IF(ISERROR(VLOOKUP(O262,'Matl Declaration Form'!$AX$9:$AY$30,2,0)),"",(VLOOKUP(O262,'Matl Declaration Form'!$AX$9:$AY$30,2,0))), IF(H262="EU Package",IF(ISERROR(VLOOKUP(O262,'Matl Declaration Form'!$AZ$9:$BA$12,2,0)),"",(VLOOKUP(O262,'Matl Declaration Form'!$AZ$9:$BA$12,2,0))),IF(H262="EU POPs",IF(ISERROR(VLOOKUP(O262,'Matl Declaration Form'!$AV$9:$AW$485,2,0)),"",(VLOOKUP(O262,'Matl Declaration Form'!$AV$9:$AW$485,2,0))))))))))))))</f>
        <v/>
      </c>
      <c r="Q262" s="304"/>
      <c r="R262" s="305" t="str" cm="1">
        <f t="array" ref="R262">IF(ISBLANK(Q262),"",Q262*(LOOKUP(2,1/(NOT(ISBLANK($M$9:M262))),$M$9:M262)))</f>
        <v/>
      </c>
      <c r="S262" s="306" t="str" cm="1">
        <f t="array" ref="S262">IF(ISBLANK(Q262),"", (LOOKUP(2,1/(NOT(ISBLANK($J$9:J262))),$J$9:J262)))</f>
        <v/>
      </c>
      <c r="T262" s="307"/>
      <c r="U262" s="302"/>
      <c r="V262" s="308"/>
      <c r="AC262" s="100"/>
      <c r="AD262" s="100"/>
      <c r="AE262" s="650"/>
      <c r="AF262" s="650"/>
      <c r="AG262" s="650"/>
      <c r="AH262" s="650"/>
      <c r="AI262" s="650"/>
      <c r="AJ262" s="650"/>
      <c r="AK262" s="653" t="s">
        <v>9</v>
      </c>
      <c r="AL262" s="296" t="s">
        <v>1450</v>
      </c>
      <c r="AM262" s="650"/>
      <c r="AN262" s="650"/>
      <c r="AO262" s="650"/>
      <c r="AP262" s="650"/>
      <c r="AQ262" s="650"/>
      <c r="AV262" s="657" t="s">
        <v>2355</v>
      </c>
      <c r="AW262" s="657" t="s">
        <v>91</v>
      </c>
    </row>
    <row r="263" spans="2:49" ht="18.75" customHeight="1">
      <c r="B263" s="309"/>
      <c r="C263" s="298"/>
      <c r="D263" s="298"/>
      <c r="E263" s="299"/>
      <c r="F263" s="298"/>
      <c r="G263" s="298"/>
      <c r="H263" s="298" t="s">
        <v>1476</v>
      </c>
      <c r="I263" s="301"/>
      <c r="J263" s="302"/>
      <c r="K263" s="298"/>
      <c r="L263" s="302"/>
      <c r="M263" s="301"/>
      <c r="N263" s="302" t="str" cm="1">
        <f t="array" ref="N263">IF(ISBLANK(M263),"", (LOOKUP(2,1/(NOT(ISBLANK($J$9:J263))),$J$9:J263)))</f>
        <v/>
      </c>
      <c r="O263" s="298"/>
      <c r="P263" s="643" t="str">
        <f>IF(H263="Full Materials Declaration","",IF(H263="REACH Restriction Annex XVII",IF(ISERROR(VLOOKUP(O263,'Matl Declaration Form'!$AG$9:$AH$149,2,0)),"",(VLOOKUP(O263,'Matl Declaration Form'!$AG$9:$AH$149,2,0))),IF(H263="REACH Authorization Annex XIV",IF(ISERROR(VLOOKUP(O263,'Matl Declaration Form'!$AI$9:$AJ$137,2,0)),"",(VLOOKUP(O263,'Matl Declaration Form'!$AI$9:$AJ$137,2,0))),IF(H263="REACH SVHC",IF(ISERROR(VLOOKUP(O263,'Matl Declaration Form'!$AK$9:$AL$482,2,0)),"",(VLOOKUP(O263,'Matl Declaration Form'!$AK$9:$AL$482,2,0))),IF(H263="EU RoHS",IF(ISERROR(VLOOKUP(O263,'Matl Declaration Form'!$AM$9:$AN$18,2,0)),"",(VLOOKUP(O263,'Matl Declaration Form'!$AM$9:$AN$18,2,0))),IF(H263="EU Mercury",IF(ISERROR(VLOOKUP(O263,'Matl Declaration Form'!$AO$9:$AP$15,2,0)),"",(VLOOKUP(O263,'Matl Declaration Form'!$AO$9:$AP$15,2,0))),IF(H263="EU PIC",IF(ISERROR(VLOOKUP(O263,'Matl Declaration Form'!$AQ$9:$AR$71,2,0)),"",(VLOOKUP(O263,'Matl Declaration Form'!$AQ$9:$AR$71,2,0))),IF(H263="EU Ozone Depletion",IF(ISERROR(VLOOKUP(O263,'Matl Declaration Form'!$AS$9:$AT$41,2,0)),"",(VLOOKUP(O263,'Matl Declaration Form'!$AS$9:$AT$41,2,0))), IF(H263="EU Ship Recycling",IF(ISERROR(VLOOKUP(O263,'Matl Declaration Form'!$AX$9:$AY$30,2,0)),"",(VLOOKUP(O263,'Matl Declaration Form'!$AX$9:$AY$30,2,0))), IF(H263="EU Package",IF(ISERROR(VLOOKUP(O263,'Matl Declaration Form'!$AZ$9:$BA$12,2,0)),"",(VLOOKUP(O263,'Matl Declaration Form'!$AZ$9:$BA$12,2,0))),IF(H263="EU POPs",IF(ISERROR(VLOOKUP(O263,'Matl Declaration Form'!$AV$9:$AW$485,2,0)),"",(VLOOKUP(O263,'Matl Declaration Form'!$AV$9:$AW$485,2,0))))))))))))))</f>
        <v/>
      </c>
      <c r="Q263" s="304"/>
      <c r="R263" s="305" t="str" cm="1">
        <f t="array" ref="R263">IF(ISBLANK(Q263),"",Q263*(LOOKUP(2,1/(NOT(ISBLANK($M$9:M263))),$M$9:M263)))</f>
        <v/>
      </c>
      <c r="S263" s="306" t="str" cm="1">
        <f t="array" ref="S263">IF(ISBLANK(Q263),"", (LOOKUP(2,1/(NOT(ISBLANK($J$9:J263))),$J$9:J263)))</f>
        <v/>
      </c>
      <c r="T263" s="307"/>
      <c r="U263" s="302"/>
      <c r="V263" s="308"/>
      <c r="AC263" s="100"/>
      <c r="AD263" s="100"/>
      <c r="AE263" s="650"/>
      <c r="AF263" s="650"/>
      <c r="AG263" s="650"/>
      <c r="AH263" s="650"/>
      <c r="AI263" s="650"/>
      <c r="AJ263" s="650"/>
      <c r="AK263" s="653" t="s">
        <v>416</v>
      </c>
      <c r="AL263" s="296" t="s">
        <v>152</v>
      </c>
      <c r="AM263" s="650"/>
      <c r="AN263" s="650"/>
      <c r="AO263" s="650"/>
      <c r="AP263" s="650"/>
      <c r="AQ263" s="650"/>
      <c r="AV263" s="657" t="s">
        <v>2349</v>
      </c>
      <c r="AW263" s="657" t="s">
        <v>33</v>
      </c>
    </row>
    <row r="264" spans="2:49" ht="18.75" customHeight="1">
      <c r="B264" s="309"/>
      <c r="C264" s="298"/>
      <c r="D264" s="298"/>
      <c r="E264" s="299"/>
      <c r="F264" s="298"/>
      <c r="G264" s="298"/>
      <c r="H264" s="298" t="s">
        <v>1476</v>
      </c>
      <c r="I264" s="301"/>
      <c r="J264" s="302"/>
      <c r="K264" s="298"/>
      <c r="L264" s="302"/>
      <c r="M264" s="301"/>
      <c r="N264" s="302" t="str" cm="1">
        <f t="array" ref="N264">IF(ISBLANK(M264),"", (LOOKUP(2,1/(NOT(ISBLANK($J$9:J264))),$J$9:J264)))</f>
        <v/>
      </c>
      <c r="O264" s="298"/>
      <c r="P264" s="643" t="str">
        <f>IF(H264="Full Materials Declaration","",IF(H264="REACH Restriction Annex XVII",IF(ISERROR(VLOOKUP(O264,'Matl Declaration Form'!$AG$9:$AH$149,2,0)),"",(VLOOKUP(O264,'Matl Declaration Form'!$AG$9:$AH$149,2,0))),IF(H264="REACH Authorization Annex XIV",IF(ISERROR(VLOOKUP(O264,'Matl Declaration Form'!$AI$9:$AJ$137,2,0)),"",(VLOOKUP(O264,'Matl Declaration Form'!$AI$9:$AJ$137,2,0))),IF(H264="REACH SVHC",IF(ISERROR(VLOOKUP(O264,'Matl Declaration Form'!$AK$9:$AL$482,2,0)),"",(VLOOKUP(O264,'Matl Declaration Form'!$AK$9:$AL$482,2,0))),IF(H264="EU RoHS",IF(ISERROR(VLOOKUP(O264,'Matl Declaration Form'!$AM$9:$AN$18,2,0)),"",(VLOOKUP(O264,'Matl Declaration Form'!$AM$9:$AN$18,2,0))),IF(H264="EU Mercury",IF(ISERROR(VLOOKUP(O264,'Matl Declaration Form'!$AO$9:$AP$15,2,0)),"",(VLOOKUP(O264,'Matl Declaration Form'!$AO$9:$AP$15,2,0))),IF(H264="EU PIC",IF(ISERROR(VLOOKUP(O264,'Matl Declaration Form'!$AQ$9:$AR$71,2,0)),"",(VLOOKUP(O264,'Matl Declaration Form'!$AQ$9:$AR$71,2,0))),IF(H264="EU Ozone Depletion",IF(ISERROR(VLOOKUP(O264,'Matl Declaration Form'!$AS$9:$AT$41,2,0)),"",(VLOOKUP(O264,'Matl Declaration Form'!$AS$9:$AT$41,2,0))), IF(H264="EU Ship Recycling",IF(ISERROR(VLOOKUP(O264,'Matl Declaration Form'!$AX$9:$AY$30,2,0)),"",(VLOOKUP(O264,'Matl Declaration Form'!$AX$9:$AY$30,2,0))), IF(H264="EU Package",IF(ISERROR(VLOOKUP(O264,'Matl Declaration Form'!$AZ$9:$BA$12,2,0)),"",(VLOOKUP(O264,'Matl Declaration Form'!$AZ$9:$BA$12,2,0))),IF(H264="EU POPs",IF(ISERROR(VLOOKUP(O264,'Matl Declaration Form'!$AV$9:$AW$485,2,0)),"",(VLOOKUP(O264,'Matl Declaration Form'!$AV$9:$AW$485,2,0))))))))))))))</f>
        <v/>
      </c>
      <c r="Q264" s="304"/>
      <c r="R264" s="305" t="str" cm="1">
        <f t="array" ref="R264">IF(ISBLANK(Q264),"",Q264*(LOOKUP(2,1/(NOT(ISBLANK($M$9:M264))),$M$9:M264)))</f>
        <v/>
      </c>
      <c r="S264" s="306" t="str" cm="1">
        <f t="array" ref="S264">IF(ISBLANK(Q264),"", (LOOKUP(2,1/(NOT(ISBLANK($J$9:J264))),$J$9:J264)))</f>
        <v/>
      </c>
      <c r="T264" s="307"/>
      <c r="U264" s="302"/>
      <c r="V264" s="308"/>
      <c r="AC264" s="100"/>
      <c r="AD264" s="100"/>
      <c r="AE264" s="650"/>
      <c r="AF264" s="650"/>
      <c r="AG264" s="650"/>
      <c r="AH264" s="650"/>
      <c r="AI264" s="650"/>
      <c r="AJ264" s="650"/>
      <c r="AK264" s="653" t="s">
        <v>1086</v>
      </c>
      <c r="AL264" s="296" t="s">
        <v>1333</v>
      </c>
      <c r="AM264" s="650"/>
      <c r="AN264" s="650"/>
      <c r="AO264" s="650"/>
      <c r="AP264" s="650"/>
      <c r="AQ264" s="650"/>
      <c r="AV264" s="657" t="s">
        <v>2296</v>
      </c>
      <c r="AW264" s="657" t="s">
        <v>2297</v>
      </c>
    </row>
    <row r="265" spans="2:49" ht="18.75" customHeight="1">
      <c r="B265" s="309"/>
      <c r="C265" s="298"/>
      <c r="D265" s="298"/>
      <c r="E265" s="299"/>
      <c r="F265" s="298"/>
      <c r="G265" s="298"/>
      <c r="H265" s="298" t="s">
        <v>1476</v>
      </c>
      <c r="I265" s="301"/>
      <c r="J265" s="302"/>
      <c r="K265" s="298"/>
      <c r="L265" s="302"/>
      <c r="M265" s="301"/>
      <c r="N265" s="302" t="str" cm="1">
        <f t="array" ref="N265">IF(ISBLANK(M265),"", (LOOKUP(2,1/(NOT(ISBLANK($J$9:J265))),$J$9:J265)))</f>
        <v/>
      </c>
      <c r="O265" s="298"/>
      <c r="P265" s="643" t="str">
        <f>IF(H265="Full Materials Declaration","",IF(H265="REACH Restriction Annex XVII",IF(ISERROR(VLOOKUP(O265,'Matl Declaration Form'!$AG$9:$AH$149,2,0)),"",(VLOOKUP(O265,'Matl Declaration Form'!$AG$9:$AH$149,2,0))),IF(H265="REACH Authorization Annex XIV",IF(ISERROR(VLOOKUP(O265,'Matl Declaration Form'!$AI$9:$AJ$137,2,0)),"",(VLOOKUP(O265,'Matl Declaration Form'!$AI$9:$AJ$137,2,0))),IF(H265="REACH SVHC",IF(ISERROR(VLOOKUP(O265,'Matl Declaration Form'!$AK$9:$AL$482,2,0)),"",(VLOOKUP(O265,'Matl Declaration Form'!$AK$9:$AL$482,2,0))),IF(H265="EU RoHS",IF(ISERROR(VLOOKUP(O265,'Matl Declaration Form'!$AM$9:$AN$18,2,0)),"",(VLOOKUP(O265,'Matl Declaration Form'!$AM$9:$AN$18,2,0))),IF(H265="EU Mercury",IF(ISERROR(VLOOKUP(O265,'Matl Declaration Form'!$AO$9:$AP$15,2,0)),"",(VLOOKUP(O265,'Matl Declaration Form'!$AO$9:$AP$15,2,0))),IF(H265="EU PIC",IF(ISERROR(VLOOKUP(O265,'Matl Declaration Form'!$AQ$9:$AR$71,2,0)),"",(VLOOKUP(O265,'Matl Declaration Form'!$AQ$9:$AR$71,2,0))),IF(H265="EU Ozone Depletion",IF(ISERROR(VLOOKUP(O265,'Matl Declaration Form'!$AS$9:$AT$41,2,0)),"",(VLOOKUP(O265,'Matl Declaration Form'!$AS$9:$AT$41,2,0))), IF(H265="EU Ship Recycling",IF(ISERROR(VLOOKUP(O265,'Matl Declaration Form'!$AX$9:$AY$30,2,0)),"",(VLOOKUP(O265,'Matl Declaration Form'!$AX$9:$AY$30,2,0))), IF(H265="EU Package",IF(ISERROR(VLOOKUP(O265,'Matl Declaration Form'!$AZ$9:$BA$12,2,0)),"",(VLOOKUP(O265,'Matl Declaration Form'!$AZ$9:$BA$12,2,0))),IF(H265="EU POPs",IF(ISERROR(VLOOKUP(O265,'Matl Declaration Form'!$AV$9:$AW$485,2,0)),"",(VLOOKUP(O265,'Matl Declaration Form'!$AV$9:$AW$485,2,0))))))))))))))</f>
        <v/>
      </c>
      <c r="Q265" s="304"/>
      <c r="R265" s="305" t="str" cm="1">
        <f t="array" ref="R265">IF(ISBLANK(Q265),"",Q265*(LOOKUP(2,1/(NOT(ISBLANK($M$9:M265))),$M$9:M265)))</f>
        <v/>
      </c>
      <c r="S265" s="306" t="str" cm="1">
        <f t="array" ref="S265">IF(ISBLANK(Q265),"", (LOOKUP(2,1/(NOT(ISBLANK($J$9:J265))),$J$9:J265)))</f>
        <v/>
      </c>
      <c r="T265" s="307"/>
      <c r="U265" s="302"/>
      <c r="V265" s="308"/>
      <c r="AC265" s="100"/>
      <c r="AD265" s="100"/>
      <c r="AE265" s="650"/>
      <c r="AF265" s="650"/>
      <c r="AG265" s="650"/>
      <c r="AH265" s="650"/>
      <c r="AI265" s="650"/>
      <c r="AJ265" s="650"/>
      <c r="AK265" s="653" t="s">
        <v>1097</v>
      </c>
      <c r="AL265" s="296" t="s">
        <v>1344</v>
      </c>
      <c r="AM265" s="650"/>
      <c r="AN265" s="650"/>
      <c r="AO265" s="650"/>
      <c r="AP265" s="650"/>
      <c r="AQ265" s="650"/>
      <c r="AV265" s="657" t="s">
        <v>2298</v>
      </c>
      <c r="AW265" s="657" t="s">
        <v>2299</v>
      </c>
    </row>
    <row r="266" spans="2:49" ht="18.75" customHeight="1">
      <c r="B266" s="309"/>
      <c r="C266" s="298"/>
      <c r="D266" s="298"/>
      <c r="E266" s="299"/>
      <c r="F266" s="298"/>
      <c r="G266" s="298"/>
      <c r="H266" s="298" t="s">
        <v>1476</v>
      </c>
      <c r="I266" s="301"/>
      <c r="J266" s="302"/>
      <c r="K266" s="298"/>
      <c r="L266" s="302"/>
      <c r="M266" s="301"/>
      <c r="N266" s="302" t="str" cm="1">
        <f t="array" ref="N266">IF(ISBLANK(M266),"", (LOOKUP(2,1/(NOT(ISBLANK($J$9:J266))),$J$9:J266)))</f>
        <v/>
      </c>
      <c r="O266" s="298"/>
      <c r="P266" s="643" t="str">
        <f>IF(H266="Full Materials Declaration","",IF(H266="REACH Restriction Annex XVII",IF(ISERROR(VLOOKUP(O266,'Matl Declaration Form'!$AG$9:$AH$149,2,0)),"",(VLOOKUP(O266,'Matl Declaration Form'!$AG$9:$AH$149,2,0))),IF(H266="REACH Authorization Annex XIV",IF(ISERROR(VLOOKUP(O266,'Matl Declaration Form'!$AI$9:$AJ$137,2,0)),"",(VLOOKUP(O266,'Matl Declaration Form'!$AI$9:$AJ$137,2,0))),IF(H266="REACH SVHC",IF(ISERROR(VLOOKUP(O266,'Matl Declaration Form'!$AK$9:$AL$482,2,0)),"",(VLOOKUP(O266,'Matl Declaration Form'!$AK$9:$AL$482,2,0))),IF(H266="EU RoHS",IF(ISERROR(VLOOKUP(O266,'Matl Declaration Form'!$AM$9:$AN$18,2,0)),"",(VLOOKUP(O266,'Matl Declaration Form'!$AM$9:$AN$18,2,0))),IF(H266="EU Mercury",IF(ISERROR(VLOOKUP(O266,'Matl Declaration Form'!$AO$9:$AP$15,2,0)),"",(VLOOKUP(O266,'Matl Declaration Form'!$AO$9:$AP$15,2,0))),IF(H266="EU PIC",IF(ISERROR(VLOOKUP(O266,'Matl Declaration Form'!$AQ$9:$AR$71,2,0)),"",(VLOOKUP(O266,'Matl Declaration Form'!$AQ$9:$AR$71,2,0))),IF(H266="EU Ozone Depletion",IF(ISERROR(VLOOKUP(O266,'Matl Declaration Form'!$AS$9:$AT$41,2,0)),"",(VLOOKUP(O266,'Matl Declaration Form'!$AS$9:$AT$41,2,0))), IF(H266="EU Ship Recycling",IF(ISERROR(VLOOKUP(O266,'Matl Declaration Form'!$AX$9:$AY$30,2,0)),"",(VLOOKUP(O266,'Matl Declaration Form'!$AX$9:$AY$30,2,0))), IF(H266="EU Package",IF(ISERROR(VLOOKUP(O266,'Matl Declaration Form'!$AZ$9:$BA$12,2,0)),"",(VLOOKUP(O266,'Matl Declaration Form'!$AZ$9:$BA$12,2,0))),IF(H266="EU POPs",IF(ISERROR(VLOOKUP(O266,'Matl Declaration Form'!$AV$9:$AW$485,2,0)),"",(VLOOKUP(O266,'Matl Declaration Form'!$AV$9:$AW$485,2,0))))))))))))))</f>
        <v/>
      </c>
      <c r="Q266" s="304"/>
      <c r="R266" s="305" t="str" cm="1">
        <f t="array" ref="R266">IF(ISBLANK(Q266),"",Q266*(LOOKUP(2,1/(NOT(ISBLANK($M$9:M266))),$M$9:M266)))</f>
        <v/>
      </c>
      <c r="S266" s="306" t="str" cm="1">
        <f t="array" ref="S266">IF(ISBLANK(Q266),"", (LOOKUP(2,1/(NOT(ISBLANK($J$9:J266))),$J$9:J266)))</f>
        <v/>
      </c>
      <c r="T266" s="307"/>
      <c r="U266" s="302"/>
      <c r="V266" s="308"/>
      <c r="AC266" s="100"/>
      <c r="AD266" s="100"/>
      <c r="AE266" s="650"/>
      <c r="AF266" s="650"/>
      <c r="AG266" s="650"/>
      <c r="AH266" s="650"/>
      <c r="AI266" s="650"/>
      <c r="AJ266" s="650"/>
      <c r="AK266" s="653" t="s">
        <v>1081</v>
      </c>
      <c r="AL266" s="296" t="s">
        <v>1328</v>
      </c>
      <c r="AM266" s="650"/>
      <c r="AN266" s="650"/>
      <c r="AO266" s="650"/>
      <c r="AP266" s="650"/>
      <c r="AQ266" s="650"/>
      <c r="AV266" s="657" t="s">
        <v>2300</v>
      </c>
      <c r="AW266" s="657" t="s">
        <v>2301</v>
      </c>
    </row>
    <row r="267" spans="2:49" ht="18.75" customHeight="1">
      <c r="B267" s="309"/>
      <c r="C267" s="298"/>
      <c r="D267" s="298"/>
      <c r="E267" s="299"/>
      <c r="F267" s="298"/>
      <c r="G267" s="298"/>
      <c r="H267" s="298" t="s">
        <v>1476</v>
      </c>
      <c r="I267" s="301"/>
      <c r="J267" s="302"/>
      <c r="K267" s="298"/>
      <c r="L267" s="302"/>
      <c r="M267" s="301"/>
      <c r="N267" s="302" t="str" cm="1">
        <f t="array" ref="N267">IF(ISBLANK(M267),"", (LOOKUP(2,1/(NOT(ISBLANK($J$9:J267))),$J$9:J267)))</f>
        <v/>
      </c>
      <c r="O267" s="298"/>
      <c r="P267" s="643" t="str">
        <f>IF(H267="Full Materials Declaration","",IF(H267="REACH Restriction Annex XVII",IF(ISERROR(VLOOKUP(O267,'Matl Declaration Form'!$AG$9:$AH$149,2,0)),"",(VLOOKUP(O267,'Matl Declaration Form'!$AG$9:$AH$149,2,0))),IF(H267="REACH Authorization Annex XIV",IF(ISERROR(VLOOKUP(O267,'Matl Declaration Form'!$AI$9:$AJ$137,2,0)),"",(VLOOKUP(O267,'Matl Declaration Form'!$AI$9:$AJ$137,2,0))),IF(H267="REACH SVHC",IF(ISERROR(VLOOKUP(O267,'Matl Declaration Form'!$AK$9:$AL$482,2,0)),"",(VLOOKUP(O267,'Matl Declaration Form'!$AK$9:$AL$482,2,0))),IF(H267="EU RoHS",IF(ISERROR(VLOOKUP(O267,'Matl Declaration Form'!$AM$9:$AN$18,2,0)),"",(VLOOKUP(O267,'Matl Declaration Form'!$AM$9:$AN$18,2,0))),IF(H267="EU Mercury",IF(ISERROR(VLOOKUP(O267,'Matl Declaration Form'!$AO$9:$AP$15,2,0)),"",(VLOOKUP(O267,'Matl Declaration Form'!$AO$9:$AP$15,2,0))),IF(H267="EU PIC",IF(ISERROR(VLOOKUP(O267,'Matl Declaration Form'!$AQ$9:$AR$71,2,0)),"",(VLOOKUP(O267,'Matl Declaration Form'!$AQ$9:$AR$71,2,0))),IF(H267="EU Ozone Depletion",IF(ISERROR(VLOOKUP(O267,'Matl Declaration Form'!$AS$9:$AT$41,2,0)),"",(VLOOKUP(O267,'Matl Declaration Form'!$AS$9:$AT$41,2,0))), IF(H267="EU Ship Recycling",IF(ISERROR(VLOOKUP(O267,'Matl Declaration Form'!$AX$9:$AY$30,2,0)),"",(VLOOKUP(O267,'Matl Declaration Form'!$AX$9:$AY$30,2,0))), IF(H267="EU Package",IF(ISERROR(VLOOKUP(O267,'Matl Declaration Form'!$AZ$9:$BA$12,2,0)),"",(VLOOKUP(O267,'Matl Declaration Form'!$AZ$9:$BA$12,2,0))),IF(H267="EU POPs",IF(ISERROR(VLOOKUP(O267,'Matl Declaration Form'!$AV$9:$AW$485,2,0)),"",(VLOOKUP(O267,'Matl Declaration Form'!$AV$9:$AW$485,2,0))))))))))))))</f>
        <v/>
      </c>
      <c r="Q267" s="304"/>
      <c r="R267" s="305" t="str" cm="1">
        <f t="array" ref="R267">IF(ISBLANK(Q267),"",Q267*(LOOKUP(2,1/(NOT(ISBLANK($M$9:M267))),$M$9:M267)))</f>
        <v/>
      </c>
      <c r="S267" s="306" t="str" cm="1">
        <f t="array" ref="S267">IF(ISBLANK(Q267),"", (LOOKUP(2,1/(NOT(ISBLANK($J$9:J267))),$J$9:J267)))</f>
        <v/>
      </c>
      <c r="T267" s="307"/>
      <c r="U267" s="302"/>
      <c r="V267" s="308"/>
      <c r="AC267" s="100"/>
      <c r="AD267" s="100"/>
      <c r="AE267" s="650"/>
      <c r="AF267" s="650"/>
      <c r="AG267" s="650"/>
      <c r="AH267" s="650"/>
      <c r="AI267" s="650"/>
      <c r="AJ267" s="650"/>
      <c r="AK267" s="653" t="s">
        <v>1094</v>
      </c>
      <c r="AL267" s="296" t="s">
        <v>1341</v>
      </c>
      <c r="AM267" s="650"/>
      <c r="AN267" s="650"/>
      <c r="AO267" s="650"/>
      <c r="AP267" s="650"/>
      <c r="AQ267" s="650"/>
      <c r="AV267" s="657" t="s">
        <v>2302</v>
      </c>
      <c r="AW267" s="657" t="s">
        <v>2303</v>
      </c>
    </row>
    <row r="268" spans="2:49" ht="18.75" customHeight="1">
      <c r="B268" s="309"/>
      <c r="C268" s="298"/>
      <c r="D268" s="298"/>
      <c r="E268" s="299"/>
      <c r="F268" s="298"/>
      <c r="G268" s="298"/>
      <c r="H268" s="298" t="s">
        <v>1476</v>
      </c>
      <c r="I268" s="301"/>
      <c r="J268" s="302"/>
      <c r="K268" s="298"/>
      <c r="L268" s="302"/>
      <c r="M268" s="301"/>
      <c r="N268" s="302" t="str" cm="1">
        <f t="array" ref="N268">IF(ISBLANK(M268),"", (LOOKUP(2,1/(NOT(ISBLANK($J$9:J268))),$J$9:J268)))</f>
        <v/>
      </c>
      <c r="O268" s="298"/>
      <c r="P268" s="643" t="str">
        <f>IF(H268="Full Materials Declaration","",IF(H268="REACH Restriction Annex XVII",IF(ISERROR(VLOOKUP(O268,'Matl Declaration Form'!$AG$9:$AH$149,2,0)),"",(VLOOKUP(O268,'Matl Declaration Form'!$AG$9:$AH$149,2,0))),IF(H268="REACH Authorization Annex XIV",IF(ISERROR(VLOOKUP(O268,'Matl Declaration Form'!$AI$9:$AJ$137,2,0)),"",(VLOOKUP(O268,'Matl Declaration Form'!$AI$9:$AJ$137,2,0))),IF(H268="REACH SVHC",IF(ISERROR(VLOOKUP(O268,'Matl Declaration Form'!$AK$9:$AL$482,2,0)),"",(VLOOKUP(O268,'Matl Declaration Form'!$AK$9:$AL$482,2,0))),IF(H268="EU RoHS",IF(ISERROR(VLOOKUP(O268,'Matl Declaration Form'!$AM$9:$AN$18,2,0)),"",(VLOOKUP(O268,'Matl Declaration Form'!$AM$9:$AN$18,2,0))),IF(H268="EU Mercury",IF(ISERROR(VLOOKUP(O268,'Matl Declaration Form'!$AO$9:$AP$15,2,0)),"",(VLOOKUP(O268,'Matl Declaration Form'!$AO$9:$AP$15,2,0))),IF(H268="EU PIC",IF(ISERROR(VLOOKUP(O268,'Matl Declaration Form'!$AQ$9:$AR$71,2,0)),"",(VLOOKUP(O268,'Matl Declaration Form'!$AQ$9:$AR$71,2,0))),IF(H268="EU Ozone Depletion",IF(ISERROR(VLOOKUP(O268,'Matl Declaration Form'!$AS$9:$AT$41,2,0)),"",(VLOOKUP(O268,'Matl Declaration Form'!$AS$9:$AT$41,2,0))), IF(H268="EU Ship Recycling",IF(ISERROR(VLOOKUP(O268,'Matl Declaration Form'!$AX$9:$AY$30,2,0)),"",(VLOOKUP(O268,'Matl Declaration Form'!$AX$9:$AY$30,2,0))), IF(H268="EU Package",IF(ISERROR(VLOOKUP(O268,'Matl Declaration Form'!$AZ$9:$BA$12,2,0)),"",(VLOOKUP(O268,'Matl Declaration Form'!$AZ$9:$BA$12,2,0))),IF(H268="EU POPs",IF(ISERROR(VLOOKUP(O268,'Matl Declaration Form'!$AV$9:$AW$485,2,0)),"",(VLOOKUP(O268,'Matl Declaration Form'!$AV$9:$AW$485,2,0))))))))))))))</f>
        <v/>
      </c>
      <c r="Q268" s="304"/>
      <c r="R268" s="305" t="str" cm="1">
        <f t="array" ref="R268">IF(ISBLANK(Q268),"",Q268*(LOOKUP(2,1/(NOT(ISBLANK($M$9:M268))),$M$9:M268)))</f>
        <v/>
      </c>
      <c r="S268" s="306" t="str" cm="1">
        <f t="array" ref="S268">IF(ISBLANK(Q268),"", (LOOKUP(2,1/(NOT(ISBLANK($J$9:J268))),$J$9:J268)))</f>
        <v/>
      </c>
      <c r="T268" s="307"/>
      <c r="U268" s="302"/>
      <c r="V268" s="308"/>
      <c r="AC268" s="100"/>
      <c r="AD268" s="100"/>
      <c r="AE268" s="650"/>
      <c r="AF268" s="650"/>
      <c r="AG268" s="650"/>
      <c r="AH268" s="650"/>
      <c r="AI268" s="650"/>
      <c r="AJ268" s="650"/>
      <c r="AK268" s="653" t="s">
        <v>1234</v>
      </c>
      <c r="AL268" s="296" t="s">
        <v>1442</v>
      </c>
      <c r="AM268" s="650"/>
      <c r="AN268" s="650"/>
      <c r="AO268" s="650"/>
      <c r="AP268" s="650"/>
      <c r="AQ268" s="650"/>
      <c r="AV268" s="657" t="s">
        <v>2304</v>
      </c>
      <c r="AW268" s="657" t="s">
        <v>2305</v>
      </c>
    </row>
    <row r="269" spans="2:49" ht="18.75" customHeight="1">
      <c r="B269" s="309"/>
      <c r="C269" s="298"/>
      <c r="D269" s="298"/>
      <c r="E269" s="299"/>
      <c r="F269" s="298"/>
      <c r="G269" s="298"/>
      <c r="H269" s="298" t="s">
        <v>1476</v>
      </c>
      <c r="I269" s="301"/>
      <c r="J269" s="302"/>
      <c r="K269" s="298"/>
      <c r="L269" s="302"/>
      <c r="M269" s="301"/>
      <c r="N269" s="302" t="str" cm="1">
        <f t="array" ref="N269">IF(ISBLANK(M269),"", (LOOKUP(2,1/(NOT(ISBLANK($J$9:J269))),$J$9:J269)))</f>
        <v/>
      </c>
      <c r="O269" s="298"/>
      <c r="P269" s="643" t="str">
        <f>IF(H269="Full Materials Declaration","",IF(H269="REACH Restriction Annex XVII",IF(ISERROR(VLOOKUP(O269,'Matl Declaration Form'!$AG$9:$AH$149,2,0)),"",(VLOOKUP(O269,'Matl Declaration Form'!$AG$9:$AH$149,2,0))),IF(H269="REACH Authorization Annex XIV",IF(ISERROR(VLOOKUP(O269,'Matl Declaration Form'!$AI$9:$AJ$137,2,0)),"",(VLOOKUP(O269,'Matl Declaration Form'!$AI$9:$AJ$137,2,0))),IF(H269="REACH SVHC",IF(ISERROR(VLOOKUP(O269,'Matl Declaration Form'!$AK$9:$AL$482,2,0)),"",(VLOOKUP(O269,'Matl Declaration Form'!$AK$9:$AL$482,2,0))),IF(H269="EU RoHS",IF(ISERROR(VLOOKUP(O269,'Matl Declaration Form'!$AM$9:$AN$18,2,0)),"",(VLOOKUP(O269,'Matl Declaration Form'!$AM$9:$AN$18,2,0))),IF(H269="EU Mercury",IF(ISERROR(VLOOKUP(O269,'Matl Declaration Form'!$AO$9:$AP$15,2,0)),"",(VLOOKUP(O269,'Matl Declaration Form'!$AO$9:$AP$15,2,0))),IF(H269="EU PIC",IF(ISERROR(VLOOKUP(O269,'Matl Declaration Form'!$AQ$9:$AR$71,2,0)),"",(VLOOKUP(O269,'Matl Declaration Form'!$AQ$9:$AR$71,2,0))),IF(H269="EU Ozone Depletion",IF(ISERROR(VLOOKUP(O269,'Matl Declaration Form'!$AS$9:$AT$41,2,0)),"",(VLOOKUP(O269,'Matl Declaration Form'!$AS$9:$AT$41,2,0))), IF(H269="EU Ship Recycling",IF(ISERROR(VLOOKUP(O269,'Matl Declaration Form'!$AX$9:$AY$30,2,0)),"",(VLOOKUP(O269,'Matl Declaration Form'!$AX$9:$AY$30,2,0))), IF(H269="EU Package",IF(ISERROR(VLOOKUP(O269,'Matl Declaration Form'!$AZ$9:$BA$12,2,0)),"",(VLOOKUP(O269,'Matl Declaration Form'!$AZ$9:$BA$12,2,0))),IF(H269="EU POPs",IF(ISERROR(VLOOKUP(O269,'Matl Declaration Form'!$AV$9:$AW$485,2,0)),"",(VLOOKUP(O269,'Matl Declaration Form'!$AV$9:$AW$485,2,0))))))))))))))</f>
        <v/>
      </c>
      <c r="Q269" s="304"/>
      <c r="R269" s="305" t="str" cm="1">
        <f t="array" ref="R269">IF(ISBLANK(Q269),"",Q269*(LOOKUP(2,1/(NOT(ISBLANK($M$9:M269))),$M$9:M269)))</f>
        <v/>
      </c>
      <c r="S269" s="306" t="str" cm="1">
        <f t="array" ref="S269">IF(ISBLANK(Q269),"", (LOOKUP(2,1/(NOT(ISBLANK($J$9:J269))),$J$9:J269)))</f>
        <v/>
      </c>
      <c r="T269" s="307"/>
      <c r="U269" s="302"/>
      <c r="V269" s="308"/>
      <c r="AC269" s="100"/>
      <c r="AD269" s="100"/>
      <c r="AE269" s="650"/>
      <c r="AF269" s="650"/>
      <c r="AG269" s="650"/>
      <c r="AH269" s="650"/>
      <c r="AI269" s="650"/>
      <c r="AJ269" s="650"/>
      <c r="AK269" s="653" t="s">
        <v>1201</v>
      </c>
      <c r="AL269" s="296" t="s">
        <v>1421</v>
      </c>
      <c r="AM269" s="650"/>
      <c r="AN269" s="650"/>
      <c r="AO269" s="650"/>
      <c r="AP269" s="650"/>
      <c r="AQ269" s="650"/>
      <c r="AV269" s="657" t="s">
        <v>2306</v>
      </c>
      <c r="AW269" s="657" t="s">
        <v>2307</v>
      </c>
    </row>
    <row r="270" spans="2:49" ht="18.75" customHeight="1">
      <c r="B270" s="309"/>
      <c r="C270" s="298"/>
      <c r="D270" s="298"/>
      <c r="E270" s="299"/>
      <c r="F270" s="298"/>
      <c r="G270" s="298"/>
      <c r="H270" s="298" t="s">
        <v>1476</v>
      </c>
      <c r="I270" s="301"/>
      <c r="J270" s="302"/>
      <c r="K270" s="298"/>
      <c r="L270" s="302"/>
      <c r="M270" s="301"/>
      <c r="N270" s="302" t="str" cm="1">
        <f t="array" ref="N270">IF(ISBLANK(M270),"", (LOOKUP(2,1/(NOT(ISBLANK($J$9:J270))),$J$9:J270)))</f>
        <v/>
      </c>
      <c r="O270" s="298"/>
      <c r="P270" s="643" t="str">
        <f>IF(H270="Full Materials Declaration","",IF(H270="REACH Restriction Annex XVII",IF(ISERROR(VLOOKUP(O270,'Matl Declaration Form'!$AG$9:$AH$149,2,0)),"",(VLOOKUP(O270,'Matl Declaration Form'!$AG$9:$AH$149,2,0))),IF(H270="REACH Authorization Annex XIV",IF(ISERROR(VLOOKUP(O270,'Matl Declaration Form'!$AI$9:$AJ$137,2,0)),"",(VLOOKUP(O270,'Matl Declaration Form'!$AI$9:$AJ$137,2,0))),IF(H270="REACH SVHC",IF(ISERROR(VLOOKUP(O270,'Matl Declaration Form'!$AK$9:$AL$482,2,0)),"",(VLOOKUP(O270,'Matl Declaration Form'!$AK$9:$AL$482,2,0))),IF(H270="EU RoHS",IF(ISERROR(VLOOKUP(O270,'Matl Declaration Form'!$AM$9:$AN$18,2,0)),"",(VLOOKUP(O270,'Matl Declaration Form'!$AM$9:$AN$18,2,0))),IF(H270="EU Mercury",IF(ISERROR(VLOOKUP(O270,'Matl Declaration Form'!$AO$9:$AP$15,2,0)),"",(VLOOKUP(O270,'Matl Declaration Form'!$AO$9:$AP$15,2,0))),IF(H270="EU PIC",IF(ISERROR(VLOOKUP(O270,'Matl Declaration Form'!$AQ$9:$AR$71,2,0)),"",(VLOOKUP(O270,'Matl Declaration Form'!$AQ$9:$AR$71,2,0))),IF(H270="EU Ozone Depletion",IF(ISERROR(VLOOKUP(O270,'Matl Declaration Form'!$AS$9:$AT$41,2,0)),"",(VLOOKUP(O270,'Matl Declaration Form'!$AS$9:$AT$41,2,0))), IF(H270="EU Ship Recycling",IF(ISERROR(VLOOKUP(O270,'Matl Declaration Form'!$AX$9:$AY$30,2,0)),"",(VLOOKUP(O270,'Matl Declaration Form'!$AX$9:$AY$30,2,0))), IF(H270="EU Package",IF(ISERROR(VLOOKUP(O270,'Matl Declaration Form'!$AZ$9:$BA$12,2,0)),"",(VLOOKUP(O270,'Matl Declaration Form'!$AZ$9:$BA$12,2,0))),IF(H270="EU POPs",IF(ISERROR(VLOOKUP(O270,'Matl Declaration Form'!$AV$9:$AW$485,2,0)),"",(VLOOKUP(O270,'Matl Declaration Form'!$AV$9:$AW$485,2,0))))))))))))))</f>
        <v/>
      </c>
      <c r="Q270" s="304"/>
      <c r="R270" s="305" t="str" cm="1">
        <f t="array" ref="R270">IF(ISBLANK(Q270),"",Q270*(LOOKUP(2,1/(NOT(ISBLANK($M$9:M270))),$M$9:M270)))</f>
        <v/>
      </c>
      <c r="S270" s="306" t="str" cm="1">
        <f t="array" ref="S270">IF(ISBLANK(Q270),"", (LOOKUP(2,1/(NOT(ISBLANK($J$9:J270))),$J$9:J270)))</f>
        <v/>
      </c>
      <c r="T270" s="307"/>
      <c r="U270" s="302"/>
      <c r="V270" s="308"/>
      <c r="AC270" s="100"/>
      <c r="AD270" s="100"/>
      <c r="AE270" s="650"/>
      <c r="AF270" s="650"/>
      <c r="AG270" s="650"/>
      <c r="AH270" s="650"/>
      <c r="AI270" s="650"/>
      <c r="AJ270" s="650"/>
      <c r="AK270" s="653" t="s">
        <v>311</v>
      </c>
      <c r="AL270" s="296" t="s">
        <v>245</v>
      </c>
      <c r="AM270" s="650"/>
      <c r="AN270" s="650"/>
      <c r="AO270" s="650"/>
      <c r="AP270" s="650"/>
      <c r="AQ270" s="650"/>
      <c r="AV270" s="657" t="s">
        <v>2308</v>
      </c>
      <c r="AW270" s="657" t="s">
        <v>2309</v>
      </c>
    </row>
    <row r="271" spans="2:49" ht="18.75" customHeight="1">
      <c r="B271" s="309"/>
      <c r="C271" s="298"/>
      <c r="D271" s="298"/>
      <c r="E271" s="299"/>
      <c r="F271" s="298"/>
      <c r="G271" s="298"/>
      <c r="H271" s="298" t="s">
        <v>1476</v>
      </c>
      <c r="I271" s="301"/>
      <c r="J271" s="302"/>
      <c r="K271" s="298"/>
      <c r="L271" s="302"/>
      <c r="M271" s="301"/>
      <c r="N271" s="302" t="str" cm="1">
        <f t="array" ref="N271">IF(ISBLANK(M271),"", (LOOKUP(2,1/(NOT(ISBLANK($J$9:J271))),$J$9:J271)))</f>
        <v/>
      </c>
      <c r="O271" s="298"/>
      <c r="P271" s="643" t="str">
        <f>IF(H271="Full Materials Declaration","",IF(H271="REACH Restriction Annex XVII",IF(ISERROR(VLOOKUP(O271,'Matl Declaration Form'!$AG$9:$AH$149,2,0)),"",(VLOOKUP(O271,'Matl Declaration Form'!$AG$9:$AH$149,2,0))),IF(H271="REACH Authorization Annex XIV",IF(ISERROR(VLOOKUP(O271,'Matl Declaration Form'!$AI$9:$AJ$137,2,0)),"",(VLOOKUP(O271,'Matl Declaration Form'!$AI$9:$AJ$137,2,0))),IF(H271="REACH SVHC",IF(ISERROR(VLOOKUP(O271,'Matl Declaration Form'!$AK$9:$AL$482,2,0)),"",(VLOOKUP(O271,'Matl Declaration Form'!$AK$9:$AL$482,2,0))),IF(H271="EU RoHS",IF(ISERROR(VLOOKUP(O271,'Matl Declaration Form'!$AM$9:$AN$18,2,0)),"",(VLOOKUP(O271,'Matl Declaration Form'!$AM$9:$AN$18,2,0))),IF(H271="EU Mercury",IF(ISERROR(VLOOKUP(O271,'Matl Declaration Form'!$AO$9:$AP$15,2,0)),"",(VLOOKUP(O271,'Matl Declaration Form'!$AO$9:$AP$15,2,0))),IF(H271="EU PIC",IF(ISERROR(VLOOKUP(O271,'Matl Declaration Form'!$AQ$9:$AR$71,2,0)),"",(VLOOKUP(O271,'Matl Declaration Form'!$AQ$9:$AR$71,2,0))),IF(H271="EU Ozone Depletion",IF(ISERROR(VLOOKUP(O271,'Matl Declaration Form'!$AS$9:$AT$41,2,0)),"",(VLOOKUP(O271,'Matl Declaration Form'!$AS$9:$AT$41,2,0))), IF(H271="EU Ship Recycling",IF(ISERROR(VLOOKUP(O271,'Matl Declaration Form'!$AX$9:$AY$30,2,0)),"",(VLOOKUP(O271,'Matl Declaration Form'!$AX$9:$AY$30,2,0))), IF(H271="EU Package",IF(ISERROR(VLOOKUP(O271,'Matl Declaration Form'!$AZ$9:$BA$12,2,0)),"",(VLOOKUP(O271,'Matl Declaration Form'!$AZ$9:$BA$12,2,0))),IF(H271="EU POPs",IF(ISERROR(VLOOKUP(O271,'Matl Declaration Form'!$AV$9:$AW$485,2,0)),"",(VLOOKUP(O271,'Matl Declaration Form'!$AV$9:$AW$485,2,0))))))))))))))</f>
        <v/>
      </c>
      <c r="Q271" s="304"/>
      <c r="R271" s="305" t="str" cm="1">
        <f t="array" ref="R271">IF(ISBLANK(Q271),"",Q271*(LOOKUP(2,1/(NOT(ISBLANK($M$9:M271))),$M$9:M271)))</f>
        <v/>
      </c>
      <c r="S271" s="306" t="str" cm="1">
        <f t="array" ref="S271">IF(ISBLANK(Q271),"", (LOOKUP(2,1/(NOT(ISBLANK($J$9:J271))),$J$9:J271)))</f>
        <v/>
      </c>
      <c r="T271" s="307"/>
      <c r="U271" s="302"/>
      <c r="V271" s="308"/>
      <c r="AC271" s="100"/>
      <c r="AD271" s="100"/>
      <c r="AE271" s="650"/>
      <c r="AF271" s="650"/>
      <c r="AG271" s="650"/>
      <c r="AH271" s="650"/>
      <c r="AI271" s="650"/>
      <c r="AJ271" s="650"/>
      <c r="AK271" s="653" t="s">
        <v>265</v>
      </c>
      <c r="AL271" s="296" t="s">
        <v>296</v>
      </c>
      <c r="AM271" s="650"/>
      <c r="AN271" s="650"/>
      <c r="AO271" s="650"/>
      <c r="AP271" s="650"/>
      <c r="AQ271" s="650"/>
      <c r="AV271" s="657" t="s">
        <v>2310</v>
      </c>
      <c r="AW271" s="657" t="s">
        <v>2311</v>
      </c>
    </row>
    <row r="272" spans="2:49" ht="18.75" customHeight="1">
      <c r="B272" s="309"/>
      <c r="C272" s="298"/>
      <c r="D272" s="298"/>
      <c r="E272" s="299"/>
      <c r="F272" s="298"/>
      <c r="G272" s="298"/>
      <c r="H272" s="298" t="s">
        <v>1476</v>
      </c>
      <c r="I272" s="301"/>
      <c r="J272" s="302"/>
      <c r="K272" s="298"/>
      <c r="L272" s="302"/>
      <c r="M272" s="301"/>
      <c r="N272" s="302" t="str" cm="1">
        <f t="array" ref="N272">IF(ISBLANK(M272),"", (LOOKUP(2,1/(NOT(ISBLANK($J$9:J272))),$J$9:J272)))</f>
        <v/>
      </c>
      <c r="O272" s="298"/>
      <c r="P272" s="643" t="str">
        <f>IF(H272="Full Materials Declaration","",IF(H272="REACH Restriction Annex XVII",IF(ISERROR(VLOOKUP(O272,'Matl Declaration Form'!$AG$9:$AH$149,2,0)),"",(VLOOKUP(O272,'Matl Declaration Form'!$AG$9:$AH$149,2,0))),IF(H272="REACH Authorization Annex XIV",IF(ISERROR(VLOOKUP(O272,'Matl Declaration Form'!$AI$9:$AJ$137,2,0)),"",(VLOOKUP(O272,'Matl Declaration Form'!$AI$9:$AJ$137,2,0))),IF(H272="REACH SVHC",IF(ISERROR(VLOOKUP(O272,'Matl Declaration Form'!$AK$9:$AL$482,2,0)),"",(VLOOKUP(O272,'Matl Declaration Form'!$AK$9:$AL$482,2,0))),IF(H272="EU RoHS",IF(ISERROR(VLOOKUP(O272,'Matl Declaration Form'!$AM$9:$AN$18,2,0)),"",(VLOOKUP(O272,'Matl Declaration Form'!$AM$9:$AN$18,2,0))),IF(H272="EU Mercury",IF(ISERROR(VLOOKUP(O272,'Matl Declaration Form'!$AO$9:$AP$15,2,0)),"",(VLOOKUP(O272,'Matl Declaration Form'!$AO$9:$AP$15,2,0))),IF(H272="EU PIC",IF(ISERROR(VLOOKUP(O272,'Matl Declaration Form'!$AQ$9:$AR$71,2,0)),"",(VLOOKUP(O272,'Matl Declaration Form'!$AQ$9:$AR$71,2,0))),IF(H272="EU Ozone Depletion",IF(ISERROR(VLOOKUP(O272,'Matl Declaration Form'!$AS$9:$AT$41,2,0)),"",(VLOOKUP(O272,'Matl Declaration Form'!$AS$9:$AT$41,2,0))), IF(H272="EU Ship Recycling",IF(ISERROR(VLOOKUP(O272,'Matl Declaration Form'!$AX$9:$AY$30,2,0)),"",(VLOOKUP(O272,'Matl Declaration Form'!$AX$9:$AY$30,2,0))), IF(H272="EU Package",IF(ISERROR(VLOOKUP(O272,'Matl Declaration Form'!$AZ$9:$BA$12,2,0)),"",(VLOOKUP(O272,'Matl Declaration Form'!$AZ$9:$BA$12,2,0))),IF(H272="EU POPs",IF(ISERROR(VLOOKUP(O272,'Matl Declaration Form'!$AV$9:$AW$485,2,0)),"",(VLOOKUP(O272,'Matl Declaration Form'!$AV$9:$AW$485,2,0))))))))))))))</f>
        <v/>
      </c>
      <c r="Q272" s="304"/>
      <c r="R272" s="305" t="str" cm="1">
        <f t="array" ref="R272">IF(ISBLANK(Q272),"",Q272*(LOOKUP(2,1/(NOT(ISBLANK($M$9:M272))),$M$9:M272)))</f>
        <v/>
      </c>
      <c r="S272" s="306" t="str" cm="1">
        <f t="array" ref="S272">IF(ISBLANK(Q272),"", (LOOKUP(2,1/(NOT(ISBLANK($J$9:J272))),$J$9:J272)))</f>
        <v/>
      </c>
      <c r="T272" s="307"/>
      <c r="U272" s="302"/>
      <c r="V272" s="308"/>
      <c r="AC272" s="100"/>
      <c r="AD272" s="100"/>
      <c r="AE272" s="650"/>
      <c r="AF272" s="650"/>
      <c r="AG272" s="650"/>
      <c r="AH272" s="650"/>
      <c r="AI272" s="650"/>
      <c r="AJ272" s="650"/>
      <c r="AK272" s="653" t="s">
        <v>40</v>
      </c>
      <c r="AL272" s="296" t="s">
        <v>41</v>
      </c>
      <c r="AM272" s="650"/>
      <c r="AN272" s="650"/>
      <c r="AO272" s="650"/>
      <c r="AP272" s="650"/>
      <c r="AQ272" s="650"/>
      <c r="AV272" s="657" t="s">
        <v>2312</v>
      </c>
      <c r="AW272" s="657" t="s">
        <v>2313</v>
      </c>
    </row>
    <row r="273" spans="2:49" ht="18.75" customHeight="1">
      <c r="B273" s="309"/>
      <c r="C273" s="298"/>
      <c r="D273" s="298"/>
      <c r="E273" s="299"/>
      <c r="F273" s="298"/>
      <c r="G273" s="298"/>
      <c r="H273" s="298" t="s">
        <v>1476</v>
      </c>
      <c r="I273" s="301"/>
      <c r="J273" s="302"/>
      <c r="K273" s="298"/>
      <c r="L273" s="302"/>
      <c r="M273" s="301"/>
      <c r="N273" s="302" t="str" cm="1">
        <f t="array" ref="N273">IF(ISBLANK(M273),"", (LOOKUP(2,1/(NOT(ISBLANK($J$9:J273))),$J$9:J273)))</f>
        <v/>
      </c>
      <c r="O273" s="298"/>
      <c r="P273" s="643" t="str">
        <f>IF(H273="Full Materials Declaration","",IF(H273="REACH Restriction Annex XVII",IF(ISERROR(VLOOKUP(O273,'Matl Declaration Form'!$AG$9:$AH$149,2,0)),"",(VLOOKUP(O273,'Matl Declaration Form'!$AG$9:$AH$149,2,0))),IF(H273="REACH Authorization Annex XIV",IF(ISERROR(VLOOKUP(O273,'Matl Declaration Form'!$AI$9:$AJ$137,2,0)),"",(VLOOKUP(O273,'Matl Declaration Form'!$AI$9:$AJ$137,2,0))),IF(H273="REACH SVHC",IF(ISERROR(VLOOKUP(O273,'Matl Declaration Form'!$AK$9:$AL$482,2,0)),"",(VLOOKUP(O273,'Matl Declaration Form'!$AK$9:$AL$482,2,0))),IF(H273="EU RoHS",IF(ISERROR(VLOOKUP(O273,'Matl Declaration Form'!$AM$9:$AN$18,2,0)),"",(VLOOKUP(O273,'Matl Declaration Form'!$AM$9:$AN$18,2,0))),IF(H273="EU Mercury",IF(ISERROR(VLOOKUP(O273,'Matl Declaration Form'!$AO$9:$AP$15,2,0)),"",(VLOOKUP(O273,'Matl Declaration Form'!$AO$9:$AP$15,2,0))),IF(H273="EU PIC",IF(ISERROR(VLOOKUP(O273,'Matl Declaration Form'!$AQ$9:$AR$71,2,0)),"",(VLOOKUP(O273,'Matl Declaration Form'!$AQ$9:$AR$71,2,0))),IF(H273="EU Ozone Depletion",IF(ISERROR(VLOOKUP(O273,'Matl Declaration Form'!$AS$9:$AT$41,2,0)),"",(VLOOKUP(O273,'Matl Declaration Form'!$AS$9:$AT$41,2,0))), IF(H273="EU Ship Recycling",IF(ISERROR(VLOOKUP(O273,'Matl Declaration Form'!$AX$9:$AY$30,2,0)),"",(VLOOKUP(O273,'Matl Declaration Form'!$AX$9:$AY$30,2,0))), IF(H273="EU Package",IF(ISERROR(VLOOKUP(O273,'Matl Declaration Form'!$AZ$9:$BA$12,2,0)),"",(VLOOKUP(O273,'Matl Declaration Form'!$AZ$9:$BA$12,2,0))),IF(H273="EU POPs",IF(ISERROR(VLOOKUP(O273,'Matl Declaration Form'!$AV$9:$AW$485,2,0)),"",(VLOOKUP(O273,'Matl Declaration Form'!$AV$9:$AW$485,2,0))))))))))))))</f>
        <v/>
      </c>
      <c r="Q273" s="304"/>
      <c r="R273" s="305" t="str" cm="1">
        <f t="array" ref="R273">IF(ISBLANK(Q273),"",Q273*(LOOKUP(2,1/(NOT(ISBLANK($M$9:M273))),$M$9:M273)))</f>
        <v/>
      </c>
      <c r="S273" s="306" t="str" cm="1">
        <f t="array" ref="S273">IF(ISBLANK(Q273),"", (LOOKUP(2,1/(NOT(ISBLANK($J$9:J273))),$J$9:J273)))</f>
        <v/>
      </c>
      <c r="T273" s="307"/>
      <c r="U273" s="302"/>
      <c r="V273" s="308"/>
      <c r="AC273" s="100"/>
      <c r="AD273" s="100"/>
      <c r="AE273" s="650"/>
      <c r="AF273" s="650"/>
      <c r="AG273" s="650"/>
      <c r="AH273" s="650"/>
      <c r="AI273" s="650"/>
      <c r="AJ273" s="650"/>
      <c r="AK273" s="653" t="s">
        <v>42</v>
      </c>
      <c r="AL273" s="296" t="s">
        <v>43</v>
      </c>
      <c r="AM273" s="650"/>
      <c r="AN273" s="650"/>
      <c r="AO273" s="650"/>
      <c r="AP273" s="650"/>
      <c r="AQ273" s="650"/>
      <c r="AV273" s="657" t="s">
        <v>2314</v>
      </c>
      <c r="AW273" s="657" t="s">
        <v>2315</v>
      </c>
    </row>
    <row r="274" spans="2:49" ht="18.75" customHeight="1">
      <c r="B274" s="309"/>
      <c r="C274" s="298"/>
      <c r="D274" s="298"/>
      <c r="E274" s="299"/>
      <c r="F274" s="298"/>
      <c r="G274" s="298"/>
      <c r="H274" s="298" t="s">
        <v>1476</v>
      </c>
      <c r="I274" s="301"/>
      <c r="J274" s="302"/>
      <c r="K274" s="298"/>
      <c r="L274" s="302"/>
      <c r="M274" s="301"/>
      <c r="N274" s="302" t="str" cm="1">
        <f t="array" ref="N274">IF(ISBLANK(M274),"", (LOOKUP(2,1/(NOT(ISBLANK($J$9:J274))),$J$9:J274)))</f>
        <v/>
      </c>
      <c r="O274" s="298"/>
      <c r="P274" s="643" t="str">
        <f>IF(H274="Full Materials Declaration","",IF(H274="REACH Restriction Annex XVII",IF(ISERROR(VLOOKUP(O274,'Matl Declaration Form'!$AG$9:$AH$149,2,0)),"",(VLOOKUP(O274,'Matl Declaration Form'!$AG$9:$AH$149,2,0))),IF(H274="REACH Authorization Annex XIV",IF(ISERROR(VLOOKUP(O274,'Matl Declaration Form'!$AI$9:$AJ$137,2,0)),"",(VLOOKUP(O274,'Matl Declaration Form'!$AI$9:$AJ$137,2,0))),IF(H274="REACH SVHC",IF(ISERROR(VLOOKUP(O274,'Matl Declaration Form'!$AK$9:$AL$482,2,0)),"",(VLOOKUP(O274,'Matl Declaration Form'!$AK$9:$AL$482,2,0))),IF(H274="EU RoHS",IF(ISERROR(VLOOKUP(O274,'Matl Declaration Form'!$AM$9:$AN$18,2,0)),"",(VLOOKUP(O274,'Matl Declaration Form'!$AM$9:$AN$18,2,0))),IF(H274="EU Mercury",IF(ISERROR(VLOOKUP(O274,'Matl Declaration Form'!$AO$9:$AP$15,2,0)),"",(VLOOKUP(O274,'Matl Declaration Form'!$AO$9:$AP$15,2,0))),IF(H274="EU PIC",IF(ISERROR(VLOOKUP(O274,'Matl Declaration Form'!$AQ$9:$AR$71,2,0)),"",(VLOOKUP(O274,'Matl Declaration Form'!$AQ$9:$AR$71,2,0))),IF(H274="EU Ozone Depletion",IF(ISERROR(VLOOKUP(O274,'Matl Declaration Form'!$AS$9:$AT$41,2,0)),"",(VLOOKUP(O274,'Matl Declaration Form'!$AS$9:$AT$41,2,0))), IF(H274="EU Ship Recycling",IF(ISERROR(VLOOKUP(O274,'Matl Declaration Form'!$AX$9:$AY$30,2,0)),"",(VLOOKUP(O274,'Matl Declaration Form'!$AX$9:$AY$30,2,0))), IF(H274="EU Package",IF(ISERROR(VLOOKUP(O274,'Matl Declaration Form'!$AZ$9:$BA$12,2,0)),"",(VLOOKUP(O274,'Matl Declaration Form'!$AZ$9:$BA$12,2,0))),IF(H274="EU POPs",IF(ISERROR(VLOOKUP(O274,'Matl Declaration Form'!$AV$9:$AW$485,2,0)),"",(VLOOKUP(O274,'Matl Declaration Form'!$AV$9:$AW$485,2,0))))))))))))))</f>
        <v/>
      </c>
      <c r="Q274" s="304"/>
      <c r="R274" s="305" t="str" cm="1">
        <f t="array" ref="R274">IF(ISBLANK(Q274),"",Q274*(LOOKUP(2,1/(NOT(ISBLANK($M$9:M274))),$M$9:M274)))</f>
        <v/>
      </c>
      <c r="S274" s="306" t="str" cm="1">
        <f t="array" ref="S274">IF(ISBLANK(Q274),"", (LOOKUP(2,1/(NOT(ISBLANK($J$9:J274))),$J$9:J274)))</f>
        <v/>
      </c>
      <c r="T274" s="307"/>
      <c r="U274" s="302"/>
      <c r="V274" s="308"/>
      <c r="AC274" s="100"/>
      <c r="AD274" s="100"/>
      <c r="AE274" s="650"/>
      <c r="AF274" s="650"/>
      <c r="AG274" s="650"/>
      <c r="AH274" s="650"/>
      <c r="AI274" s="650"/>
      <c r="AJ274" s="650"/>
      <c r="AK274" s="653" t="s">
        <v>1212</v>
      </c>
      <c r="AL274" s="296" t="s">
        <v>306</v>
      </c>
      <c r="AM274" s="650"/>
      <c r="AN274" s="650"/>
      <c r="AO274" s="650"/>
      <c r="AP274" s="650"/>
      <c r="AQ274" s="650"/>
      <c r="AV274" s="657" t="s">
        <v>2316</v>
      </c>
      <c r="AW274" s="657" t="s">
        <v>2317</v>
      </c>
    </row>
    <row r="275" spans="2:49" ht="18.75" customHeight="1">
      <c r="B275" s="309"/>
      <c r="C275" s="298"/>
      <c r="D275" s="298"/>
      <c r="E275" s="299"/>
      <c r="F275" s="298"/>
      <c r="G275" s="298"/>
      <c r="H275" s="298" t="s">
        <v>1476</v>
      </c>
      <c r="I275" s="301"/>
      <c r="J275" s="302"/>
      <c r="K275" s="298"/>
      <c r="L275" s="302"/>
      <c r="M275" s="301"/>
      <c r="N275" s="302" t="str" cm="1">
        <f t="array" ref="N275">IF(ISBLANK(M275),"", (LOOKUP(2,1/(NOT(ISBLANK($J$9:J275))),$J$9:J275)))</f>
        <v/>
      </c>
      <c r="O275" s="298"/>
      <c r="P275" s="643" t="str">
        <f>IF(H275="Full Materials Declaration","",IF(H275="REACH Restriction Annex XVII",IF(ISERROR(VLOOKUP(O275,'Matl Declaration Form'!$AG$9:$AH$149,2,0)),"",(VLOOKUP(O275,'Matl Declaration Form'!$AG$9:$AH$149,2,0))),IF(H275="REACH Authorization Annex XIV",IF(ISERROR(VLOOKUP(O275,'Matl Declaration Form'!$AI$9:$AJ$137,2,0)),"",(VLOOKUP(O275,'Matl Declaration Form'!$AI$9:$AJ$137,2,0))),IF(H275="REACH SVHC",IF(ISERROR(VLOOKUP(O275,'Matl Declaration Form'!$AK$9:$AL$482,2,0)),"",(VLOOKUP(O275,'Matl Declaration Form'!$AK$9:$AL$482,2,0))),IF(H275="EU RoHS",IF(ISERROR(VLOOKUP(O275,'Matl Declaration Form'!$AM$9:$AN$18,2,0)),"",(VLOOKUP(O275,'Matl Declaration Form'!$AM$9:$AN$18,2,0))),IF(H275="EU Mercury",IF(ISERROR(VLOOKUP(O275,'Matl Declaration Form'!$AO$9:$AP$15,2,0)),"",(VLOOKUP(O275,'Matl Declaration Form'!$AO$9:$AP$15,2,0))),IF(H275="EU PIC",IF(ISERROR(VLOOKUP(O275,'Matl Declaration Form'!$AQ$9:$AR$71,2,0)),"",(VLOOKUP(O275,'Matl Declaration Form'!$AQ$9:$AR$71,2,0))),IF(H275="EU Ozone Depletion",IF(ISERROR(VLOOKUP(O275,'Matl Declaration Form'!$AS$9:$AT$41,2,0)),"",(VLOOKUP(O275,'Matl Declaration Form'!$AS$9:$AT$41,2,0))), IF(H275="EU Ship Recycling",IF(ISERROR(VLOOKUP(O275,'Matl Declaration Form'!$AX$9:$AY$30,2,0)),"",(VLOOKUP(O275,'Matl Declaration Form'!$AX$9:$AY$30,2,0))), IF(H275="EU Package",IF(ISERROR(VLOOKUP(O275,'Matl Declaration Form'!$AZ$9:$BA$12,2,0)),"",(VLOOKUP(O275,'Matl Declaration Form'!$AZ$9:$BA$12,2,0))),IF(H275="EU POPs",IF(ISERROR(VLOOKUP(O275,'Matl Declaration Form'!$AV$9:$AW$485,2,0)),"",(VLOOKUP(O275,'Matl Declaration Form'!$AV$9:$AW$485,2,0))))))))))))))</f>
        <v/>
      </c>
      <c r="Q275" s="304"/>
      <c r="R275" s="305" t="str" cm="1">
        <f t="array" ref="R275">IF(ISBLANK(Q275),"",Q275*(LOOKUP(2,1/(NOT(ISBLANK($M$9:M275))),$M$9:M275)))</f>
        <v/>
      </c>
      <c r="S275" s="306" t="str" cm="1">
        <f t="array" ref="S275">IF(ISBLANK(Q275),"", (LOOKUP(2,1/(NOT(ISBLANK($J$9:J275))),$J$9:J275)))</f>
        <v/>
      </c>
      <c r="T275" s="307"/>
      <c r="U275" s="302"/>
      <c r="V275" s="308"/>
      <c r="AC275" s="100"/>
      <c r="AD275" s="100"/>
      <c r="AE275" s="650"/>
      <c r="AF275" s="650"/>
      <c r="AG275" s="650"/>
      <c r="AH275" s="650"/>
      <c r="AI275" s="650"/>
      <c r="AJ275" s="650"/>
      <c r="AK275" s="653" t="s">
        <v>316</v>
      </c>
      <c r="AL275" s="296" t="s">
        <v>157</v>
      </c>
      <c r="AM275" s="650"/>
      <c r="AN275" s="650"/>
      <c r="AO275" s="650"/>
      <c r="AP275" s="650"/>
      <c r="AQ275" s="650"/>
      <c r="AV275" s="657" t="s">
        <v>2318</v>
      </c>
      <c r="AW275" s="657" t="s">
        <v>2319</v>
      </c>
    </row>
    <row r="276" spans="2:49" ht="18.75" customHeight="1">
      <c r="B276" s="309"/>
      <c r="C276" s="298"/>
      <c r="D276" s="298"/>
      <c r="E276" s="299"/>
      <c r="F276" s="298"/>
      <c r="G276" s="298"/>
      <c r="H276" s="298" t="s">
        <v>1476</v>
      </c>
      <c r="I276" s="301"/>
      <c r="J276" s="302"/>
      <c r="K276" s="298"/>
      <c r="L276" s="302"/>
      <c r="M276" s="301"/>
      <c r="N276" s="302" t="str" cm="1">
        <f t="array" ref="N276">IF(ISBLANK(M276),"", (LOOKUP(2,1/(NOT(ISBLANK($J$9:J276))),$J$9:J276)))</f>
        <v/>
      </c>
      <c r="O276" s="298"/>
      <c r="P276" s="643" t="str">
        <f>IF(H276="Full Materials Declaration","",IF(H276="REACH Restriction Annex XVII",IF(ISERROR(VLOOKUP(O276,'Matl Declaration Form'!$AG$9:$AH$149,2,0)),"",(VLOOKUP(O276,'Matl Declaration Form'!$AG$9:$AH$149,2,0))),IF(H276="REACH Authorization Annex XIV",IF(ISERROR(VLOOKUP(O276,'Matl Declaration Form'!$AI$9:$AJ$137,2,0)),"",(VLOOKUP(O276,'Matl Declaration Form'!$AI$9:$AJ$137,2,0))),IF(H276="REACH SVHC",IF(ISERROR(VLOOKUP(O276,'Matl Declaration Form'!$AK$9:$AL$482,2,0)),"",(VLOOKUP(O276,'Matl Declaration Form'!$AK$9:$AL$482,2,0))),IF(H276="EU RoHS",IF(ISERROR(VLOOKUP(O276,'Matl Declaration Form'!$AM$9:$AN$18,2,0)),"",(VLOOKUP(O276,'Matl Declaration Form'!$AM$9:$AN$18,2,0))),IF(H276="EU Mercury",IF(ISERROR(VLOOKUP(O276,'Matl Declaration Form'!$AO$9:$AP$15,2,0)),"",(VLOOKUP(O276,'Matl Declaration Form'!$AO$9:$AP$15,2,0))),IF(H276="EU PIC",IF(ISERROR(VLOOKUP(O276,'Matl Declaration Form'!$AQ$9:$AR$71,2,0)),"",(VLOOKUP(O276,'Matl Declaration Form'!$AQ$9:$AR$71,2,0))),IF(H276="EU Ozone Depletion",IF(ISERROR(VLOOKUP(O276,'Matl Declaration Form'!$AS$9:$AT$41,2,0)),"",(VLOOKUP(O276,'Matl Declaration Form'!$AS$9:$AT$41,2,0))), IF(H276="EU Ship Recycling",IF(ISERROR(VLOOKUP(O276,'Matl Declaration Form'!$AX$9:$AY$30,2,0)),"",(VLOOKUP(O276,'Matl Declaration Form'!$AX$9:$AY$30,2,0))), IF(H276="EU Package",IF(ISERROR(VLOOKUP(O276,'Matl Declaration Form'!$AZ$9:$BA$12,2,0)),"",(VLOOKUP(O276,'Matl Declaration Form'!$AZ$9:$BA$12,2,0))),IF(H276="EU POPs",IF(ISERROR(VLOOKUP(O276,'Matl Declaration Form'!$AV$9:$AW$485,2,0)),"",(VLOOKUP(O276,'Matl Declaration Form'!$AV$9:$AW$485,2,0))))))))))))))</f>
        <v/>
      </c>
      <c r="Q276" s="304"/>
      <c r="R276" s="305" t="str" cm="1">
        <f t="array" ref="R276">IF(ISBLANK(Q276),"",Q276*(LOOKUP(2,1/(NOT(ISBLANK($M$9:M276))),$M$9:M276)))</f>
        <v/>
      </c>
      <c r="S276" s="306" t="str" cm="1">
        <f t="array" ref="S276">IF(ISBLANK(Q276),"", (LOOKUP(2,1/(NOT(ISBLANK($J$9:J276))),$J$9:J276)))</f>
        <v/>
      </c>
      <c r="T276" s="307"/>
      <c r="U276" s="302"/>
      <c r="V276" s="308"/>
      <c r="AC276" s="100"/>
      <c r="AD276" s="100"/>
      <c r="AE276" s="650"/>
      <c r="AF276" s="650"/>
      <c r="AG276" s="650"/>
      <c r="AH276" s="650"/>
      <c r="AI276" s="650"/>
      <c r="AJ276" s="650"/>
      <c r="AK276" s="653" t="s">
        <v>1255</v>
      </c>
      <c r="AL276" s="296" t="s">
        <v>122</v>
      </c>
      <c r="AM276" s="650"/>
      <c r="AN276" s="650"/>
      <c r="AO276" s="650"/>
      <c r="AP276" s="650"/>
      <c r="AQ276" s="650"/>
      <c r="AV276" s="657" t="s">
        <v>2320</v>
      </c>
      <c r="AW276" s="657" t="s">
        <v>2321</v>
      </c>
    </row>
    <row r="277" spans="2:49" ht="18.75" customHeight="1">
      <c r="B277" s="309"/>
      <c r="C277" s="298"/>
      <c r="D277" s="298"/>
      <c r="E277" s="299"/>
      <c r="F277" s="298"/>
      <c r="G277" s="298"/>
      <c r="H277" s="298" t="s">
        <v>1476</v>
      </c>
      <c r="I277" s="301"/>
      <c r="J277" s="302"/>
      <c r="K277" s="298"/>
      <c r="L277" s="302"/>
      <c r="M277" s="301"/>
      <c r="N277" s="302" t="str" cm="1">
        <f t="array" ref="N277">IF(ISBLANK(M277),"", (LOOKUP(2,1/(NOT(ISBLANK($J$9:J277))),$J$9:J277)))</f>
        <v/>
      </c>
      <c r="O277" s="298"/>
      <c r="P277" s="643" t="str">
        <f>IF(H277="Full Materials Declaration","",IF(H277="REACH Restriction Annex XVII",IF(ISERROR(VLOOKUP(O277,'Matl Declaration Form'!$AG$9:$AH$149,2,0)),"",(VLOOKUP(O277,'Matl Declaration Form'!$AG$9:$AH$149,2,0))),IF(H277="REACH Authorization Annex XIV",IF(ISERROR(VLOOKUP(O277,'Matl Declaration Form'!$AI$9:$AJ$137,2,0)),"",(VLOOKUP(O277,'Matl Declaration Form'!$AI$9:$AJ$137,2,0))),IF(H277="REACH SVHC",IF(ISERROR(VLOOKUP(O277,'Matl Declaration Form'!$AK$9:$AL$482,2,0)),"",(VLOOKUP(O277,'Matl Declaration Form'!$AK$9:$AL$482,2,0))),IF(H277="EU RoHS",IF(ISERROR(VLOOKUP(O277,'Matl Declaration Form'!$AM$9:$AN$18,2,0)),"",(VLOOKUP(O277,'Matl Declaration Form'!$AM$9:$AN$18,2,0))),IF(H277="EU Mercury",IF(ISERROR(VLOOKUP(O277,'Matl Declaration Form'!$AO$9:$AP$15,2,0)),"",(VLOOKUP(O277,'Matl Declaration Form'!$AO$9:$AP$15,2,0))),IF(H277="EU PIC",IF(ISERROR(VLOOKUP(O277,'Matl Declaration Form'!$AQ$9:$AR$71,2,0)),"",(VLOOKUP(O277,'Matl Declaration Form'!$AQ$9:$AR$71,2,0))),IF(H277="EU Ozone Depletion",IF(ISERROR(VLOOKUP(O277,'Matl Declaration Form'!$AS$9:$AT$41,2,0)),"",(VLOOKUP(O277,'Matl Declaration Form'!$AS$9:$AT$41,2,0))), IF(H277="EU Ship Recycling",IF(ISERROR(VLOOKUP(O277,'Matl Declaration Form'!$AX$9:$AY$30,2,0)),"",(VLOOKUP(O277,'Matl Declaration Form'!$AX$9:$AY$30,2,0))), IF(H277="EU Package",IF(ISERROR(VLOOKUP(O277,'Matl Declaration Form'!$AZ$9:$BA$12,2,0)),"",(VLOOKUP(O277,'Matl Declaration Form'!$AZ$9:$BA$12,2,0))),IF(H277="EU POPs",IF(ISERROR(VLOOKUP(O277,'Matl Declaration Form'!$AV$9:$AW$485,2,0)),"",(VLOOKUP(O277,'Matl Declaration Form'!$AV$9:$AW$485,2,0))))))))))))))</f>
        <v/>
      </c>
      <c r="Q277" s="304"/>
      <c r="R277" s="305" t="str" cm="1">
        <f t="array" ref="R277">IF(ISBLANK(Q277),"",Q277*(LOOKUP(2,1/(NOT(ISBLANK($M$9:M277))),$M$9:M277)))</f>
        <v/>
      </c>
      <c r="S277" s="306" t="str" cm="1">
        <f t="array" ref="S277">IF(ISBLANK(Q277),"", (LOOKUP(2,1/(NOT(ISBLANK($J$9:J277))),$J$9:J277)))</f>
        <v/>
      </c>
      <c r="T277" s="307"/>
      <c r="U277" s="302"/>
      <c r="V277" s="308"/>
      <c r="AC277" s="100"/>
      <c r="AD277" s="100"/>
      <c r="AE277" s="650"/>
      <c r="AF277" s="650"/>
      <c r="AG277" s="650"/>
      <c r="AH277" s="650"/>
      <c r="AI277" s="650"/>
      <c r="AJ277" s="650"/>
      <c r="AK277" s="653" t="s">
        <v>276</v>
      </c>
      <c r="AL277" s="296" t="s">
        <v>158</v>
      </c>
      <c r="AM277" s="650"/>
      <c r="AN277" s="650"/>
      <c r="AO277" s="650"/>
      <c r="AP277" s="650"/>
      <c r="AQ277" s="650"/>
      <c r="AV277" s="657" t="s">
        <v>2322</v>
      </c>
      <c r="AW277" s="657" t="s">
        <v>2323</v>
      </c>
    </row>
    <row r="278" spans="2:49" ht="18.75" customHeight="1">
      <c r="B278" s="309"/>
      <c r="C278" s="298"/>
      <c r="D278" s="298"/>
      <c r="E278" s="299"/>
      <c r="F278" s="298"/>
      <c r="G278" s="298"/>
      <c r="H278" s="298" t="s">
        <v>1476</v>
      </c>
      <c r="I278" s="301"/>
      <c r="J278" s="302"/>
      <c r="K278" s="298"/>
      <c r="L278" s="302"/>
      <c r="M278" s="301"/>
      <c r="N278" s="302" t="str" cm="1">
        <f t="array" ref="N278">IF(ISBLANK(M278),"", (LOOKUP(2,1/(NOT(ISBLANK($J$9:J278))),$J$9:J278)))</f>
        <v/>
      </c>
      <c r="O278" s="298"/>
      <c r="P278" s="643" t="str">
        <f>IF(H278="Full Materials Declaration","",IF(H278="REACH Restriction Annex XVII",IF(ISERROR(VLOOKUP(O278,'Matl Declaration Form'!$AG$9:$AH$149,2,0)),"",(VLOOKUP(O278,'Matl Declaration Form'!$AG$9:$AH$149,2,0))),IF(H278="REACH Authorization Annex XIV",IF(ISERROR(VLOOKUP(O278,'Matl Declaration Form'!$AI$9:$AJ$137,2,0)),"",(VLOOKUP(O278,'Matl Declaration Form'!$AI$9:$AJ$137,2,0))),IF(H278="REACH SVHC",IF(ISERROR(VLOOKUP(O278,'Matl Declaration Form'!$AK$9:$AL$482,2,0)),"",(VLOOKUP(O278,'Matl Declaration Form'!$AK$9:$AL$482,2,0))),IF(H278="EU RoHS",IF(ISERROR(VLOOKUP(O278,'Matl Declaration Form'!$AM$9:$AN$18,2,0)),"",(VLOOKUP(O278,'Matl Declaration Form'!$AM$9:$AN$18,2,0))),IF(H278="EU Mercury",IF(ISERROR(VLOOKUP(O278,'Matl Declaration Form'!$AO$9:$AP$15,2,0)),"",(VLOOKUP(O278,'Matl Declaration Form'!$AO$9:$AP$15,2,0))),IF(H278="EU PIC",IF(ISERROR(VLOOKUP(O278,'Matl Declaration Form'!$AQ$9:$AR$71,2,0)),"",(VLOOKUP(O278,'Matl Declaration Form'!$AQ$9:$AR$71,2,0))),IF(H278="EU Ozone Depletion",IF(ISERROR(VLOOKUP(O278,'Matl Declaration Form'!$AS$9:$AT$41,2,0)),"",(VLOOKUP(O278,'Matl Declaration Form'!$AS$9:$AT$41,2,0))), IF(H278="EU Ship Recycling",IF(ISERROR(VLOOKUP(O278,'Matl Declaration Form'!$AX$9:$AY$30,2,0)),"",(VLOOKUP(O278,'Matl Declaration Form'!$AX$9:$AY$30,2,0))), IF(H278="EU Package",IF(ISERROR(VLOOKUP(O278,'Matl Declaration Form'!$AZ$9:$BA$12,2,0)),"",(VLOOKUP(O278,'Matl Declaration Form'!$AZ$9:$BA$12,2,0))),IF(H278="EU POPs",IF(ISERROR(VLOOKUP(O278,'Matl Declaration Form'!$AV$9:$AW$485,2,0)),"",(VLOOKUP(O278,'Matl Declaration Form'!$AV$9:$AW$485,2,0))))))))))))))</f>
        <v/>
      </c>
      <c r="Q278" s="304"/>
      <c r="R278" s="305" t="str" cm="1">
        <f t="array" ref="R278">IF(ISBLANK(Q278),"",Q278*(LOOKUP(2,1/(NOT(ISBLANK($M$9:M278))),$M$9:M278)))</f>
        <v/>
      </c>
      <c r="S278" s="306" t="str" cm="1">
        <f t="array" ref="S278">IF(ISBLANK(Q278),"", (LOOKUP(2,1/(NOT(ISBLANK($J$9:J278))),$J$9:J278)))</f>
        <v/>
      </c>
      <c r="T278" s="307"/>
      <c r="U278" s="302"/>
      <c r="V278" s="308"/>
      <c r="AC278" s="100"/>
      <c r="AD278" s="100"/>
      <c r="AE278" s="650"/>
      <c r="AF278" s="650"/>
      <c r="AG278" s="650"/>
      <c r="AH278" s="650"/>
      <c r="AI278" s="650"/>
      <c r="AJ278" s="650"/>
      <c r="AK278" s="653" t="s">
        <v>68</v>
      </c>
      <c r="AL278" s="296" t="s">
        <v>234</v>
      </c>
      <c r="AM278" s="650"/>
      <c r="AN278" s="650"/>
      <c r="AO278" s="650"/>
      <c r="AP278" s="650"/>
      <c r="AQ278" s="650"/>
      <c r="AV278" s="657" t="s">
        <v>2324</v>
      </c>
      <c r="AW278" s="657" t="s">
        <v>2325</v>
      </c>
    </row>
    <row r="279" spans="2:49" ht="18.75" customHeight="1">
      <c r="B279" s="309"/>
      <c r="C279" s="298"/>
      <c r="D279" s="298"/>
      <c r="E279" s="299"/>
      <c r="F279" s="298"/>
      <c r="G279" s="298"/>
      <c r="H279" s="298" t="s">
        <v>1476</v>
      </c>
      <c r="I279" s="301"/>
      <c r="J279" s="302"/>
      <c r="K279" s="298"/>
      <c r="L279" s="302"/>
      <c r="M279" s="301"/>
      <c r="N279" s="302" t="str" cm="1">
        <f t="array" ref="N279">IF(ISBLANK(M279),"", (LOOKUP(2,1/(NOT(ISBLANK($J$9:J279))),$J$9:J279)))</f>
        <v/>
      </c>
      <c r="O279" s="298"/>
      <c r="P279" s="643" t="str">
        <f>IF(H279="Full Materials Declaration","",IF(H279="REACH Restriction Annex XVII",IF(ISERROR(VLOOKUP(O279,'Matl Declaration Form'!$AG$9:$AH$149,2,0)),"",(VLOOKUP(O279,'Matl Declaration Form'!$AG$9:$AH$149,2,0))),IF(H279="REACH Authorization Annex XIV",IF(ISERROR(VLOOKUP(O279,'Matl Declaration Form'!$AI$9:$AJ$137,2,0)),"",(VLOOKUP(O279,'Matl Declaration Form'!$AI$9:$AJ$137,2,0))),IF(H279="REACH SVHC",IF(ISERROR(VLOOKUP(O279,'Matl Declaration Form'!$AK$9:$AL$482,2,0)),"",(VLOOKUP(O279,'Matl Declaration Form'!$AK$9:$AL$482,2,0))),IF(H279="EU RoHS",IF(ISERROR(VLOOKUP(O279,'Matl Declaration Form'!$AM$9:$AN$18,2,0)),"",(VLOOKUP(O279,'Matl Declaration Form'!$AM$9:$AN$18,2,0))),IF(H279="EU Mercury",IF(ISERROR(VLOOKUP(O279,'Matl Declaration Form'!$AO$9:$AP$15,2,0)),"",(VLOOKUP(O279,'Matl Declaration Form'!$AO$9:$AP$15,2,0))),IF(H279="EU PIC",IF(ISERROR(VLOOKUP(O279,'Matl Declaration Form'!$AQ$9:$AR$71,2,0)),"",(VLOOKUP(O279,'Matl Declaration Form'!$AQ$9:$AR$71,2,0))),IF(H279="EU Ozone Depletion",IF(ISERROR(VLOOKUP(O279,'Matl Declaration Form'!$AS$9:$AT$41,2,0)),"",(VLOOKUP(O279,'Matl Declaration Form'!$AS$9:$AT$41,2,0))), IF(H279="EU Ship Recycling",IF(ISERROR(VLOOKUP(O279,'Matl Declaration Form'!$AX$9:$AY$30,2,0)),"",(VLOOKUP(O279,'Matl Declaration Form'!$AX$9:$AY$30,2,0))), IF(H279="EU Package",IF(ISERROR(VLOOKUP(O279,'Matl Declaration Form'!$AZ$9:$BA$12,2,0)),"",(VLOOKUP(O279,'Matl Declaration Form'!$AZ$9:$BA$12,2,0))),IF(H279="EU POPs",IF(ISERROR(VLOOKUP(O279,'Matl Declaration Form'!$AV$9:$AW$485,2,0)),"",(VLOOKUP(O279,'Matl Declaration Form'!$AV$9:$AW$485,2,0))))))))))))))</f>
        <v/>
      </c>
      <c r="Q279" s="304"/>
      <c r="R279" s="305" t="str" cm="1">
        <f t="array" ref="R279">IF(ISBLANK(Q279),"",Q279*(LOOKUP(2,1/(NOT(ISBLANK($M$9:M279))),$M$9:M279)))</f>
        <v/>
      </c>
      <c r="S279" s="306" t="str" cm="1">
        <f t="array" ref="S279">IF(ISBLANK(Q279),"", (LOOKUP(2,1/(NOT(ISBLANK($J$9:J279))),$J$9:J279)))</f>
        <v/>
      </c>
      <c r="T279" s="307"/>
      <c r="U279" s="302"/>
      <c r="V279" s="308"/>
      <c r="AC279" s="100"/>
      <c r="AD279" s="100"/>
      <c r="AE279" s="650"/>
      <c r="AF279" s="650"/>
      <c r="AG279" s="650"/>
      <c r="AH279" s="650"/>
      <c r="AI279" s="650"/>
      <c r="AJ279" s="650"/>
      <c r="AK279" s="653" t="s">
        <v>62</v>
      </c>
      <c r="AL279" s="296" t="s">
        <v>63</v>
      </c>
      <c r="AM279" s="650"/>
      <c r="AN279" s="650"/>
      <c r="AO279" s="650"/>
      <c r="AP279" s="650"/>
      <c r="AQ279" s="650"/>
      <c r="AV279" s="657" t="s">
        <v>2326</v>
      </c>
      <c r="AW279" s="657" t="s">
        <v>2327</v>
      </c>
    </row>
    <row r="280" spans="2:49" ht="18.75" customHeight="1">
      <c r="B280" s="309"/>
      <c r="C280" s="298"/>
      <c r="D280" s="298"/>
      <c r="E280" s="299"/>
      <c r="F280" s="298"/>
      <c r="G280" s="298"/>
      <c r="H280" s="298" t="s">
        <v>1476</v>
      </c>
      <c r="I280" s="301"/>
      <c r="J280" s="302"/>
      <c r="K280" s="298"/>
      <c r="L280" s="302"/>
      <c r="M280" s="301"/>
      <c r="N280" s="302" t="str" cm="1">
        <f t="array" ref="N280">IF(ISBLANK(M280),"", (LOOKUP(2,1/(NOT(ISBLANK($J$9:J280))),$J$9:J280)))</f>
        <v/>
      </c>
      <c r="O280" s="298"/>
      <c r="P280" s="643" t="str">
        <f>IF(H280="Full Materials Declaration","",IF(H280="REACH Restriction Annex XVII",IF(ISERROR(VLOOKUP(O280,'Matl Declaration Form'!$AG$9:$AH$149,2,0)),"",(VLOOKUP(O280,'Matl Declaration Form'!$AG$9:$AH$149,2,0))),IF(H280="REACH Authorization Annex XIV",IF(ISERROR(VLOOKUP(O280,'Matl Declaration Form'!$AI$9:$AJ$137,2,0)),"",(VLOOKUP(O280,'Matl Declaration Form'!$AI$9:$AJ$137,2,0))),IF(H280="REACH SVHC",IF(ISERROR(VLOOKUP(O280,'Matl Declaration Form'!$AK$9:$AL$482,2,0)),"",(VLOOKUP(O280,'Matl Declaration Form'!$AK$9:$AL$482,2,0))),IF(H280="EU RoHS",IF(ISERROR(VLOOKUP(O280,'Matl Declaration Form'!$AM$9:$AN$18,2,0)),"",(VLOOKUP(O280,'Matl Declaration Form'!$AM$9:$AN$18,2,0))),IF(H280="EU Mercury",IF(ISERROR(VLOOKUP(O280,'Matl Declaration Form'!$AO$9:$AP$15,2,0)),"",(VLOOKUP(O280,'Matl Declaration Form'!$AO$9:$AP$15,2,0))),IF(H280="EU PIC",IF(ISERROR(VLOOKUP(O280,'Matl Declaration Form'!$AQ$9:$AR$71,2,0)),"",(VLOOKUP(O280,'Matl Declaration Form'!$AQ$9:$AR$71,2,0))),IF(H280="EU Ozone Depletion",IF(ISERROR(VLOOKUP(O280,'Matl Declaration Form'!$AS$9:$AT$41,2,0)),"",(VLOOKUP(O280,'Matl Declaration Form'!$AS$9:$AT$41,2,0))), IF(H280="EU Ship Recycling",IF(ISERROR(VLOOKUP(O280,'Matl Declaration Form'!$AX$9:$AY$30,2,0)),"",(VLOOKUP(O280,'Matl Declaration Form'!$AX$9:$AY$30,2,0))), IF(H280="EU Package",IF(ISERROR(VLOOKUP(O280,'Matl Declaration Form'!$AZ$9:$BA$12,2,0)),"",(VLOOKUP(O280,'Matl Declaration Form'!$AZ$9:$BA$12,2,0))),IF(H280="EU POPs",IF(ISERROR(VLOOKUP(O280,'Matl Declaration Form'!$AV$9:$AW$485,2,0)),"",(VLOOKUP(O280,'Matl Declaration Form'!$AV$9:$AW$485,2,0))))))))))))))</f>
        <v/>
      </c>
      <c r="Q280" s="304"/>
      <c r="R280" s="305" t="str" cm="1">
        <f t="array" ref="R280">IF(ISBLANK(Q280),"",Q280*(LOOKUP(2,1/(NOT(ISBLANK($M$9:M280))),$M$9:M280)))</f>
        <v/>
      </c>
      <c r="S280" s="306" t="str" cm="1">
        <f t="array" ref="S280">IF(ISBLANK(Q280),"", (LOOKUP(2,1/(NOT(ISBLANK($J$9:J280))),$J$9:J280)))</f>
        <v/>
      </c>
      <c r="T280" s="307"/>
      <c r="U280" s="302"/>
      <c r="V280" s="308"/>
      <c r="AC280" s="100"/>
      <c r="AD280" s="100"/>
      <c r="AE280" s="650"/>
      <c r="AF280" s="650"/>
      <c r="AG280" s="650"/>
      <c r="AH280" s="650"/>
      <c r="AI280" s="650"/>
      <c r="AJ280" s="650"/>
      <c r="AK280" s="653" t="s">
        <v>1211</v>
      </c>
      <c r="AL280" s="296" t="s">
        <v>87</v>
      </c>
      <c r="AM280" s="650"/>
      <c r="AN280" s="650"/>
      <c r="AO280" s="650"/>
      <c r="AP280" s="650"/>
      <c r="AQ280" s="650"/>
      <c r="AV280" s="657" t="s">
        <v>2328</v>
      </c>
      <c r="AW280" s="657" t="s">
        <v>2329</v>
      </c>
    </row>
    <row r="281" spans="2:49" ht="18.75" customHeight="1">
      <c r="B281" s="309"/>
      <c r="C281" s="298"/>
      <c r="D281" s="298"/>
      <c r="E281" s="299"/>
      <c r="F281" s="298"/>
      <c r="G281" s="298"/>
      <c r="H281" s="298" t="s">
        <v>1476</v>
      </c>
      <c r="I281" s="301"/>
      <c r="J281" s="302"/>
      <c r="K281" s="298"/>
      <c r="L281" s="302"/>
      <c r="M281" s="301"/>
      <c r="N281" s="302" t="str" cm="1">
        <f t="array" ref="N281">IF(ISBLANK(M281),"", (LOOKUP(2,1/(NOT(ISBLANK($J$9:J281))),$J$9:J281)))</f>
        <v/>
      </c>
      <c r="O281" s="298"/>
      <c r="P281" s="643" t="str">
        <f>IF(H281="Full Materials Declaration","",IF(H281="REACH Restriction Annex XVII",IF(ISERROR(VLOOKUP(O281,'Matl Declaration Form'!$AG$9:$AH$149,2,0)),"",(VLOOKUP(O281,'Matl Declaration Form'!$AG$9:$AH$149,2,0))),IF(H281="REACH Authorization Annex XIV",IF(ISERROR(VLOOKUP(O281,'Matl Declaration Form'!$AI$9:$AJ$137,2,0)),"",(VLOOKUP(O281,'Matl Declaration Form'!$AI$9:$AJ$137,2,0))),IF(H281="REACH SVHC",IF(ISERROR(VLOOKUP(O281,'Matl Declaration Form'!$AK$9:$AL$482,2,0)),"",(VLOOKUP(O281,'Matl Declaration Form'!$AK$9:$AL$482,2,0))),IF(H281="EU RoHS",IF(ISERROR(VLOOKUP(O281,'Matl Declaration Form'!$AM$9:$AN$18,2,0)),"",(VLOOKUP(O281,'Matl Declaration Form'!$AM$9:$AN$18,2,0))),IF(H281="EU Mercury",IF(ISERROR(VLOOKUP(O281,'Matl Declaration Form'!$AO$9:$AP$15,2,0)),"",(VLOOKUP(O281,'Matl Declaration Form'!$AO$9:$AP$15,2,0))),IF(H281="EU PIC",IF(ISERROR(VLOOKUP(O281,'Matl Declaration Form'!$AQ$9:$AR$71,2,0)),"",(VLOOKUP(O281,'Matl Declaration Form'!$AQ$9:$AR$71,2,0))),IF(H281="EU Ozone Depletion",IF(ISERROR(VLOOKUP(O281,'Matl Declaration Form'!$AS$9:$AT$41,2,0)),"",(VLOOKUP(O281,'Matl Declaration Form'!$AS$9:$AT$41,2,0))), IF(H281="EU Ship Recycling",IF(ISERROR(VLOOKUP(O281,'Matl Declaration Form'!$AX$9:$AY$30,2,0)),"",(VLOOKUP(O281,'Matl Declaration Form'!$AX$9:$AY$30,2,0))), IF(H281="EU Package",IF(ISERROR(VLOOKUP(O281,'Matl Declaration Form'!$AZ$9:$BA$12,2,0)),"",(VLOOKUP(O281,'Matl Declaration Form'!$AZ$9:$BA$12,2,0))),IF(H281="EU POPs",IF(ISERROR(VLOOKUP(O281,'Matl Declaration Form'!$AV$9:$AW$485,2,0)),"",(VLOOKUP(O281,'Matl Declaration Form'!$AV$9:$AW$485,2,0))))))))))))))</f>
        <v/>
      </c>
      <c r="Q281" s="304"/>
      <c r="R281" s="305" t="str" cm="1">
        <f t="array" ref="R281">IF(ISBLANK(Q281),"",Q281*(LOOKUP(2,1/(NOT(ISBLANK($M$9:M281))),$M$9:M281)))</f>
        <v/>
      </c>
      <c r="S281" s="306" t="str" cm="1">
        <f t="array" ref="S281">IF(ISBLANK(Q281),"", (LOOKUP(2,1/(NOT(ISBLANK($J$9:J281))),$J$9:J281)))</f>
        <v/>
      </c>
      <c r="T281" s="307"/>
      <c r="U281" s="302"/>
      <c r="V281" s="308"/>
      <c r="AC281" s="100"/>
      <c r="AD281" s="100"/>
      <c r="AE281" s="650"/>
      <c r="AF281" s="650"/>
      <c r="AG281" s="650"/>
      <c r="AH281" s="650"/>
      <c r="AI281" s="650"/>
      <c r="AJ281" s="650"/>
      <c r="AK281" s="653" t="s">
        <v>331</v>
      </c>
      <c r="AL281" s="296" t="s">
        <v>302</v>
      </c>
      <c r="AM281" s="650"/>
      <c r="AN281" s="650"/>
      <c r="AO281" s="650"/>
      <c r="AP281" s="650"/>
      <c r="AQ281" s="650"/>
      <c r="AV281" s="657" t="s">
        <v>2330</v>
      </c>
      <c r="AW281" s="657" t="s">
        <v>2331</v>
      </c>
    </row>
    <row r="282" spans="2:49" ht="18.75" customHeight="1">
      <c r="B282" s="309"/>
      <c r="C282" s="298"/>
      <c r="D282" s="298"/>
      <c r="E282" s="299"/>
      <c r="F282" s="298"/>
      <c r="G282" s="298"/>
      <c r="H282" s="298" t="s">
        <v>1476</v>
      </c>
      <c r="I282" s="301"/>
      <c r="J282" s="302"/>
      <c r="K282" s="298"/>
      <c r="L282" s="302"/>
      <c r="M282" s="301"/>
      <c r="N282" s="302" t="str" cm="1">
        <f t="array" ref="N282">IF(ISBLANK(M282),"", (LOOKUP(2,1/(NOT(ISBLANK($J$9:J282))),$J$9:J282)))</f>
        <v/>
      </c>
      <c r="O282" s="298"/>
      <c r="P282" s="643" t="str">
        <f>IF(H282="Full Materials Declaration","",IF(H282="REACH Restriction Annex XVII",IF(ISERROR(VLOOKUP(O282,'Matl Declaration Form'!$AG$9:$AH$149,2,0)),"",(VLOOKUP(O282,'Matl Declaration Form'!$AG$9:$AH$149,2,0))),IF(H282="REACH Authorization Annex XIV",IF(ISERROR(VLOOKUP(O282,'Matl Declaration Form'!$AI$9:$AJ$137,2,0)),"",(VLOOKUP(O282,'Matl Declaration Form'!$AI$9:$AJ$137,2,0))),IF(H282="REACH SVHC",IF(ISERROR(VLOOKUP(O282,'Matl Declaration Form'!$AK$9:$AL$482,2,0)),"",(VLOOKUP(O282,'Matl Declaration Form'!$AK$9:$AL$482,2,0))),IF(H282="EU RoHS",IF(ISERROR(VLOOKUP(O282,'Matl Declaration Form'!$AM$9:$AN$18,2,0)),"",(VLOOKUP(O282,'Matl Declaration Form'!$AM$9:$AN$18,2,0))),IF(H282="EU Mercury",IF(ISERROR(VLOOKUP(O282,'Matl Declaration Form'!$AO$9:$AP$15,2,0)),"",(VLOOKUP(O282,'Matl Declaration Form'!$AO$9:$AP$15,2,0))),IF(H282="EU PIC",IF(ISERROR(VLOOKUP(O282,'Matl Declaration Form'!$AQ$9:$AR$71,2,0)),"",(VLOOKUP(O282,'Matl Declaration Form'!$AQ$9:$AR$71,2,0))),IF(H282="EU Ozone Depletion",IF(ISERROR(VLOOKUP(O282,'Matl Declaration Form'!$AS$9:$AT$41,2,0)),"",(VLOOKUP(O282,'Matl Declaration Form'!$AS$9:$AT$41,2,0))), IF(H282="EU Ship Recycling",IF(ISERROR(VLOOKUP(O282,'Matl Declaration Form'!$AX$9:$AY$30,2,0)),"",(VLOOKUP(O282,'Matl Declaration Form'!$AX$9:$AY$30,2,0))), IF(H282="EU Package",IF(ISERROR(VLOOKUP(O282,'Matl Declaration Form'!$AZ$9:$BA$12,2,0)),"",(VLOOKUP(O282,'Matl Declaration Form'!$AZ$9:$BA$12,2,0))),IF(H282="EU POPs",IF(ISERROR(VLOOKUP(O282,'Matl Declaration Form'!$AV$9:$AW$485,2,0)),"",(VLOOKUP(O282,'Matl Declaration Form'!$AV$9:$AW$485,2,0))))))))))))))</f>
        <v/>
      </c>
      <c r="Q282" s="304"/>
      <c r="R282" s="305" t="str" cm="1">
        <f t="array" ref="R282">IF(ISBLANK(Q282),"",Q282*(LOOKUP(2,1/(NOT(ISBLANK($M$9:M282))),$M$9:M282)))</f>
        <v/>
      </c>
      <c r="S282" s="306" t="str" cm="1">
        <f t="array" ref="S282">IF(ISBLANK(Q282),"", (LOOKUP(2,1/(NOT(ISBLANK($J$9:J282))),$J$9:J282)))</f>
        <v/>
      </c>
      <c r="T282" s="307"/>
      <c r="U282" s="302"/>
      <c r="V282" s="308"/>
      <c r="AC282" s="100"/>
      <c r="AD282" s="100"/>
      <c r="AE282" s="650"/>
      <c r="AF282" s="650"/>
      <c r="AG282" s="650"/>
      <c r="AH282" s="650"/>
      <c r="AI282" s="650"/>
      <c r="AJ282" s="650"/>
      <c r="AK282" s="653" t="s">
        <v>69</v>
      </c>
      <c r="AL282" s="296" t="s">
        <v>121</v>
      </c>
      <c r="AM282" s="650"/>
      <c r="AN282" s="650"/>
      <c r="AO282" s="650"/>
      <c r="AP282" s="650"/>
      <c r="AQ282" s="650"/>
      <c r="AV282" s="657" t="s">
        <v>2332</v>
      </c>
      <c r="AW282" s="657" t="s">
        <v>2333</v>
      </c>
    </row>
    <row r="283" spans="2:49" ht="18.75" customHeight="1">
      <c r="B283" s="309"/>
      <c r="C283" s="298"/>
      <c r="D283" s="298"/>
      <c r="E283" s="299"/>
      <c r="F283" s="298"/>
      <c r="G283" s="298"/>
      <c r="H283" s="298" t="s">
        <v>1476</v>
      </c>
      <c r="I283" s="301"/>
      <c r="J283" s="302"/>
      <c r="K283" s="298"/>
      <c r="L283" s="302"/>
      <c r="M283" s="301"/>
      <c r="N283" s="302" t="str" cm="1">
        <f t="array" ref="N283">IF(ISBLANK(M283),"", (LOOKUP(2,1/(NOT(ISBLANK($J$9:J283))),$J$9:J283)))</f>
        <v/>
      </c>
      <c r="O283" s="298"/>
      <c r="P283" s="643" t="str">
        <f>IF(H283="Full Materials Declaration","",IF(H283="REACH Restriction Annex XVII",IF(ISERROR(VLOOKUP(O283,'Matl Declaration Form'!$AG$9:$AH$149,2,0)),"",(VLOOKUP(O283,'Matl Declaration Form'!$AG$9:$AH$149,2,0))),IF(H283="REACH Authorization Annex XIV",IF(ISERROR(VLOOKUP(O283,'Matl Declaration Form'!$AI$9:$AJ$137,2,0)),"",(VLOOKUP(O283,'Matl Declaration Form'!$AI$9:$AJ$137,2,0))),IF(H283="REACH SVHC",IF(ISERROR(VLOOKUP(O283,'Matl Declaration Form'!$AK$9:$AL$482,2,0)),"",(VLOOKUP(O283,'Matl Declaration Form'!$AK$9:$AL$482,2,0))),IF(H283="EU RoHS",IF(ISERROR(VLOOKUP(O283,'Matl Declaration Form'!$AM$9:$AN$18,2,0)),"",(VLOOKUP(O283,'Matl Declaration Form'!$AM$9:$AN$18,2,0))),IF(H283="EU Mercury",IF(ISERROR(VLOOKUP(O283,'Matl Declaration Form'!$AO$9:$AP$15,2,0)),"",(VLOOKUP(O283,'Matl Declaration Form'!$AO$9:$AP$15,2,0))),IF(H283="EU PIC",IF(ISERROR(VLOOKUP(O283,'Matl Declaration Form'!$AQ$9:$AR$71,2,0)),"",(VLOOKUP(O283,'Matl Declaration Form'!$AQ$9:$AR$71,2,0))),IF(H283="EU Ozone Depletion",IF(ISERROR(VLOOKUP(O283,'Matl Declaration Form'!$AS$9:$AT$41,2,0)),"",(VLOOKUP(O283,'Matl Declaration Form'!$AS$9:$AT$41,2,0))), IF(H283="EU Ship Recycling",IF(ISERROR(VLOOKUP(O283,'Matl Declaration Form'!$AX$9:$AY$30,2,0)),"",(VLOOKUP(O283,'Matl Declaration Form'!$AX$9:$AY$30,2,0))), IF(H283="EU Package",IF(ISERROR(VLOOKUP(O283,'Matl Declaration Form'!$AZ$9:$BA$12,2,0)),"",(VLOOKUP(O283,'Matl Declaration Form'!$AZ$9:$BA$12,2,0))),IF(H283="EU POPs",IF(ISERROR(VLOOKUP(O283,'Matl Declaration Form'!$AV$9:$AW$485,2,0)),"",(VLOOKUP(O283,'Matl Declaration Form'!$AV$9:$AW$485,2,0))))))))))))))</f>
        <v/>
      </c>
      <c r="Q283" s="304"/>
      <c r="R283" s="305" t="str" cm="1">
        <f t="array" ref="R283">IF(ISBLANK(Q283),"",Q283*(LOOKUP(2,1/(NOT(ISBLANK($M$9:M283))),$M$9:M283)))</f>
        <v/>
      </c>
      <c r="S283" s="306" t="str" cm="1">
        <f t="array" ref="S283">IF(ISBLANK(Q283),"", (LOOKUP(2,1/(NOT(ISBLANK($J$9:J283))),$J$9:J283)))</f>
        <v/>
      </c>
      <c r="T283" s="307"/>
      <c r="U283" s="302"/>
      <c r="V283" s="308"/>
      <c r="AC283" s="100"/>
      <c r="AD283" s="100"/>
      <c r="AE283" s="650"/>
      <c r="AF283" s="650"/>
      <c r="AG283" s="650"/>
      <c r="AH283" s="650"/>
      <c r="AI283" s="650"/>
      <c r="AJ283" s="650"/>
      <c r="AK283" s="653" t="s">
        <v>44</v>
      </c>
      <c r="AL283" s="296" t="s">
        <v>45</v>
      </c>
      <c r="AM283" s="650"/>
      <c r="AN283" s="650"/>
      <c r="AO283" s="650"/>
      <c r="AP283" s="650"/>
      <c r="AQ283" s="650"/>
      <c r="AV283" s="657" t="s">
        <v>2334</v>
      </c>
      <c r="AW283" s="657" t="s">
        <v>2335</v>
      </c>
    </row>
    <row r="284" spans="2:49" ht="18.75" customHeight="1">
      <c r="B284" s="309"/>
      <c r="C284" s="298"/>
      <c r="D284" s="298"/>
      <c r="E284" s="299"/>
      <c r="F284" s="298"/>
      <c r="G284" s="298"/>
      <c r="H284" s="298" t="s">
        <v>1476</v>
      </c>
      <c r="I284" s="301"/>
      <c r="J284" s="302"/>
      <c r="K284" s="298"/>
      <c r="L284" s="302"/>
      <c r="M284" s="301"/>
      <c r="N284" s="302" t="str" cm="1">
        <f t="array" ref="N284">IF(ISBLANK(M284),"", (LOOKUP(2,1/(NOT(ISBLANK($J$9:J284))),$J$9:J284)))</f>
        <v/>
      </c>
      <c r="O284" s="298"/>
      <c r="P284" s="643" t="str">
        <f>IF(H284="Full Materials Declaration","",IF(H284="REACH Restriction Annex XVII",IF(ISERROR(VLOOKUP(O284,'Matl Declaration Form'!$AG$9:$AH$149,2,0)),"",(VLOOKUP(O284,'Matl Declaration Form'!$AG$9:$AH$149,2,0))),IF(H284="REACH Authorization Annex XIV",IF(ISERROR(VLOOKUP(O284,'Matl Declaration Form'!$AI$9:$AJ$137,2,0)),"",(VLOOKUP(O284,'Matl Declaration Form'!$AI$9:$AJ$137,2,0))),IF(H284="REACH SVHC",IF(ISERROR(VLOOKUP(O284,'Matl Declaration Form'!$AK$9:$AL$482,2,0)),"",(VLOOKUP(O284,'Matl Declaration Form'!$AK$9:$AL$482,2,0))),IF(H284="EU RoHS",IF(ISERROR(VLOOKUP(O284,'Matl Declaration Form'!$AM$9:$AN$18,2,0)),"",(VLOOKUP(O284,'Matl Declaration Form'!$AM$9:$AN$18,2,0))),IF(H284="EU Mercury",IF(ISERROR(VLOOKUP(O284,'Matl Declaration Form'!$AO$9:$AP$15,2,0)),"",(VLOOKUP(O284,'Matl Declaration Form'!$AO$9:$AP$15,2,0))),IF(H284="EU PIC",IF(ISERROR(VLOOKUP(O284,'Matl Declaration Form'!$AQ$9:$AR$71,2,0)),"",(VLOOKUP(O284,'Matl Declaration Form'!$AQ$9:$AR$71,2,0))),IF(H284="EU Ozone Depletion",IF(ISERROR(VLOOKUP(O284,'Matl Declaration Form'!$AS$9:$AT$41,2,0)),"",(VLOOKUP(O284,'Matl Declaration Form'!$AS$9:$AT$41,2,0))), IF(H284="EU Ship Recycling",IF(ISERROR(VLOOKUP(O284,'Matl Declaration Form'!$AX$9:$AY$30,2,0)),"",(VLOOKUP(O284,'Matl Declaration Form'!$AX$9:$AY$30,2,0))), IF(H284="EU Package",IF(ISERROR(VLOOKUP(O284,'Matl Declaration Form'!$AZ$9:$BA$12,2,0)),"",(VLOOKUP(O284,'Matl Declaration Form'!$AZ$9:$BA$12,2,0))),IF(H284="EU POPs",IF(ISERROR(VLOOKUP(O284,'Matl Declaration Form'!$AV$9:$AW$485,2,0)),"",(VLOOKUP(O284,'Matl Declaration Form'!$AV$9:$AW$485,2,0))))))))))))))</f>
        <v/>
      </c>
      <c r="Q284" s="304"/>
      <c r="R284" s="305" t="str" cm="1">
        <f t="array" ref="R284">IF(ISBLANK(Q284),"",Q284*(LOOKUP(2,1/(NOT(ISBLANK($M$9:M284))),$M$9:M284)))</f>
        <v/>
      </c>
      <c r="S284" s="306" t="str" cm="1">
        <f t="array" ref="S284">IF(ISBLANK(Q284),"", (LOOKUP(2,1/(NOT(ISBLANK($J$9:J284))),$J$9:J284)))</f>
        <v/>
      </c>
      <c r="T284" s="307"/>
      <c r="U284" s="302"/>
      <c r="V284" s="308"/>
      <c r="AC284" s="100"/>
      <c r="AD284" s="100"/>
      <c r="AE284" s="650"/>
      <c r="AF284" s="650"/>
      <c r="AG284" s="650"/>
      <c r="AH284" s="650"/>
      <c r="AI284" s="650"/>
      <c r="AJ284" s="650"/>
      <c r="AK284" s="653" t="s">
        <v>267</v>
      </c>
      <c r="AL284" s="296" t="s">
        <v>155</v>
      </c>
      <c r="AM284" s="650"/>
      <c r="AN284" s="650"/>
      <c r="AO284" s="650"/>
      <c r="AP284" s="650"/>
      <c r="AQ284" s="650"/>
      <c r="AV284" s="657" t="s">
        <v>2336</v>
      </c>
      <c r="AW284" s="657" t="s">
        <v>956</v>
      </c>
    </row>
    <row r="285" spans="2:49" ht="18.75" customHeight="1">
      <c r="B285" s="309"/>
      <c r="C285" s="298"/>
      <c r="D285" s="298"/>
      <c r="E285" s="299"/>
      <c r="F285" s="298"/>
      <c r="G285" s="298"/>
      <c r="H285" s="298" t="s">
        <v>1476</v>
      </c>
      <c r="I285" s="301"/>
      <c r="J285" s="302"/>
      <c r="K285" s="298"/>
      <c r="L285" s="302"/>
      <c r="M285" s="301"/>
      <c r="N285" s="302" t="str" cm="1">
        <f t="array" ref="N285">IF(ISBLANK(M285),"", (LOOKUP(2,1/(NOT(ISBLANK($J$9:J285))),$J$9:J285)))</f>
        <v/>
      </c>
      <c r="O285" s="298"/>
      <c r="P285" s="643" t="str">
        <f>IF(H285="Full Materials Declaration","",IF(H285="REACH Restriction Annex XVII",IF(ISERROR(VLOOKUP(O285,'Matl Declaration Form'!$AG$9:$AH$149,2,0)),"",(VLOOKUP(O285,'Matl Declaration Form'!$AG$9:$AH$149,2,0))),IF(H285="REACH Authorization Annex XIV",IF(ISERROR(VLOOKUP(O285,'Matl Declaration Form'!$AI$9:$AJ$137,2,0)),"",(VLOOKUP(O285,'Matl Declaration Form'!$AI$9:$AJ$137,2,0))),IF(H285="REACH SVHC",IF(ISERROR(VLOOKUP(O285,'Matl Declaration Form'!$AK$9:$AL$482,2,0)),"",(VLOOKUP(O285,'Matl Declaration Form'!$AK$9:$AL$482,2,0))),IF(H285="EU RoHS",IF(ISERROR(VLOOKUP(O285,'Matl Declaration Form'!$AM$9:$AN$18,2,0)),"",(VLOOKUP(O285,'Matl Declaration Form'!$AM$9:$AN$18,2,0))),IF(H285="EU Mercury",IF(ISERROR(VLOOKUP(O285,'Matl Declaration Form'!$AO$9:$AP$15,2,0)),"",(VLOOKUP(O285,'Matl Declaration Form'!$AO$9:$AP$15,2,0))),IF(H285="EU PIC",IF(ISERROR(VLOOKUP(O285,'Matl Declaration Form'!$AQ$9:$AR$71,2,0)),"",(VLOOKUP(O285,'Matl Declaration Form'!$AQ$9:$AR$71,2,0))),IF(H285="EU Ozone Depletion",IF(ISERROR(VLOOKUP(O285,'Matl Declaration Form'!$AS$9:$AT$41,2,0)),"",(VLOOKUP(O285,'Matl Declaration Form'!$AS$9:$AT$41,2,0))), IF(H285="EU Ship Recycling",IF(ISERROR(VLOOKUP(O285,'Matl Declaration Form'!$AX$9:$AY$30,2,0)),"",(VLOOKUP(O285,'Matl Declaration Form'!$AX$9:$AY$30,2,0))), IF(H285="EU Package",IF(ISERROR(VLOOKUP(O285,'Matl Declaration Form'!$AZ$9:$BA$12,2,0)),"",(VLOOKUP(O285,'Matl Declaration Form'!$AZ$9:$BA$12,2,0))),IF(H285="EU POPs",IF(ISERROR(VLOOKUP(O285,'Matl Declaration Form'!$AV$9:$AW$485,2,0)),"",(VLOOKUP(O285,'Matl Declaration Form'!$AV$9:$AW$485,2,0))))))))))))))</f>
        <v/>
      </c>
      <c r="Q285" s="304"/>
      <c r="R285" s="305" t="str" cm="1">
        <f t="array" ref="R285">IF(ISBLANK(Q285),"",Q285*(LOOKUP(2,1/(NOT(ISBLANK($M$9:M285))),$M$9:M285)))</f>
        <v/>
      </c>
      <c r="S285" s="306" t="str" cm="1">
        <f t="array" ref="S285">IF(ISBLANK(Q285),"", (LOOKUP(2,1/(NOT(ISBLANK($J$9:J285))),$J$9:J285)))</f>
        <v/>
      </c>
      <c r="T285" s="307"/>
      <c r="U285" s="302"/>
      <c r="V285" s="308"/>
      <c r="AC285" s="100"/>
      <c r="AD285" s="100"/>
      <c r="AE285" s="650"/>
      <c r="AF285" s="650"/>
      <c r="AG285" s="650"/>
      <c r="AH285" s="650"/>
      <c r="AI285" s="650"/>
      <c r="AJ285" s="650"/>
      <c r="AK285" s="653" t="s">
        <v>327</v>
      </c>
      <c r="AL285" s="296" t="s">
        <v>297</v>
      </c>
      <c r="AM285" s="650"/>
      <c r="AN285" s="650"/>
      <c r="AO285" s="650"/>
      <c r="AP285" s="650"/>
      <c r="AQ285" s="650"/>
      <c r="AV285" s="657" t="s">
        <v>2337</v>
      </c>
      <c r="AW285" s="657" t="s">
        <v>2338</v>
      </c>
    </row>
    <row r="286" spans="2:49" ht="18.75" customHeight="1">
      <c r="B286" s="309"/>
      <c r="C286" s="298"/>
      <c r="D286" s="298"/>
      <c r="E286" s="299"/>
      <c r="F286" s="298"/>
      <c r="G286" s="298"/>
      <c r="H286" s="298" t="s">
        <v>1476</v>
      </c>
      <c r="I286" s="301"/>
      <c r="J286" s="302"/>
      <c r="K286" s="298"/>
      <c r="L286" s="302"/>
      <c r="M286" s="301"/>
      <c r="N286" s="302" t="str" cm="1">
        <f t="array" ref="N286">IF(ISBLANK(M286),"", (LOOKUP(2,1/(NOT(ISBLANK($J$9:J286))),$J$9:J286)))</f>
        <v/>
      </c>
      <c r="O286" s="298"/>
      <c r="P286" s="643" t="str">
        <f>IF(H286="Full Materials Declaration","",IF(H286="REACH Restriction Annex XVII",IF(ISERROR(VLOOKUP(O286,'Matl Declaration Form'!$AG$9:$AH$149,2,0)),"",(VLOOKUP(O286,'Matl Declaration Form'!$AG$9:$AH$149,2,0))),IF(H286="REACH Authorization Annex XIV",IF(ISERROR(VLOOKUP(O286,'Matl Declaration Form'!$AI$9:$AJ$137,2,0)),"",(VLOOKUP(O286,'Matl Declaration Form'!$AI$9:$AJ$137,2,0))),IF(H286="REACH SVHC",IF(ISERROR(VLOOKUP(O286,'Matl Declaration Form'!$AK$9:$AL$482,2,0)),"",(VLOOKUP(O286,'Matl Declaration Form'!$AK$9:$AL$482,2,0))),IF(H286="EU RoHS",IF(ISERROR(VLOOKUP(O286,'Matl Declaration Form'!$AM$9:$AN$18,2,0)),"",(VLOOKUP(O286,'Matl Declaration Form'!$AM$9:$AN$18,2,0))),IF(H286="EU Mercury",IF(ISERROR(VLOOKUP(O286,'Matl Declaration Form'!$AO$9:$AP$15,2,0)),"",(VLOOKUP(O286,'Matl Declaration Form'!$AO$9:$AP$15,2,0))),IF(H286="EU PIC",IF(ISERROR(VLOOKUP(O286,'Matl Declaration Form'!$AQ$9:$AR$71,2,0)),"",(VLOOKUP(O286,'Matl Declaration Form'!$AQ$9:$AR$71,2,0))),IF(H286="EU Ozone Depletion",IF(ISERROR(VLOOKUP(O286,'Matl Declaration Form'!$AS$9:$AT$41,2,0)),"",(VLOOKUP(O286,'Matl Declaration Form'!$AS$9:$AT$41,2,0))), IF(H286="EU Ship Recycling",IF(ISERROR(VLOOKUP(O286,'Matl Declaration Form'!$AX$9:$AY$30,2,0)),"",(VLOOKUP(O286,'Matl Declaration Form'!$AX$9:$AY$30,2,0))), IF(H286="EU Package",IF(ISERROR(VLOOKUP(O286,'Matl Declaration Form'!$AZ$9:$BA$12,2,0)),"",(VLOOKUP(O286,'Matl Declaration Form'!$AZ$9:$BA$12,2,0))),IF(H286="EU POPs",IF(ISERROR(VLOOKUP(O286,'Matl Declaration Form'!$AV$9:$AW$485,2,0)),"",(VLOOKUP(O286,'Matl Declaration Form'!$AV$9:$AW$485,2,0))))))))))))))</f>
        <v/>
      </c>
      <c r="Q286" s="304"/>
      <c r="R286" s="305" t="str" cm="1">
        <f t="array" ref="R286">IF(ISBLANK(Q286),"",Q286*(LOOKUP(2,1/(NOT(ISBLANK($M$9:M286))),$M$9:M286)))</f>
        <v/>
      </c>
      <c r="S286" s="306" t="str" cm="1">
        <f t="array" ref="S286">IF(ISBLANK(Q286),"", (LOOKUP(2,1/(NOT(ISBLANK($J$9:J286))),$J$9:J286)))</f>
        <v/>
      </c>
      <c r="T286" s="307"/>
      <c r="U286" s="302"/>
      <c r="V286" s="308"/>
      <c r="AC286" s="100"/>
      <c r="AD286" s="100"/>
      <c r="AE286" s="650"/>
      <c r="AF286" s="650"/>
      <c r="AG286" s="650"/>
      <c r="AH286" s="650"/>
      <c r="AI286" s="650"/>
      <c r="AJ286" s="650"/>
      <c r="AK286" s="653" t="s">
        <v>220</v>
      </c>
      <c r="AL286" s="296" t="s">
        <v>162</v>
      </c>
      <c r="AM286" s="650"/>
      <c r="AN286" s="650"/>
      <c r="AO286" s="650"/>
      <c r="AP286" s="650"/>
      <c r="AQ286" s="650"/>
      <c r="AV286" s="657" t="s">
        <v>2339</v>
      </c>
      <c r="AW286" s="657" t="s">
        <v>2340</v>
      </c>
    </row>
    <row r="287" spans="2:49" ht="18.75" customHeight="1">
      <c r="B287" s="309"/>
      <c r="C287" s="298"/>
      <c r="D287" s="298"/>
      <c r="E287" s="299"/>
      <c r="F287" s="298"/>
      <c r="G287" s="298"/>
      <c r="H287" s="298" t="s">
        <v>1476</v>
      </c>
      <c r="I287" s="301"/>
      <c r="J287" s="302"/>
      <c r="K287" s="298"/>
      <c r="L287" s="302"/>
      <c r="M287" s="301"/>
      <c r="N287" s="302" t="str" cm="1">
        <f t="array" ref="N287">IF(ISBLANK(M287),"", (LOOKUP(2,1/(NOT(ISBLANK($J$9:J287))),$J$9:J287)))</f>
        <v/>
      </c>
      <c r="O287" s="298"/>
      <c r="P287" s="643" t="str">
        <f>IF(H287="Full Materials Declaration","",IF(H287="REACH Restriction Annex XVII",IF(ISERROR(VLOOKUP(O287,'Matl Declaration Form'!$AG$9:$AH$149,2,0)),"",(VLOOKUP(O287,'Matl Declaration Form'!$AG$9:$AH$149,2,0))),IF(H287="REACH Authorization Annex XIV",IF(ISERROR(VLOOKUP(O287,'Matl Declaration Form'!$AI$9:$AJ$137,2,0)),"",(VLOOKUP(O287,'Matl Declaration Form'!$AI$9:$AJ$137,2,0))),IF(H287="REACH SVHC",IF(ISERROR(VLOOKUP(O287,'Matl Declaration Form'!$AK$9:$AL$482,2,0)),"",(VLOOKUP(O287,'Matl Declaration Form'!$AK$9:$AL$482,2,0))),IF(H287="EU RoHS",IF(ISERROR(VLOOKUP(O287,'Matl Declaration Form'!$AM$9:$AN$18,2,0)),"",(VLOOKUP(O287,'Matl Declaration Form'!$AM$9:$AN$18,2,0))),IF(H287="EU Mercury",IF(ISERROR(VLOOKUP(O287,'Matl Declaration Form'!$AO$9:$AP$15,2,0)),"",(VLOOKUP(O287,'Matl Declaration Form'!$AO$9:$AP$15,2,0))),IF(H287="EU PIC",IF(ISERROR(VLOOKUP(O287,'Matl Declaration Form'!$AQ$9:$AR$71,2,0)),"",(VLOOKUP(O287,'Matl Declaration Form'!$AQ$9:$AR$71,2,0))),IF(H287="EU Ozone Depletion",IF(ISERROR(VLOOKUP(O287,'Matl Declaration Form'!$AS$9:$AT$41,2,0)),"",(VLOOKUP(O287,'Matl Declaration Form'!$AS$9:$AT$41,2,0))), IF(H287="EU Ship Recycling",IF(ISERROR(VLOOKUP(O287,'Matl Declaration Form'!$AX$9:$AY$30,2,0)),"",(VLOOKUP(O287,'Matl Declaration Form'!$AX$9:$AY$30,2,0))), IF(H287="EU Package",IF(ISERROR(VLOOKUP(O287,'Matl Declaration Form'!$AZ$9:$BA$12,2,0)),"",(VLOOKUP(O287,'Matl Declaration Form'!$AZ$9:$BA$12,2,0))),IF(H287="EU POPs",IF(ISERROR(VLOOKUP(O287,'Matl Declaration Form'!$AV$9:$AW$485,2,0)),"",(VLOOKUP(O287,'Matl Declaration Form'!$AV$9:$AW$485,2,0))))))))))))))</f>
        <v/>
      </c>
      <c r="Q287" s="304"/>
      <c r="R287" s="305" t="str" cm="1">
        <f t="array" ref="R287">IF(ISBLANK(Q287),"",Q287*(LOOKUP(2,1/(NOT(ISBLANK($M$9:M287))),$M$9:M287)))</f>
        <v/>
      </c>
      <c r="S287" s="306" t="str" cm="1">
        <f t="array" ref="S287">IF(ISBLANK(Q287),"", (LOOKUP(2,1/(NOT(ISBLANK($J$9:J287))),$J$9:J287)))</f>
        <v/>
      </c>
      <c r="T287" s="307"/>
      <c r="U287" s="302"/>
      <c r="V287" s="308"/>
      <c r="AC287" s="100"/>
      <c r="AD287" s="100"/>
      <c r="AE287" s="650"/>
      <c r="AF287" s="650"/>
      <c r="AG287" s="650"/>
      <c r="AH287" s="650"/>
      <c r="AI287" s="650"/>
      <c r="AJ287" s="650"/>
      <c r="AK287" s="653" t="s">
        <v>1035</v>
      </c>
      <c r="AL287" s="296" t="s">
        <v>1292</v>
      </c>
      <c r="AM287" s="650"/>
      <c r="AN287" s="650"/>
      <c r="AO287" s="650"/>
      <c r="AP287" s="650"/>
      <c r="AQ287" s="650"/>
      <c r="AV287" s="657" t="s">
        <v>2341</v>
      </c>
      <c r="AW287" s="657" t="s">
        <v>2342</v>
      </c>
    </row>
    <row r="288" spans="2:49" ht="18.75" customHeight="1">
      <c r="B288" s="309"/>
      <c r="C288" s="298"/>
      <c r="D288" s="298"/>
      <c r="E288" s="299"/>
      <c r="F288" s="298"/>
      <c r="G288" s="298"/>
      <c r="H288" s="298" t="s">
        <v>1476</v>
      </c>
      <c r="I288" s="301"/>
      <c r="J288" s="302"/>
      <c r="K288" s="298"/>
      <c r="L288" s="302"/>
      <c r="M288" s="301"/>
      <c r="N288" s="302" t="str" cm="1">
        <f t="array" ref="N288">IF(ISBLANK(M288),"", (LOOKUP(2,1/(NOT(ISBLANK($J$9:J288))),$J$9:J288)))</f>
        <v/>
      </c>
      <c r="O288" s="298"/>
      <c r="P288" s="643" t="str">
        <f>IF(H288="Full Materials Declaration","",IF(H288="REACH Restriction Annex XVII",IF(ISERROR(VLOOKUP(O288,'Matl Declaration Form'!$AG$9:$AH$149,2,0)),"",(VLOOKUP(O288,'Matl Declaration Form'!$AG$9:$AH$149,2,0))),IF(H288="REACH Authorization Annex XIV",IF(ISERROR(VLOOKUP(O288,'Matl Declaration Form'!$AI$9:$AJ$137,2,0)),"",(VLOOKUP(O288,'Matl Declaration Form'!$AI$9:$AJ$137,2,0))),IF(H288="REACH SVHC",IF(ISERROR(VLOOKUP(O288,'Matl Declaration Form'!$AK$9:$AL$482,2,0)),"",(VLOOKUP(O288,'Matl Declaration Form'!$AK$9:$AL$482,2,0))),IF(H288="EU RoHS",IF(ISERROR(VLOOKUP(O288,'Matl Declaration Form'!$AM$9:$AN$18,2,0)),"",(VLOOKUP(O288,'Matl Declaration Form'!$AM$9:$AN$18,2,0))),IF(H288="EU Mercury",IF(ISERROR(VLOOKUP(O288,'Matl Declaration Form'!$AO$9:$AP$15,2,0)),"",(VLOOKUP(O288,'Matl Declaration Form'!$AO$9:$AP$15,2,0))),IF(H288="EU PIC",IF(ISERROR(VLOOKUP(O288,'Matl Declaration Form'!$AQ$9:$AR$71,2,0)),"",(VLOOKUP(O288,'Matl Declaration Form'!$AQ$9:$AR$71,2,0))),IF(H288="EU Ozone Depletion",IF(ISERROR(VLOOKUP(O288,'Matl Declaration Form'!$AS$9:$AT$41,2,0)),"",(VLOOKUP(O288,'Matl Declaration Form'!$AS$9:$AT$41,2,0))), IF(H288="EU Ship Recycling",IF(ISERROR(VLOOKUP(O288,'Matl Declaration Form'!$AX$9:$AY$30,2,0)),"",(VLOOKUP(O288,'Matl Declaration Form'!$AX$9:$AY$30,2,0))), IF(H288="EU Package",IF(ISERROR(VLOOKUP(O288,'Matl Declaration Form'!$AZ$9:$BA$12,2,0)),"",(VLOOKUP(O288,'Matl Declaration Form'!$AZ$9:$BA$12,2,0))),IF(H288="EU POPs",IF(ISERROR(VLOOKUP(O288,'Matl Declaration Form'!$AV$9:$AW$485,2,0)),"",(VLOOKUP(O288,'Matl Declaration Form'!$AV$9:$AW$485,2,0))))))))))))))</f>
        <v/>
      </c>
      <c r="Q288" s="304"/>
      <c r="R288" s="305" t="str" cm="1">
        <f t="array" ref="R288">IF(ISBLANK(Q288),"",Q288*(LOOKUP(2,1/(NOT(ISBLANK($M$9:M288))),$M$9:M288)))</f>
        <v/>
      </c>
      <c r="S288" s="306" t="str" cm="1">
        <f t="array" ref="S288">IF(ISBLANK(Q288),"", (LOOKUP(2,1/(NOT(ISBLANK($J$9:J288))),$J$9:J288)))</f>
        <v/>
      </c>
      <c r="T288" s="307"/>
      <c r="U288" s="302"/>
      <c r="V288" s="308"/>
      <c r="AC288" s="100"/>
      <c r="AD288" s="100"/>
      <c r="AE288" s="650"/>
      <c r="AF288" s="650"/>
      <c r="AG288" s="650"/>
      <c r="AH288" s="650"/>
      <c r="AI288" s="650"/>
      <c r="AJ288" s="650"/>
      <c r="AK288" s="653" t="s">
        <v>1040</v>
      </c>
      <c r="AL288" s="296" t="s">
        <v>1297</v>
      </c>
      <c r="AM288" s="650"/>
      <c r="AN288" s="650"/>
      <c r="AO288" s="650"/>
      <c r="AP288" s="650"/>
      <c r="AQ288" s="650"/>
      <c r="AV288" s="657" t="s">
        <v>2343</v>
      </c>
      <c r="AW288" s="657" t="s">
        <v>2344</v>
      </c>
    </row>
    <row r="289" spans="2:49" ht="18.75" customHeight="1">
      <c r="B289" s="309"/>
      <c r="C289" s="298"/>
      <c r="D289" s="298"/>
      <c r="E289" s="299"/>
      <c r="F289" s="298"/>
      <c r="G289" s="298"/>
      <c r="H289" s="298" t="s">
        <v>1476</v>
      </c>
      <c r="I289" s="301"/>
      <c r="J289" s="302"/>
      <c r="K289" s="298"/>
      <c r="L289" s="302"/>
      <c r="M289" s="301"/>
      <c r="N289" s="302" t="str" cm="1">
        <f t="array" ref="N289">IF(ISBLANK(M289),"", (LOOKUP(2,1/(NOT(ISBLANK($J$9:J289))),$J$9:J289)))</f>
        <v/>
      </c>
      <c r="O289" s="298"/>
      <c r="P289" s="643" t="str">
        <f>IF(H289="Full Materials Declaration","",IF(H289="REACH Restriction Annex XVII",IF(ISERROR(VLOOKUP(O289,'Matl Declaration Form'!$AG$9:$AH$149,2,0)),"",(VLOOKUP(O289,'Matl Declaration Form'!$AG$9:$AH$149,2,0))),IF(H289="REACH Authorization Annex XIV",IF(ISERROR(VLOOKUP(O289,'Matl Declaration Form'!$AI$9:$AJ$137,2,0)),"",(VLOOKUP(O289,'Matl Declaration Form'!$AI$9:$AJ$137,2,0))),IF(H289="REACH SVHC",IF(ISERROR(VLOOKUP(O289,'Matl Declaration Form'!$AK$9:$AL$482,2,0)),"",(VLOOKUP(O289,'Matl Declaration Form'!$AK$9:$AL$482,2,0))),IF(H289="EU RoHS",IF(ISERROR(VLOOKUP(O289,'Matl Declaration Form'!$AM$9:$AN$18,2,0)),"",(VLOOKUP(O289,'Matl Declaration Form'!$AM$9:$AN$18,2,0))),IF(H289="EU Mercury",IF(ISERROR(VLOOKUP(O289,'Matl Declaration Form'!$AO$9:$AP$15,2,0)),"",(VLOOKUP(O289,'Matl Declaration Form'!$AO$9:$AP$15,2,0))),IF(H289="EU PIC",IF(ISERROR(VLOOKUP(O289,'Matl Declaration Form'!$AQ$9:$AR$71,2,0)),"",(VLOOKUP(O289,'Matl Declaration Form'!$AQ$9:$AR$71,2,0))),IF(H289="EU Ozone Depletion",IF(ISERROR(VLOOKUP(O289,'Matl Declaration Form'!$AS$9:$AT$41,2,0)),"",(VLOOKUP(O289,'Matl Declaration Form'!$AS$9:$AT$41,2,0))), IF(H289="EU Ship Recycling",IF(ISERROR(VLOOKUP(O289,'Matl Declaration Form'!$AX$9:$AY$30,2,0)),"",(VLOOKUP(O289,'Matl Declaration Form'!$AX$9:$AY$30,2,0))), IF(H289="EU Package",IF(ISERROR(VLOOKUP(O289,'Matl Declaration Form'!$AZ$9:$BA$12,2,0)),"",(VLOOKUP(O289,'Matl Declaration Form'!$AZ$9:$BA$12,2,0))),IF(H289="EU POPs",IF(ISERROR(VLOOKUP(O289,'Matl Declaration Form'!$AV$9:$AW$485,2,0)),"",(VLOOKUP(O289,'Matl Declaration Form'!$AV$9:$AW$485,2,0))))))))))))))</f>
        <v/>
      </c>
      <c r="Q289" s="304"/>
      <c r="R289" s="305" t="str" cm="1">
        <f t="array" ref="R289">IF(ISBLANK(Q289),"",Q289*(LOOKUP(2,1/(NOT(ISBLANK($M$9:M289))),$M$9:M289)))</f>
        <v/>
      </c>
      <c r="S289" s="306" t="str" cm="1">
        <f t="array" ref="S289">IF(ISBLANK(Q289),"", (LOOKUP(2,1/(NOT(ISBLANK($J$9:J289))),$J$9:J289)))</f>
        <v/>
      </c>
      <c r="T289" s="307"/>
      <c r="U289" s="302"/>
      <c r="V289" s="308"/>
      <c r="AC289" s="100"/>
      <c r="AD289" s="100"/>
      <c r="AE289" s="650"/>
      <c r="AF289" s="650"/>
      <c r="AG289" s="650"/>
      <c r="AH289" s="650"/>
      <c r="AI289" s="650"/>
      <c r="AJ289" s="650"/>
      <c r="AK289" s="653" t="s">
        <v>1022</v>
      </c>
      <c r="AL289" s="296" t="s">
        <v>33</v>
      </c>
      <c r="AM289" s="650"/>
      <c r="AN289" s="650"/>
      <c r="AO289" s="650"/>
      <c r="AP289" s="650"/>
      <c r="AQ289" s="650"/>
      <c r="AV289" s="657" t="s">
        <v>2345</v>
      </c>
      <c r="AW289" s="657" t="s">
        <v>2346</v>
      </c>
    </row>
    <row r="290" spans="2:49" ht="18.75" customHeight="1">
      <c r="B290" s="309"/>
      <c r="C290" s="298"/>
      <c r="D290" s="298"/>
      <c r="E290" s="299"/>
      <c r="F290" s="298"/>
      <c r="G290" s="298"/>
      <c r="H290" s="298" t="s">
        <v>1476</v>
      </c>
      <c r="I290" s="301"/>
      <c r="J290" s="302"/>
      <c r="K290" s="298"/>
      <c r="L290" s="302"/>
      <c r="M290" s="301"/>
      <c r="N290" s="302" t="str" cm="1">
        <f t="array" ref="N290">IF(ISBLANK(M290),"", (LOOKUP(2,1/(NOT(ISBLANK($J$9:J290))),$J$9:J290)))</f>
        <v/>
      </c>
      <c r="O290" s="298"/>
      <c r="P290" s="643" t="str">
        <f>IF(H290="Full Materials Declaration","",IF(H290="REACH Restriction Annex XVII",IF(ISERROR(VLOOKUP(O290,'Matl Declaration Form'!$AG$9:$AH$149,2,0)),"",(VLOOKUP(O290,'Matl Declaration Form'!$AG$9:$AH$149,2,0))),IF(H290="REACH Authorization Annex XIV",IF(ISERROR(VLOOKUP(O290,'Matl Declaration Form'!$AI$9:$AJ$137,2,0)),"",(VLOOKUP(O290,'Matl Declaration Form'!$AI$9:$AJ$137,2,0))),IF(H290="REACH SVHC",IF(ISERROR(VLOOKUP(O290,'Matl Declaration Form'!$AK$9:$AL$482,2,0)),"",(VLOOKUP(O290,'Matl Declaration Form'!$AK$9:$AL$482,2,0))),IF(H290="EU RoHS",IF(ISERROR(VLOOKUP(O290,'Matl Declaration Form'!$AM$9:$AN$18,2,0)),"",(VLOOKUP(O290,'Matl Declaration Form'!$AM$9:$AN$18,2,0))),IF(H290="EU Mercury",IF(ISERROR(VLOOKUP(O290,'Matl Declaration Form'!$AO$9:$AP$15,2,0)),"",(VLOOKUP(O290,'Matl Declaration Form'!$AO$9:$AP$15,2,0))),IF(H290="EU PIC",IF(ISERROR(VLOOKUP(O290,'Matl Declaration Form'!$AQ$9:$AR$71,2,0)),"",(VLOOKUP(O290,'Matl Declaration Form'!$AQ$9:$AR$71,2,0))),IF(H290="EU Ozone Depletion",IF(ISERROR(VLOOKUP(O290,'Matl Declaration Form'!$AS$9:$AT$41,2,0)),"",(VLOOKUP(O290,'Matl Declaration Form'!$AS$9:$AT$41,2,0))), IF(H290="EU Ship Recycling",IF(ISERROR(VLOOKUP(O290,'Matl Declaration Form'!$AX$9:$AY$30,2,0)),"",(VLOOKUP(O290,'Matl Declaration Form'!$AX$9:$AY$30,2,0))), IF(H290="EU Package",IF(ISERROR(VLOOKUP(O290,'Matl Declaration Form'!$AZ$9:$BA$12,2,0)),"",(VLOOKUP(O290,'Matl Declaration Form'!$AZ$9:$BA$12,2,0))),IF(H290="EU POPs",IF(ISERROR(VLOOKUP(O290,'Matl Declaration Form'!$AV$9:$AW$485,2,0)),"",(VLOOKUP(O290,'Matl Declaration Form'!$AV$9:$AW$485,2,0))))))))))))))</f>
        <v/>
      </c>
      <c r="Q290" s="304"/>
      <c r="R290" s="305" t="str" cm="1">
        <f t="array" ref="R290">IF(ISBLANK(Q290),"",Q290*(LOOKUP(2,1/(NOT(ISBLANK($M$9:M290))),$M$9:M290)))</f>
        <v/>
      </c>
      <c r="S290" s="306" t="str" cm="1">
        <f t="array" ref="S290">IF(ISBLANK(Q290),"", (LOOKUP(2,1/(NOT(ISBLANK($J$9:J290))),$J$9:J290)))</f>
        <v/>
      </c>
      <c r="T290" s="307"/>
      <c r="U290" s="302"/>
      <c r="V290" s="308"/>
      <c r="AC290" s="100"/>
      <c r="AD290" s="100"/>
      <c r="AE290" s="650"/>
      <c r="AF290" s="650"/>
      <c r="AG290" s="650"/>
      <c r="AH290" s="650"/>
      <c r="AI290" s="650"/>
      <c r="AJ290" s="650"/>
      <c r="AK290" s="653" t="s">
        <v>1095</v>
      </c>
      <c r="AL290" s="296" t="s">
        <v>1342</v>
      </c>
      <c r="AM290" s="650"/>
      <c r="AN290" s="650"/>
      <c r="AO290" s="650"/>
      <c r="AP290" s="650"/>
      <c r="AQ290" s="650"/>
      <c r="AV290" s="657" t="s">
        <v>2347</v>
      </c>
      <c r="AW290" s="657" t="s">
        <v>2348</v>
      </c>
    </row>
    <row r="291" spans="2:49" ht="18.75" customHeight="1">
      <c r="B291" s="309"/>
      <c r="C291" s="298"/>
      <c r="D291" s="298"/>
      <c r="E291" s="299"/>
      <c r="F291" s="298"/>
      <c r="G291" s="298"/>
      <c r="H291" s="298" t="s">
        <v>1476</v>
      </c>
      <c r="I291" s="301"/>
      <c r="J291" s="302"/>
      <c r="K291" s="298"/>
      <c r="L291" s="302"/>
      <c r="M291" s="301"/>
      <c r="N291" s="302" t="str" cm="1">
        <f t="array" ref="N291">IF(ISBLANK(M291),"", (LOOKUP(2,1/(NOT(ISBLANK($J$9:J291))),$J$9:J291)))</f>
        <v/>
      </c>
      <c r="O291" s="298"/>
      <c r="P291" s="643" t="str">
        <f>IF(H291="Full Materials Declaration","",IF(H291="REACH Restriction Annex XVII",IF(ISERROR(VLOOKUP(O291,'Matl Declaration Form'!$AG$9:$AH$149,2,0)),"",(VLOOKUP(O291,'Matl Declaration Form'!$AG$9:$AH$149,2,0))),IF(H291="REACH Authorization Annex XIV",IF(ISERROR(VLOOKUP(O291,'Matl Declaration Form'!$AI$9:$AJ$137,2,0)),"",(VLOOKUP(O291,'Matl Declaration Form'!$AI$9:$AJ$137,2,0))),IF(H291="REACH SVHC",IF(ISERROR(VLOOKUP(O291,'Matl Declaration Form'!$AK$9:$AL$482,2,0)),"",(VLOOKUP(O291,'Matl Declaration Form'!$AK$9:$AL$482,2,0))),IF(H291="EU RoHS",IF(ISERROR(VLOOKUP(O291,'Matl Declaration Form'!$AM$9:$AN$18,2,0)),"",(VLOOKUP(O291,'Matl Declaration Form'!$AM$9:$AN$18,2,0))),IF(H291="EU Mercury",IF(ISERROR(VLOOKUP(O291,'Matl Declaration Form'!$AO$9:$AP$15,2,0)),"",(VLOOKUP(O291,'Matl Declaration Form'!$AO$9:$AP$15,2,0))),IF(H291="EU PIC",IF(ISERROR(VLOOKUP(O291,'Matl Declaration Form'!$AQ$9:$AR$71,2,0)),"",(VLOOKUP(O291,'Matl Declaration Form'!$AQ$9:$AR$71,2,0))),IF(H291="EU Ozone Depletion",IF(ISERROR(VLOOKUP(O291,'Matl Declaration Form'!$AS$9:$AT$41,2,0)),"",(VLOOKUP(O291,'Matl Declaration Form'!$AS$9:$AT$41,2,0))), IF(H291="EU Ship Recycling",IF(ISERROR(VLOOKUP(O291,'Matl Declaration Form'!$AX$9:$AY$30,2,0)),"",(VLOOKUP(O291,'Matl Declaration Form'!$AX$9:$AY$30,2,0))), IF(H291="EU Package",IF(ISERROR(VLOOKUP(O291,'Matl Declaration Form'!$AZ$9:$BA$12,2,0)),"",(VLOOKUP(O291,'Matl Declaration Form'!$AZ$9:$BA$12,2,0))),IF(H291="EU POPs",IF(ISERROR(VLOOKUP(O291,'Matl Declaration Form'!$AV$9:$AW$485,2,0)),"",(VLOOKUP(O291,'Matl Declaration Form'!$AV$9:$AW$485,2,0))))))))))))))</f>
        <v/>
      </c>
      <c r="Q291" s="304"/>
      <c r="R291" s="305" t="str" cm="1">
        <f t="array" ref="R291">IF(ISBLANK(Q291),"",Q291*(LOOKUP(2,1/(NOT(ISBLANK($M$9:M291))),$M$9:M291)))</f>
        <v/>
      </c>
      <c r="S291" s="306" t="str" cm="1">
        <f t="array" ref="S291">IF(ISBLANK(Q291),"", (LOOKUP(2,1/(NOT(ISBLANK($J$9:J291))),$J$9:J291)))</f>
        <v/>
      </c>
      <c r="T291" s="307"/>
      <c r="U291" s="302"/>
      <c r="V291" s="308"/>
      <c r="AC291" s="100"/>
      <c r="AD291" s="100"/>
      <c r="AE291" s="650"/>
      <c r="AF291" s="650"/>
      <c r="AG291" s="650"/>
      <c r="AH291" s="650"/>
      <c r="AI291" s="650"/>
      <c r="AJ291" s="650"/>
      <c r="AK291" s="653" t="s">
        <v>1076</v>
      </c>
      <c r="AL291" s="296" t="s">
        <v>1323</v>
      </c>
      <c r="AM291" s="650"/>
      <c r="AN291" s="650"/>
      <c r="AO291" s="650"/>
      <c r="AP291" s="650"/>
      <c r="AQ291" s="650"/>
      <c r="AV291" s="657" t="s">
        <v>2292</v>
      </c>
      <c r="AW291" s="657" t="s">
        <v>1624</v>
      </c>
    </row>
    <row r="292" spans="2:49" ht="18.75" customHeight="1">
      <c r="B292" s="309"/>
      <c r="C292" s="298"/>
      <c r="D292" s="298"/>
      <c r="E292" s="299"/>
      <c r="F292" s="298"/>
      <c r="G292" s="298"/>
      <c r="H292" s="298" t="s">
        <v>1476</v>
      </c>
      <c r="I292" s="301"/>
      <c r="J292" s="302"/>
      <c r="K292" s="298"/>
      <c r="L292" s="302"/>
      <c r="M292" s="301"/>
      <c r="N292" s="302" t="str" cm="1">
        <f t="array" ref="N292">IF(ISBLANK(M292),"", (LOOKUP(2,1/(NOT(ISBLANK($J$9:J292))),$J$9:J292)))</f>
        <v/>
      </c>
      <c r="O292" s="298"/>
      <c r="P292" s="643" t="str">
        <f>IF(H292="Full Materials Declaration","",IF(H292="REACH Restriction Annex XVII",IF(ISERROR(VLOOKUP(O292,'Matl Declaration Form'!$AG$9:$AH$149,2,0)),"",(VLOOKUP(O292,'Matl Declaration Form'!$AG$9:$AH$149,2,0))),IF(H292="REACH Authorization Annex XIV",IF(ISERROR(VLOOKUP(O292,'Matl Declaration Form'!$AI$9:$AJ$137,2,0)),"",(VLOOKUP(O292,'Matl Declaration Form'!$AI$9:$AJ$137,2,0))),IF(H292="REACH SVHC",IF(ISERROR(VLOOKUP(O292,'Matl Declaration Form'!$AK$9:$AL$482,2,0)),"",(VLOOKUP(O292,'Matl Declaration Form'!$AK$9:$AL$482,2,0))),IF(H292="EU RoHS",IF(ISERROR(VLOOKUP(O292,'Matl Declaration Form'!$AM$9:$AN$18,2,0)),"",(VLOOKUP(O292,'Matl Declaration Form'!$AM$9:$AN$18,2,0))),IF(H292="EU Mercury",IF(ISERROR(VLOOKUP(O292,'Matl Declaration Form'!$AO$9:$AP$15,2,0)),"",(VLOOKUP(O292,'Matl Declaration Form'!$AO$9:$AP$15,2,0))),IF(H292="EU PIC",IF(ISERROR(VLOOKUP(O292,'Matl Declaration Form'!$AQ$9:$AR$71,2,0)),"",(VLOOKUP(O292,'Matl Declaration Form'!$AQ$9:$AR$71,2,0))),IF(H292="EU Ozone Depletion",IF(ISERROR(VLOOKUP(O292,'Matl Declaration Form'!$AS$9:$AT$41,2,0)),"",(VLOOKUP(O292,'Matl Declaration Form'!$AS$9:$AT$41,2,0))), IF(H292="EU Ship Recycling",IF(ISERROR(VLOOKUP(O292,'Matl Declaration Form'!$AX$9:$AY$30,2,0)),"",(VLOOKUP(O292,'Matl Declaration Form'!$AX$9:$AY$30,2,0))), IF(H292="EU Package",IF(ISERROR(VLOOKUP(O292,'Matl Declaration Form'!$AZ$9:$BA$12,2,0)),"",(VLOOKUP(O292,'Matl Declaration Form'!$AZ$9:$BA$12,2,0))),IF(H292="EU POPs",IF(ISERROR(VLOOKUP(O292,'Matl Declaration Form'!$AV$9:$AW$485,2,0)),"",(VLOOKUP(O292,'Matl Declaration Form'!$AV$9:$AW$485,2,0))))))))))))))</f>
        <v/>
      </c>
      <c r="Q292" s="304"/>
      <c r="R292" s="305" t="str" cm="1">
        <f t="array" ref="R292">IF(ISBLANK(Q292),"",Q292*(LOOKUP(2,1/(NOT(ISBLANK($M$9:M292))),$M$9:M292)))</f>
        <v/>
      </c>
      <c r="S292" s="306" t="str" cm="1">
        <f t="array" ref="S292">IF(ISBLANK(Q292),"", (LOOKUP(2,1/(NOT(ISBLANK($J$9:J292))),$J$9:J292)))</f>
        <v/>
      </c>
      <c r="T292" s="307"/>
      <c r="U292" s="302"/>
      <c r="V292" s="308"/>
      <c r="AC292" s="100"/>
      <c r="AD292" s="100"/>
      <c r="AE292" s="650"/>
      <c r="AF292" s="650"/>
      <c r="AG292" s="650"/>
      <c r="AH292" s="650"/>
      <c r="AI292" s="650"/>
      <c r="AJ292" s="650"/>
      <c r="AK292" s="653" t="s">
        <v>1077</v>
      </c>
      <c r="AL292" s="296" t="s">
        <v>1324</v>
      </c>
      <c r="AM292" s="650"/>
      <c r="AN292" s="650"/>
      <c r="AO292" s="650"/>
      <c r="AP292" s="650"/>
      <c r="AQ292" s="650"/>
      <c r="AV292" s="657" t="s">
        <v>2293</v>
      </c>
      <c r="AW292" s="657" t="s">
        <v>1626</v>
      </c>
    </row>
    <row r="293" spans="2:49" ht="18.75" customHeight="1">
      <c r="B293" s="309"/>
      <c r="C293" s="298"/>
      <c r="D293" s="298"/>
      <c r="E293" s="299"/>
      <c r="F293" s="298"/>
      <c r="G293" s="298"/>
      <c r="H293" s="298" t="s">
        <v>1476</v>
      </c>
      <c r="I293" s="301"/>
      <c r="J293" s="302"/>
      <c r="K293" s="298"/>
      <c r="L293" s="302"/>
      <c r="M293" s="301"/>
      <c r="N293" s="302" t="str" cm="1">
        <f t="array" ref="N293">IF(ISBLANK(M293),"", (LOOKUP(2,1/(NOT(ISBLANK($J$9:J293))),$J$9:J293)))</f>
        <v/>
      </c>
      <c r="O293" s="298"/>
      <c r="P293" s="643" t="str">
        <f>IF(H293="Full Materials Declaration","",IF(H293="REACH Restriction Annex XVII",IF(ISERROR(VLOOKUP(O293,'Matl Declaration Form'!$AG$9:$AH$149,2,0)),"",(VLOOKUP(O293,'Matl Declaration Form'!$AG$9:$AH$149,2,0))),IF(H293="REACH Authorization Annex XIV",IF(ISERROR(VLOOKUP(O293,'Matl Declaration Form'!$AI$9:$AJ$137,2,0)),"",(VLOOKUP(O293,'Matl Declaration Form'!$AI$9:$AJ$137,2,0))),IF(H293="REACH SVHC",IF(ISERROR(VLOOKUP(O293,'Matl Declaration Form'!$AK$9:$AL$482,2,0)),"",(VLOOKUP(O293,'Matl Declaration Form'!$AK$9:$AL$482,2,0))),IF(H293="EU RoHS",IF(ISERROR(VLOOKUP(O293,'Matl Declaration Form'!$AM$9:$AN$18,2,0)),"",(VLOOKUP(O293,'Matl Declaration Form'!$AM$9:$AN$18,2,0))),IF(H293="EU Mercury",IF(ISERROR(VLOOKUP(O293,'Matl Declaration Form'!$AO$9:$AP$15,2,0)),"",(VLOOKUP(O293,'Matl Declaration Form'!$AO$9:$AP$15,2,0))),IF(H293="EU PIC",IF(ISERROR(VLOOKUP(O293,'Matl Declaration Form'!$AQ$9:$AR$71,2,0)),"",(VLOOKUP(O293,'Matl Declaration Form'!$AQ$9:$AR$71,2,0))),IF(H293="EU Ozone Depletion",IF(ISERROR(VLOOKUP(O293,'Matl Declaration Form'!$AS$9:$AT$41,2,0)),"",(VLOOKUP(O293,'Matl Declaration Form'!$AS$9:$AT$41,2,0))), IF(H293="EU Ship Recycling",IF(ISERROR(VLOOKUP(O293,'Matl Declaration Form'!$AX$9:$AY$30,2,0)),"",(VLOOKUP(O293,'Matl Declaration Form'!$AX$9:$AY$30,2,0))), IF(H293="EU Package",IF(ISERROR(VLOOKUP(O293,'Matl Declaration Form'!$AZ$9:$BA$12,2,0)),"",(VLOOKUP(O293,'Matl Declaration Form'!$AZ$9:$BA$12,2,0))),IF(H293="EU POPs",IF(ISERROR(VLOOKUP(O293,'Matl Declaration Form'!$AV$9:$AW$485,2,0)),"",(VLOOKUP(O293,'Matl Declaration Form'!$AV$9:$AW$485,2,0))))))))))))))</f>
        <v/>
      </c>
      <c r="Q293" s="304"/>
      <c r="R293" s="305" t="str" cm="1">
        <f t="array" ref="R293">IF(ISBLANK(Q293),"",Q293*(LOOKUP(2,1/(NOT(ISBLANK($M$9:M293))),$M$9:M293)))</f>
        <v/>
      </c>
      <c r="S293" s="306" t="str" cm="1">
        <f t="array" ref="S293">IF(ISBLANK(Q293),"", (LOOKUP(2,1/(NOT(ISBLANK($J$9:J293))),$J$9:J293)))</f>
        <v/>
      </c>
      <c r="T293" s="307"/>
      <c r="U293" s="302"/>
      <c r="V293" s="308"/>
      <c r="AC293" s="100"/>
      <c r="AD293" s="100"/>
      <c r="AE293" s="650"/>
      <c r="AF293" s="650"/>
      <c r="AG293" s="650"/>
      <c r="AH293" s="650"/>
      <c r="AI293" s="650"/>
      <c r="AJ293" s="650"/>
      <c r="AK293" s="653" t="s">
        <v>324</v>
      </c>
      <c r="AL293" s="296" t="s">
        <v>163</v>
      </c>
      <c r="AM293" s="650"/>
      <c r="AN293" s="650"/>
      <c r="AO293" s="650"/>
      <c r="AP293" s="650"/>
      <c r="AQ293" s="650"/>
      <c r="AV293" s="657" t="s">
        <v>2294</v>
      </c>
      <c r="AW293" s="657" t="s">
        <v>1621</v>
      </c>
    </row>
    <row r="294" spans="2:49" ht="18.75" customHeight="1">
      <c r="B294" s="309"/>
      <c r="C294" s="298"/>
      <c r="D294" s="298"/>
      <c r="E294" s="299"/>
      <c r="F294" s="298"/>
      <c r="G294" s="298"/>
      <c r="H294" s="298" t="s">
        <v>1476</v>
      </c>
      <c r="I294" s="301"/>
      <c r="J294" s="302"/>
      <c r="K294" s="298"/>
      <c r="L294" s="302"/>
      <c r="M294" s="301"/>
      <c r="N294" s="302" t="str" cm="1">
        <f t="array" ref="N294">IF(ISBLANK(M294),"", (LOOKUP(2,1/(NOT(ISBLANK($J$9:J294))),$J$9:J294)))</f>
        <v/>
      </c>
      <c r="O294" s="298"/>
      <c r="P294" s="643" t="str">
        <f>IF(H294="Full Materials Declaration","",IF(H294="REACH Restriction Annex XVII",IF(ISERROR(VLOOKUP(O294,'Matl Declaration Form'!$AG$9:$AH$149,2,0)),"",(VLOOKUP(O294,'Matl Declaration Form'!$AG$9:$AH$149,2,0))),IF(H294="REACH Authorization Annex XIV",IF(ISERROR(VLOOKUP(O294,'Matl Declaration Form'!$AI$9:$AJ$137,2,0)),"",(VLOOKUP(O294,'Matl Declaration Form'!$AI$9:$AJ$137,2,0))),IF(H294="REACH SVHC",IF(ISERROR(VLOOKUP(O294,'Matl Declaration Form'!$AK$9:$AL$482,2,0)),"",(VLOOKUP(O294,'Matl Declaration Form'!$AK$9:$AL$482,2,0))),IF(H294="EU RoHS",IF(ISERROR(VLOOKUP(O294,'Matl Declaration Form'!$AM$9:$AN$18,2,0)),"",(VLOOKUP(O294,'Matl Declaration Form'!$AM$9:$AN$18,2,0))),IF(H294="EU Mercury",IF(ISERROR(VLOOKUP(O294,'Matl Declaration Form'!$AO$9:$AP$15,2,0)),"",(VLOOKUP(O294,'Matl Declaration Form'!$AO$9:$AP$15,2,0))),IF(H294="EU PIC",IF(ISERROR(VLOOKUP(O294,'Matl Declaration Form'!$AQ$9:$AR$71,2,0)),"",(VLOOKUP(O294,'Matl Declaration Form'!$AQ$9:$AR$71,2,0))),IF(H294="EU Ozone Depletion",IF(ISERROR(VLOOKUP(O294,'Matl Declaration Form'!$AS$9:$AT$41,2,0)),"",(VLOOKUP(O294,'Matl Declaration Form'!$AS$9:$AT$41,2,0))), IF(H294="EU Ship Recycling",IF(ISERROR(VLOOKUP(O294,'Matl Declaration Form'!$AX$9:$AY$30,2,0)),"",(VLOOKUP(O294,'Matl Declaration Form'!$AX$9:$AY$30,2,0))), IF(H294="EU Package",IF(ISERROR(VLOOKUP(O294,'Matl Declaration Form'!$AZ$9:$BA$12,2,0)),"",(VLOOKUP(O294,'Matl Declaration Form'!$AZ$9:$BA$12,2,0))),IF(H294="EU POPs",IF(ISERROR(VLOOKUP(O294,'Matl Declaration Form'!$AV$9:$AW$485,2,0)),"",(VLOOKUP(O294,'Matl Declaration Form'!$AV$9:$AW$485,2,0))))))))))))))</f>
        <v/>
      </c>
      <c r="Q294" s="304"/>
      <c r="R294" s="305" t="str" cm="1">
        <f t="array" ref="R294">IF(ISBLANK(Q294),"",Q294*(LOOKUP(2,1/(NOT(ISBLANK($M$9:M294))),$M$9:M294)))</f>
        <v/>
      </c>
      <c r="S294" s="306" t="str" cm="1">
        <f t="array" ref="S294">IF(ISBLANK(Q294),"", (LOOKUP(2,1/(NOT(ISBLANK($J$9:J294))),$J$9:J294)))</f>
        <v/>
      </c>
      <c r="T294" s="307"/>
      <c r="U294" s="302"/>
      <c r="V294" s="308"/>
      <c r="AC294" s="100"/>
      <c r="AD294" s="100"/>
      <c r="AE294" s="650"/>
      <c r="AF294" s="650"/>
      <c r="AG294" s="650"/>
      <c r="AH294" s="650"/>
      <c r="AI294" s="650"/>
      <c r="AJ294" s="650"/>
      <c r="AK294" s="653" t="s">
        <v>269</v>
      </c>
      <c r="AL294" s="296" t="s">
        <v>164</v>
      </c>
      <c r="AM294" s="650"/>
      <c r="AN294" s="650"/>
      <c r="AO294" s="650"/>
      <c r="AP294" s="650"/>
      <c r="AQ294" s="650"/>
      <c r="AV294" s="657" t="s">
        <v>2295</v>
      </c>
      <c r="AW294" s="657" t="s">
        <v>1623</v>
      </c>
    </row>
    <row r="295" spans="2:49" ht="18.75" customHeight="1">
      <c r="B295" s="309"/>
      <c r="C295" s="298"/>
      <c r="D295" s="298"/>
      <c r="E295" s="299"/>
      <c r="F295" s="298"/>
      <c r="G295" s="298"/>
      <c r="H295" s="298" t="s">
        <v>1476</v>
      </c>
      <c r="I295" s="301"/>
      <c r="J295" s="302"/>
      <c r="K295" s="298"/>
      <c r="L295" s="302"/>
      <c r="M295" s="301"/>
      <c r="N295" s="302" t="str" cm="1">
        <f t="array" ref="N295">IF(ISBLANK(M295),"", (LOOKUP(2,1/(NOT(ISBLANK($J$9:J295))),$J$9:J295)))</f>
        <v/>
      </c>
      <c r="O295" s="298"/>
      <c r="P295" s="643" t="str">
        <f>IF(H295="Full Materials Declaration","",IF(H295="REACH Restriction Annex XVII",IF(ISERROR(VLOOKUP(O295,'Matl Declaration Form'!$AG$9:$AH$149,2,0)),"",(VLOOKUP(O295,'Matl Declaration Form'!$AG$9:$AH$149,2,0))),IF(H295="REACH Authorization Annex XIV",IF(ISERROR(VLOOKUP(O295,'Matl Declaration Form'!$AI$9:$AJ$137,2,0)),"",(VLOOKUP(O295,'Matl Declaration Form'!$AI$9:$AJ$137,2,0))),IF(H295="REACH SVHC",IF(ISERROR(VLOOKUP(O295,'Matl Declaration Form'!$AK$9:$AL$482,2,0)),"",(VLOOKUP(O295,'Matl Declaration Form'!$AK$9:$AL$482,2,0))),IF(H295="EU RoHS",IF(ISERROR(VLOOKUP(O295,'Matl Declaration Form'!$AM$9:$AN$18,2,0)),"",(VLOOKUP(O295,'Matl Declaration Form'!$AM$9:$AN$18,2,0))),IF(H295="EU Mercury",IF(ISERROR(VLOOKUP(O295,'Matl Declaration Form'!$AO$9:$AP$15,2,0)),"",(VLOOKUP(O295,'Matl Declaration Form'!$AO$9:$AP$15,2,0))),IF(H295="EU PIC",IF(ISERROR(VLOOKUP(O295,'Matl Declaration Form'!$AQ$9:$AR$71,2,0)),"",(VLOOKUP(O295,'Matl Declaration Form'!$AQ$9:$AR$71,2,0))),IF(H295="EU Ozone Depletion",IF(ISERROR(VLOOKUP(O295,'Matl Declaration Form'!$AS$9:$AT$41,2,0)),"",(VLOOKUP(O295,'Matl Declaration Form'!$AS$9:$AT$41,2,0))), IF(H295="EU Ship Recycling",IF(ISERROR(VLOOKUP(O295,'Matl Declaration Form'!$AX$9:$AY$30,2,0)),"",(VLOOKUP(O295,'Matl Declaration Form'!$AX$9:$AY$30,2,0))), IF(H295="EU Package",IF(ISERROR(VLOOKUP(O295,'Matl Declaration Form'!$AZ$9:$BA$12,2,0)),"",(VLOOKUP(O295,'Matl Declaration Form'!$AZ$9:$BA$12,2,0))),IF(H295="EU POPs",IF(ISERROR(VLOOKUP(O295,'Matl Declaration Form'!$AV$9:$AW$485,2,0)),"",(VLOOKUP(O295,'Matl Declaration Form'!$AV$9:$AW$485,2,0))))))))))))))</f>
        <v/>
      </c>
      <c r="Q295" s="304"/>
      <c r="R295" s="305" t="str" cm="1">
        <f t="array" ref="R295">IF(ISBLANK(Q295),"",Q295*(LOOKUP(2,1/(NOT(ISBLANK($M$9:M295))),$M$9:M295)))</f>
        <v/>
      </c>
      <c r="S295" s="306" t="str" cm="1">
        <f t="array" ref="S295">IF(ISBLANK(Q295),"", (LOOKUP(2,1/(NOT(ISBLANK($J$9:J295))),$J$9:J295)))</f>
        <v/>
      </c>
      <c r="T295" s="307"/>
      <c r="U295" s="302"/>
      <c r="V295" s="308"/>
      <c r="AC295" s="100"/>
      <c r="AD295" s="100"/>
      <c r="AE295" s="650"/>
      <c r="AF295" s="650"/>
      <c r="AG295" s="650"/>
      <c r="AH295" s="650"/>
      <c r="AI295" s="650"/>
      <c r="AJ295" s="650"/>
      <c r="AK295" s="653" t="s">
        <v>1036</v>
      </c>
      <c r="AL295" s="296" t="s">
        <v>1293</v>
      </c>
      <c r="AM295" s="650"/>
      <c r="AN295" s="650"/>
      <c r="AO295" s="650"/>
      <c r="AP295" s="650"/>
      <c r="AQ295" s="650"/>
      <c r="AV295" s="657" t="s">
        <v>2291</v>
      </c>
      <c r="AW295" s="657" t="s">
        <v>1643</v>
      </c>
    </row>
    <row r="296" spans="2:49" ht="18.75" customHeight="1">
      <c r="B296" s="309"/>
      <c r="C296" s="298"/>
      <c r="D296" s="298"/>
      <c r="E296" s="299"/>
      <c r="F296" s="298"/>
      <c r="G296" s="298"/>
      <c r="H296" s="298" t="s">
        <v>1476</v>
      </c>
      <c r="I296" s="301"/>
      <c r="J296" s="302"/>
      <c r="K296" s="298"/>
      <c r="L296" s="302"/>
      <c r="M296" s="301"/>
      <c r="N296" s="302" t="str" cm="1">
        <f t="array" ref="N296">IF(ISBLANK(M296),"", (LOOKUP(2,1/(NOT(ISBLANK($J$9:J296))),$J$9:J296)))</f>
        <v/>
      </c>
      <c r="O296" s="298"/>
      <c r="P296" s="643" t="str">
        <f>IF(H296="Full Materials Declaration","",IF(H296="REACH Restriction Annex XVII",IF(ISERROR(VLOOKUP(O296,'Matl Declaration Form'!$AG$9:$AH$149,2,0)),"",(VLOOKUP(O296,'Matl Declaration Form'!$AG$9:$AH$149,2,0))),IF(H296="REACH Authorization Annex XIV",IF(ISERROR(VLOOKUP(O296,'Matl Declaration Form'!$AI$9:$AJ$137,2,0)),"",(VLOOKUP(O296,'Matl Declaration Form'!$AI$9:$AJ$137,2,0))),IF(H296="REACH SVHC",IF(ISERROR(VLOOKUP(O296,'Matl Declaration Form'!$AK$9:$AL$482,2,0)),"",(VLOOKUP(O296,'Matl Declaration Form'!$AK$9:$AL$482,2,0))),IF(H296="EU RoHS",IF(ISERROR(VLOOKUP(O296,'Matl Declaration Form'!$AM$9:$AN$18,2,0)),"",(VLOOKUP(O296,'Matl Declaration Form'!$AM$9:$AN$18,2,0))),IF(H296="EU Mercury",IF(ISERROR(VLOOKUP(O296,'Matl Declaration Form'!$AO$9:$AP$15,2,0)),"",(VLOOKUP(O296,'Matl Declaration Form'!$AO$9:$AP$15,2,0))),IF(H296="EU PIC",IF(ISERROR(VLOOKUP(O296,'Matl Declaration Form'!$AQ$9:$AR$71,2,0)),"",(VLOOKUP(O296,'Matl Declaration Form'!$AQ$9:$AR$71,2,0))),IF(H296="EU Ozone Depletion",IF(ISERROR(VLOOKUP(O296,'Matl Declaration Form'!$AS$9:$AT$41,2,0)),"",(VLOOKUP(O296,'Matl Declaration Form'!$AS$9:$AT$41,2,0))), IF(H296="EU Ship Recycling",IF(ISERROR(VLOOKUP(O296,'Matl Declaration Form'!$AX$9:$AY$30,2,0)),"",(VLOOKUP(O296,'Matl Declaration Form'!$AX$9:$AY$30,2,0))), IF(H296="EU Package",IF(ISERROR(VLOOKUP(O296,'Matl Declaration Form'!$AZ$9:$BA$12,2,0)),"",(VLOOKUP(O296,'Matl Declaration Form'!$AZ$9:$BA$12,2,0))),IF(H296="EU POPs",IF(ISERROR(VLOOKUP(O296,'Matl Declaration Form'!$AV$9:$AW$485,2,0)),"",(VLOOKUP(O296,'Matl Declaration Form'!$AV$9:$AW$485,2,0))))))))))))))</f>
        <v/>
      </c>
      <c r="Q296" s="304"/>
      <c r="R296" s="305" t="str" cm="1">
        <f t="array" ref="R296">IF(ISBLANK(Q296),"",Q296*(LOOKUP(2,1/(NOT(ISBLANK($M$9:M296))),$M$9:M296)))</f>
        <v/>
      </c>
      <c r="S296" s="306" t="str" cm="1">
        <f t="array" ref="S296">IF(ISBLANK(Q296),"", (LOOKUP(2,1/(NOT(ISBLANK($J$9:J296))),$J$9:J296)))</f>
        <v/>
      </c>
      <c r="T296" s="307"/>
      <c r="U296" s="302"/>
      <c r="V296" s="308"/>
      <c r="AC296" s="100"/>
      <c r="AD296" s="100"/>
      <c r="AE296" s="650"/>
      <c r="AF296" s="650"/>
      <c r="AG296" s="650"/>
      <c r="AH296" s="650"/>
      <c r="AI296" s="650"/>
      <c r="AJ296" s="650"/>
      <c r="AK296" s="653" t="s">
        <v>1243</v>
      </c>
      <c r="AL296" s="296" t="s">
        <v>165</v>
      </c>
      <c r="AM296" s="650"/>
      <c r="AN296" s="650"/>
      <c r="AO296" s="650"/>
      <c r="AP296" s="650"/>
      <c r="AQ296" s="650"/>
      <c r="AV296" s="657" t="s">
        <v>2289</v>
      </c>
      <c r="AW296" s="657" t="s">
        <v>1663</v>
      </c>
    </row>
    <row r="297" spans="2:49" ht="18.75" customHeight="1">
      <c r="B297" s="309"/>
      <c r="C297" s="298"/>
      <c r="D297" s="298"/>
      <c r="E297" s="299"/>
      <c r="F297" s="298"/>
      <c r="G297" s="298"/>
      <c r="H297" s="298" t="s">
        <v>1476</v>
      </c>
      <c r="I297" s="301"/>
      <c r="J297" s="302"/>
      <c r="K297" s="298"/>
      <c r="L297" s="302"/>
      <c r="M297" s="301"/>
      <c r="N297" s="302" t="str" cm="1">
        <f t="array" ref="N297">IF(ISBLANK(M297),"", (LOOKUP(2,1/(NOT(ISBLANK($J$9:J297))),$J$9:J297)))</f>
        <v/>
      </c>
      <c r="O297" s="298"/>
      <c r="P297" s="643" t="str">
        <f>IF(H297="Full Materials Declaration","",IF(H297="REACH Restriction Annex XVII",IF(ISERROR(VLOOKUP(O297,'Matl Declaration Form'!$AG$9:$AH$149,2,0)),"",(VLOOKUP(O297,'Matl Declaration Form'!$AG$9:$AH$149,2,0))),IF(H297="REACH Authorization Annex XIV",IF(ISERROR(VLOOKUP(O297,'Matl Declaration Form'!$AI$9:$AJ$137,2,0)),"",(VLOOKUP(O297,'Matl Declaration Form'!$AI$9:$AJ$137,2,0))),IF(H297="REACH SVHC",IF(ISERROR(VLOOKUP(O297,'Matl Declaration Form'!$AK$9:$AL$482,2,0)),"",(VLOOKUP(O297,'Matl Declaration Form'!$AK$9:$AL$482,2,0))),IF(H297="EU RoHS",IF(ISERROR(VLOOKUP(O297,'Matl Declaration Form'!$AM$9:$AN$18,2,0)),"",(VLOOKUP(O297,'Matl Declaration Form'!$AM$9:$AN$18,2,0))),IF(H297="EU Mercury",IF(ISERROR(VLOOKUP(O297,'Matl Declaration Form'!$AO$9:$AP$15,2,0)),"",(VLOOKUP(O297,'Matl Declaration Form'!$AO$9:$AP$15,2,0))),IF(H297="EU PIC",IF(ISERROR(VLOOKUP(O297,'Matl Declaration Form'!$AQ$9:$AR$71,2,0)),"",(VLOOKUP(O297,'Matl Declaration Form'!$AQ$9:$AR$71,2,0))),IF(H297="EU Ozone Depletion",IF(ISERROR(VLOOKUP(O297,'Matl Declaration Form'!$AS$9:$AT$41,2,0)),"",(VLOOKUP(O297,'Matl Declaration Form'!$AS$9:$AT$41,2,0))), IF(H297="EU Ship Recycling",IF(ISERROR(VLOOKUP(O297,'Matl Declaration Form'!$AX$9:$AY$30,2,0)),"",(VLOOKUP(O297,'Matl Declaration Form'!$AX$9:$AY$30,2,0))), IF(H297="EU Package",IF(ISERROR(VLOOKUP(O297,'Matl Declaration Form'!$AZ$9:$BA$12,2,0)),"",(VLOOKUP(O297,'Matl Declaration Form'!$AZ$9:$BA$12,2,0))),IF(H297="EU POPs",IF(ISERROR(VLOOKUP(O297,'Matl Declaration Form'!$AV$9:$AW$485,2,0)),"",(VLOOKUP(O297,'Matl Declaration Form'!$AV$9:$AW$485,2,0))))))))))))))</f>
        <v/>
      </c>
      <c r="Q297" s="304"/>
      <c r="R297" s="305" t="str" cm="1">
        <f t="array" ref="R297">IF(ISBLANK(Q297),"",Q297*(LOOKUP(2,1/(NOT(ISBLANK($M$9:M297))),$M$9:M297)))</f>
        <v/>
      </c>
      <c r="S297" s="306" t="str" cm="1">
        <f t="array" ref="S297">IF(ISBLANK(Q297),"", (LOOKUP(2,1/(NOT(ISBLANK($J$9:J297))),$J$9:J297)))</f>
        <v/>
      </c>
      <c r="T297" s="307"/>
      <c r="U297" s="302"/>
      <c r="V297" s="308"/>
      <c r="AC297" s="100"/>
      <c r="AD297" s="100"/>
      <c r="AE297" s="650"/>
      <c r="AF297" s="650"/>
      <c r="AG297" s="650"/>
      <c r="AH297" s="650"/>
      <c r="AI297" s="650"/>
      <c r="AJ297" s="650"/>
      <c r="AK297" s="653" t="s">
        <v>1037</v>
      </c>
      <c r="AL297" s="296" t="s">
        <v>1294</v>
      </c>
      <c r="AM297" s="650"/>
      <c r="AN297" s="650"/>
      <c r="AO297" s="650"/>
      <c r="AP297" s="650"/>
      <c r="AQ297" s="650"/>
      <c r="AV297" s="657" t="s">
        <v>1634</v>
      </c>
      <c r="AW297" s="657" t="s">
        <v>1635</v>
      </c>
    </row>
    <row r="298" spans="2:49" ht="18.75" customHeight="1">
      <c r="B298" s="309"/>
      <c r="C298" s="298"/>
      <c r="D298" s="298"/>
      <c r="E298" s="299"/>
      <c r="F298" s="298"/>
      <c r="G298" s="298"/>
      <c r="H298" s="298" t="s">
        <v>1476</v>
      </c>
      <c r="I298" s="301"/>
      <c r="J298" s="302"/>
      <c r="K298" s="298"/>
      <c r="L298" s="302"/>
      <c r="M298" s="301"/>
      <c r="N298" s="302" t="str" cm="1">
        <f t="array" ref="N298">IF(ISBLANK(M298),"", (LOOKUP(2,1/(NOT(ISBLANK($J$9:J298))),$J$9:J298)))</f>
        <v/>
      </c>
      <c r="O298" s="298"/>
      <c r="P298" s="643" t="str">
        <f>IF(H298="Full Materials Declaration","",IF(H298="REACH Restriction Annex XVII",IF(ISERROR(VLOOKUP(O298,'Matl Declaration Form'!$AG$9:$AH$149,2,0)),"",(VLOOKUP(O298,'Matl Declaration Form'!$AG$9:$AH$149,2,0))),IF(H298="REACH Authorization Annex XIV",IF(ISERROR(VLOOKUP(O298,'Matl Declaration Form'!$AI$9:$AJ$137,2,0)),"",(VLOOKUP(O298,'Matl Declaration Form'!$AI$9:$AJ$137,2,0))),IF(H298="REACH SVHC",IF(ISERROR(VLOOKUP(O298,'Matl Declaration Form'!$AK$9:$AL$482,2,0)),"",(VLOOKUP(O298,'Matl Declaration Form'!$AK$9:$AL$482,2,0))),IF(H298="EU RoHS",IF(ISERROR(VLOOKUP(O298,'Matl Declaration Form'!$AM$9:$AN$18,2,0)),"",(VLOOKUP(O298,'Matl Declaration Form'!$AM$9:$AN$18,2,0))),IF(H298="EU Mercury",IF(ISERROR(VLOOKUP(O298,'Matl Declaration Form'!$AO$9:$AP$15,2,0)),"",(VLOOKUP(O298,'Matl Declaration Form'!$AO$9:$AP$15,2,0))),IF(H298="EU PIC",IF(ISERROR(VLOOKUP(O298,'Matl Declaration Form'!$AQ$9:$AR$71,2,0)),"",(VLOOKUP(O298,'Matl Declaration Form'!$AQ$9:$AR$71,2,0))),IF(H298="EU Ozone Depletion",IF(ISERROR(VLOOKUP(O298,'Matl Declaration Form'!$AS$9:$AT$41,2,0)),"",(VLOOKUP(O298,'Matl Declaration Form'!$AS$9:$AT$41,2,0))), IF(H298="EU Ship Recycling",IF(ISERROR(VLOOKUP(O298,'Matl Declaration Form'!$AX$9:$AY$30,2,0)),"",(VLOOKUP(O298,'Matl Declaration Form'!$AX$9:$AY$30,2,0))), IF(H298="EU Package",IF(ISERROR(VLOOKUP(O298,'Matl Declaration Form'!$AZ$9:$BA$12,2,0)),"",(VLOOKUP(O298,'Matl Declaration Form'!$AZ$9:$BA$12,2,0))),IF(H298="EU POPs",IF(ISERROR(VLOOKUP(O298,'Matl Declaration Form'!$AV$9:$AW$485,2,0)),"",(VLOOKUP(O298,'Matl Declaration Form'!$AV$9:$AW$485,2,0))))))))))))))</f>
        <v/>
      </c>
      <c r="Q298" s="304"/>
      <c r="R298" s="305" t="str" cm="1">
        <f t="array" ref="R298">IF(ISBLANK(Q298),"",Q298*(LOOKUP(2,1/(NOT(ISBLANK($M$9:M298))),$M$9:M298)))</f>
        <v/>
      </c>
      <c r="S298" s="306" t="str" cm="1">
        <f t="array" ref="S298">IF(ISBLANK(Q298),"", (LOOKUP(2,1/(NOT(ISBLANK($J$9:J298))),$J$9:J298)))</f>
        <v/>
      </c>
      <c r="T298" s="307"/>
      <c r="U298" s="302"/>
      <c r="V298" s="308"/>
      <c r="AC298" s="100"/>
      <c r="AD298" s="100"/>
      <c r="AE298" s="650"/>
      <c r="AF298" s="650"/>
      <c r="AG298" s="650"/>
      <c r="AH298" s="650"/>
      <c r="AI298" s="650"/>
      <c r="AJ298" s="650"/>
      <c r="AK298" s="653" t="s">
        <v>1254</v>
      </c>
      <c r="AL298" s="296" t="s">
        <v>232</v>
      </c>
      <c r="AM298" s="650"/>
      <c r="AN298" s="650"/>
      <c r="AO298" s="650"/>
      <c r="AP298" s="650"/>
      <c r="AQ298" s="650"/>
      <c r="AV298" s="657" t="s">
        <v>1631</v>
      </c>
      <c r="AW298" s="657" t="s">
        <v>1632</v>
      </c>
    </row>
    <row r="299" spans="2:49" ht="18.75" customHeight="1">
      <c r="B299" s="309"/>
      <c r="C299" s="298"/>
      <c r="D299" s="298"/>
      <c r="E299" s="299"/>
      <c r="F299" s="298"/>
      <c r="G299" s="298"/>
      <c r="H299" s="298" t="s">
        <v>1476</v>
      </c>
      <c r="I299" s="301"/>
      <c r="J299" s="302"/>
      <c r="K299" s="298"/>
      <c r="L299" s="302"/>
      <c r="M299" s="301"/>
      <c r="N299" s="302" t="str" cm="1">
        <f t="array" ref="N299">IF(ISBLANK(M299),"", (LOOKUP(2,1/(NOT(ISBLANK($J$9:J299))),$J$9:J299)))</f>
        <v/>
      </c>
      <c r="O299" s="298"/>
      <c r="P299" s="643" t="str">
        <f>IF(H299="Full Materials Declaration","",IF(H299="REACH Restriction Annex XVII",IF(ISERROR(VLOOKUP(O299,'Matl Declaration Form'!$AG$9:$AH$149,2,0)),"",(VLOOKUP(O299,'Matl Declaration Form'!$AG$9:$AH$149,2,0))),IF(H299="REACH Authorization Annex XIV",IF(ISERROR(VLOOKUP(O299,'Matl Declaration Form'!$AI$9:$AJ$137,2,0)),"",(VLOOKUP(O299,'Matl Declaration Form'!$AI$9:$AJ$137,2,0))),IF(H299="REACH SVHC",IF(ISERROR(VLOOKUP(O299,'Matl Declaration Form'!$AK$9:$AL$482,2,0)),"",(VLOOKUP(O299,'Matl Declaration Form'!$AK$9:$AL$482,2,0))),IF(H299="EU RoHS",IF(ISERROR(VLOOKUP(O299,'Matl Declaration Form'!$AM$9:$AN$18,2,0)),"",(VLOOKUP(O299,'Matl Declaration Form'!$AM$9:$AN$18,2,0))),IF(H299="EU Mercury",IF(ISERROR(VLOOKUP(O299,'Matl Declaration Form'!$AO$9:$AP$15,2,0)),"",(VLOOKUP(O299,'Matl Declaration Form'!$AO$9:$AP$15,2,0))),IF(H299="EU PIC",IF(ISERROR(VLOOKUP(O299,'Matl Declaration Form'!$AQ$9:$AR$71,2,0)),"",(VLOOKUP(O299,'Matl Declaration Form'!$AQ$9:$AR$71,2,0))),IF(H299="EU Ozone Depletion",IF(ISERROR(VLOOKUP(O299,'Matl Declaration Form'!$AS$9:$AT$41,2,0)),"",(VLOOKUP(O299,'Matl Declaration Form'!$AS$9:$AT$41,2,0))), IF(H299="EU Ship Recycling",IF(ISERROR(VLOOKUP(O299,'Matl Declaration Form'!$AX$9:$AY$30,2,0)),"",(VLOOKUP(O299,'Matl Declaration Form'!$AX$9:$AY$30,2,0))), IF(H299="EU Package",IF(ISERROR(VLOOKUP(O299,'Matl Declaration Form'!$AZ$9:$BA$12,2,0)),"",(VLOOKUP(O299,'Matl Declaration Form'!$AZ$9:$BA$12,2,0))),IF(H299="EU POPs",IF(ISERROR(VLOOKUP(O299,'Matl Declaration Form'!$AV$9:$AW$485,2,0)),"",(VLOOKUP(O299,'Matl Declaration Form'!$AV$9:$AW$485,2,0))))))))))))))</f>
        <v/>
      </c>
      <c r="Q299" s="304"/>
      <c r="R299" s="305" t="str" cm="1">
        <f t="array" ref="R299">IF(ISBLANK(Q299),"",Q299*(LOOKUP(2,1/(NOT(ISBLANK($M$9:M299))),$M$9:M299)))</f>
        <v/>
      </c>
      <c r="S299" s="306" t="str" cm="1">
        <f t="array" ref="S299">IF(ISBLANK(Q299),"", (LOOKUP(2,1/(NOT(ISBLANK($J$9:J299))),$J$9:J299)))</f>
        <v/>
      </c>
      <c r="T299" s="307"/>
      <c r="U299" s="302"/>
      <c r="V299" s="308"/>
      <c r="AC299" s="100"/>
      <c r="AD299" s="100"/>
      <c r="AE299" s="650"/>
      <c r="AF299" s="650"/>
      <c r="AG299" s="650"/>
      <c r="AH299" s="650"/>
      <c r="AI299" s="650"/>
      <c r="AJ299" s="650"/>
      <c r="AK299" s="653" t="s">
        <v>263</v>
      </c>
      <c r="AL299" s="296" t="s">
        <v>166</v>
      </c>
      <c r="AM299" s="650"/>
      <c r="AN299" s="650"/>
      <c r="AO299" s="650"/>
      <c r="AP299" s="650"/>
      <c r="AQ299" s="650"/>
      <c r="AV299" s="657" t="s">
        <v>2288</v>
      </c>
      <c r="AW299" s="657" t="s">
        <v>1658</v>
      </c>
    </row>
    <row r="300" spans="2:49" ht="18.75" customHeight="1">
      <c r="B300" s="309"/>
      <c r="C300" s="298"/>
      <c r="D300" s="298"/>
      <c r="E300" s="299"/>
      <c r="F300" s="298"/>
      <c r="G300" s="298"/>
      <c r="H300" s="298" t="s">
        <v>1476</v>
      </c>
      <c r="I300" s="301"/>
      <c r="J300" s="302"/>
      <c r="K300" s="298"/>
      <c r="L300" s="302"/>
      <c r="M300" s="301"/>
      <c r="N300" s="302" t="str" cm="1">
        <f t="array" ref="N300">IF(ISBLANK(M300),"", (LOOKUP(2,1/(NOT(ISBLANK($J$9:J300))),$J$9:J300)))</f>
        <v/>
      </c>
      <c r="O300" s="298"/>
      <c r="P300" s="643" t="str">
        <f>IF(H300="Full Materials Declaration","",IF(H300="REACH Restriction Annex XVII",IF(ISERROR(VLOOKUP(O300,'Matl Declaration Form'!$AG$9:$AH$149,2,0)),"",(VLOOKUP(O300,'Matl Declaration Form'!$AG$9:$AH$149,2,0))),IF(H300="REACH Authorization Annex XIV",IF(ISERROR(VLOOKUP(O300,'Matl Declaration Form'!$AI$9:$AJ$137,2,0)),"",(VLOOKUP(O300,'Matl Declaration Form'!$AI$9:$AJ$137,2,0))),IF(H300="REACH SVHC",IF(ISERROR(VLOOKUP(O300,'Matl Declaration Form'!$AK$9:$AL$482,2,0)),"",(VLOOKUP(O300,'Matl Declaration Form'!$AK$9:$AL$482,2,0))),IF(H300="EU RoHS",IF(ISERROR(VLOOKUP(O300,'Matl Declaration Form'!$AM$9:$AN$18,2,0)),"",(VLOOKUP(O300,'Matl Declaration Form'!$AM$9:$AN$18,2,0))),IF(H300="EU Mercury",IF(ISERROR(VLOOKUP(O300,'Matl Declaration Form'!$AO$9:$AP$15,2,0)),"",(VLOOKUP(O300,'Matl Declaration Form'!$AO$9:$AP$15,2,0))),IF(H300="EU PIC",IF(ISERROR(VLOOKUP(O300,'Matl Declaration Form'!$AQ$9:$AR$71,2,0)),"",(VLOOKUP(O300,'Matl Declaration Form'!$AQ$9:$AR$71,2,0))),IF(H300="EU Ozone Depletion",IF(ISERROR(VLOOKUP(O300,'Matl Declaration Form'!$AS$9:$AT$41,2,0)),"",(VLOOKUP(O300,'Matl Declaration Form'!$AS$9:$AT$41,2,0))), IF(H300="EU Ship Recycling",IF(ISERROR(VLOOKUP(O300,'Matl Declaration Form'!$AX$9:$AY$30,2,0)),"",(VLOOKUP(O300,'Matl Declaration Form'!$AX$9:$AY$30,2,0))), IF(H300="EU Package",IF(ISERROR(VLOOKUP(O300,'Matl Declaration Form'!$AZ$9:$BA$12,2,0)),"",(VLOOKUP(O300,'Matl Declaration Form'!$AZ$9:$BA$12,2,0))),IF(H300="EU POPs",IF(ISERROR(VLOOKUP(O300,'Matl Declaration Form'!$AV$9:$AW$485,2,0)),"",(VLOOKUP(O300,'Matl Declaration Form'!$AV$9:$AW$485,2,0))))))))))))))</f>
        <v/>
      </c>
      <c r="Q300" s="304"/>
      <c r="R300" s="305" t="str" cm="1">
        <f t="array" ref="R300">IF(ISBLANK(Q300),"",Q300*(LOOKUP(2,1/(NOT(ISBLANK($M$9:M300))),$M$9:M300)))</f>
        <v/>
      </c>
      <c r="S300" s="306" t="str" cm="1">
        <f t="array" ref="S300">IF(ISBLANK(Q300),"", (LOOKUP(2,1/(NOT(ISBLANK($J$9:J300))),$J$9:J300)))</f>
        <v/>
      </c>
      <c r="T300" s="307"/>
      <c r="U300" s="302"/>
      <c r="V300" s="308"/>
      <c r="AC300" s="100"/>
      <c r="AD300" s="100"/>
      <c r="AE300" s="650"/>
      <c r="AF300" s="650"/>
      <c r="AG300" s="650"/>
      <c r="AH300" s="650"/>
      <c r="AI300" s="650"/>
      <c r="AJ300" s="650"/>
      <c r="AK300" s="653" t="s">
        <v>558</v>
      </c>
      <c r="AL300" s="296" t="s">
        <v>559</v>
      </c>
      <c r="AM300" s="650"/>
      <c r="AN300" s="650"/>
      <c r="AO300" s="650"/>
      <c r="AP300" s="650"/>
      <c r="AQ300" s="650"/>
      <c r="AV300" s="657" t="s">
        <v>1628</v>
      </c>
      <c r="AW300" s="657" t="s">
        <v>1629</v>
      </c>
    </row>
    <row r="301" spans="2:49" ht="18.75" customHeight="1">
      <c r="B301" s="309"/>
      <c r="C301" s="298"/>
      <c r="D301" s="298"/>
      <c r="E301" s="299"/>
      <c r="F301" s="298"/>
      <c r="G301" s="298"/>
      <c r="H301" s="298" t="s">
        <v>1476</v>
      </c>
      <c r="I301" s="301"/>
      <c r="J301" s="302"/>
      <c r="K301" s="298"/>
      <c r="L301" s="302"/>
      <c r="M301" s="301"/>
      <c r="N301" s="302" t="str" cm="1">
        <f t="array" ref="N301">IF(ISBLANK(M301),"", (LOOKUP(2,1/(NOT(ISBLANK($J$9:J301))),$J$9:J301)))</f>
        <v/>
      </c>
      <c r="O301" s="298"/>
      <c r="P301" s="643" t="str">
        <f>IF(H301="Full Materials Declaration","",IF(H301="REACH Restriction Annex XVII",IF(ISERROR(VLOOKUP(O301,'Matl Declaration Form'!$AG$9:$AH$149,2,0)),"",(VLOOKUP(O301,'Matl Declaration Form'!$AG$9:$AH$149,2,0))),IF(H301="REACH Authorization Annex XIV",IF(ISERROR(VLOOKUP(O301,'Matl Declaration Form'!$AI$9:$AJ$137,2,0)),"",(VLOOKUP(O301,'Matl Declaration Form'!$AI$9:$AJ$137,2,0))),IF(H301="REACH SVHC",IF(ISERROR(VLOOKUP(O301,'Matl Declaration Form'!$AK$9:$AL$482,2,0)),"",(VLOOKUP(O301,'Matl Declaration Form'!$AK$9:$AL$482,2,0))),IF(H301="EU RoHS",IF(ISERROR(VLOOKUP(O301,'Matl Declaration Form'!$AM$9:$AN$18,2,0)),"",(VLOOKUP(O301,'Matl Declaration Form'!$AM$9:$AN$18,2,0))),IF(H301="EU Mercury",IF(ISERROR(VLOOKUP(O301,'Matl Declaration Form'!$AO$9:$AP$15,2,0)),"",(VLOOKUP(O301,'Matl Declaration Form'!$AO$9:$AP$15,2,0))),IF(H301="EU PIC",IF(ISERROR(VLOOKUP(O301,'Matl Declaration Form'!$AQ$9:$AR$71,2,0)),"",(VLOOKUP(O301,'Matl Declaration Form'!$AQ$9:$AR$71,2,0))),IF(H301="EU Ozone Depletion",IF(ISERROR(VLOOKUP(O301,'Matl Declaration Form'!$AS$9:$AT$41,2,0)),"",(VLOOKUP(O301,'Matl Declaration Form'!$AS$9:$AT$41,2,0))), IF(H301="EU Ship Recycling",IF(ISERROR(VLOOKUP(O301,'Matl Declaration Form'!$AX$9:$AY$30,2,0)),"",(VLOOKUP(O301,'Matl Declaration Form'!$AX$9:$AY$30,2,0))), IF(H301="EU Package",IF(ISERROR(VLOOKUP(O301,'Matl Declaration Form'!$AZ$9:$BA$12,2,0)),"",(VLOOKUP(O301,'Matl Declaration Form'!$AZ$9:$BA$12,2,0))),IF(H301="EU POPs",IF(ISERROR(VLOOKUP(O301,'Matl Declaration Form'!$AV$9:$AW$485,2,0)),"",(VLOOKUP(O301,'Matl Declaration Form'!$AV$9:$AW$485,2,0))))))))))))))</f>
        <v/>
      </c>
      <c r="Q301" s="304"/>
      <c r="R301" s="305" t="str" cm="1">
        <f t="array" ref="R301">IF(ISBLANK(Q301),"",Q301*(LOOKUP(2,1/(NOT(ISBLANK($M$9:M301))),$M$9:M301)))</f>
        <v/>
      </c>
      <c r="S301" s="306" t="str" cm="1">
        <f t="array" ref="S301">IF(ISBLANK(Q301),"", (LOOKUP(2,1/(NOT(ISBLANK($J$9:J301))),$J$9:J301)))</f>
        <v/>
      </c>
      <c r="T301" s="307"/>
      <c r="U301" s="302"/>
      <c r="V301" s="308"/>
      <c r="AC301" s="100"/>
      <c r="AD301" s="100"/>
      <c r="AE301" s="650"/>
      <c r="AF301" s="650"/>
      <c r="AG301" s="650"/>
      <c r="AH301" s="650"/>
      <c r="AI301" s="650"/>
      <c r="AJ301" s="650"/>
      <c r="AK301" s="653" t="s">
        <v>133</v>
      </c>
      <c r="AL301" s="296" t="s">
        <v>168</v>
      </c>
      <c r="AM301" s="650"/>
      <c r="AN301" s="650"/>
      <c r="AO301" s="650"/>
      <c r="AP301" s="650"/>
      <c r="AQ301" s="650"/>
      <c r="AV301" s="657" t="s">
        <v>2286</v>
      </c>
      <c r="AW301" s="657" t="s">
        <v>1615</v>
      </c>
    </row>
    <row r="302" spans="2:49" ht="18.75" customHeight="1">
      <c r="B302" s="309"/>
      <c r="C302" s="298"/>
      <c r="D302" s="298"/>
      <c r="E302" s="299"/>
      <c r="F302" s="298"/>
      <c r="G302" s="298"/>
      <c r="H302" s="298" t="s">
        <v>1476</v>
      </c>
      <c r="I302" s="301"/>
      <c r="J302" s="302"/>
      <c r="K302" s="298"/>
      <c r="L302" s="302"/>
      <c r="M302" s="301"/>
      <c r="N302" s="302" t="str" cm="1">
        <f t="array" ref="N302">IF(ISBLANK(M302),"", (LOOKUP(2,1/(NOT(ISBLANK($J$9:J302))),$J$9:J302)))</f>
        <v/>
      </c>
      <c r="O302" s="298"/>
      <c r="P302" s="643" t="str">
        <f>IF(H302="Full Materials Declaration","",IF(H302="REACH Restriction Annex XVII",IF(ISERROR(VLOOKUP(O302,'Matl Declaration Form'!$AG$9:$AH$149,2,0)),"",(VLOOKUP(O302,'Matl Declaration Form'!$AG$9:$AH$149,2,0))),IF(H302="REACH Authorization Annex XIV",IF(ISERROR(VLOOKUP(O302,'Matl Declaration Form'!$AI$9:$AJ$137,2,0)),"",(VLOOKUP(O302,'Matl Declaration Form'!$AI$9:$AJ$137,2,0))),IF(H302="REACH SVHC",IF(ISERROR(VLOOKUP(O302,'Matl Declaration Form'!$AK$9:$AL$482,2,0)),"",(VLOOKUP(O302,'Matl Declaration Form'!$AK$9:$AL$482,2,0))),IF(H302="EU RoHS",IF(ISERROR(VLOOKUP(O302,'Matl Declaration Form'!$AM$9:$AN$18,2,0)),"",(VLOOKUP(O302,'Matl Declaration Form'!$AM$9:$AN$18,2,0))),IF(H302="EU Mercury",IF(ISERROR(VLOOKUP(O302,'Matl Declaration Form'!$AO$9:$AP$15,2,0)),"",(VLOOKUP(O302,'Matl Declaration Form'!$AO$9:$AP$15,2,0))),IF(H302="EU PIC",IF(ISERROR(VLOOKUP(O302,'Matl Declaration Form'!$AQ$9:$AR$71,2,0)),"",(VLOOKUP(O302,'Matl Declaration Form'!$AQ$9:$AR$71,2,0))),IF(H302="EU Ozone Depletion",IF(ISERROR(VLOOKUP(O302,'Matl Declaration Form'!$AS$9:$AT$41,2,0)),"",(VLOOKUP(O302,'Matl Declaration Form'!$AS$9:$AT$41,2,0))), IF(H302="EU Ship Recycling",IF(ISERROR(VLOOKUP(O302,'Matl Declaration Form'!$AX$9:$AY$30,2,0)),"",(VLOOKUP(O302,'Matl Declaration Form'!$AX$9:$AY$30,2,0))), IF(H302="EU Package",IF(ISERROR(VLOOKUP(O302,'Matl Declaration Form'!$AZ$9:$BA$12,2,0)),"",(VLOOKUP(O302,'Matl Declaration Form'!$AZ$9:$BA$12,2,0))),IF(H302="EU POPs",IF(ISERROR(VLOOKUP(O302,'Matl Declaration Form'!$AV$9:$AW$485,2,0)),"",(VLOOKUP(O302,'Matl Declaration Form'!$AV$9:$AW$485,2,0))))))))))))))</f>
        <v/>
      </c>
      <c r="Q302" s="304"/>
      <c r="R302" s="305" t="str" cm="1">
        <f t="array" ref="R302">IF(ISBLANK(Q302),"",Q302*(LOOKUP(2,1/(NOT(ISBLANK($M$9:M302))),$M$9:M302)))</f>
        <v/>
      </c>
      <c r="S302" s="306" t="str" cm="1">
        <f t="array" ref="S302">IF(ISBLANK(Q302),"", (LOOKUP(2,1/(NOT(ISBLANK($J$9:J302))),$J$9:J302)))</f>
        <v/>
      </c>
      <c r="T302" s="307"/>
      <c r="U302" s="302"/>
      <c r="V302" s="308"/>
      <c r="AC302" s="100"/>
      <c r="AD302" s="100"/>
      <c r="AE302" s="650"/>
      <c r="AF302" s="650"/>
      <c r="AG302" s="650"/>
      <c r="AH302" s="650"/>
      <c r="AI302" s="650"/>
      <c r="AJ302" s="650"/>
      <c r="AK302" s="653" t="s">
        <v>1109</v>
      </c>
      <c r="AL302" s="296" t="s">
        <v>1355</v>
      </c>
      <c r="AM302" s="650"/>
      <c r="AN302" s="650"/>
      <c r="AO302" s="650"/>
      <c r="AP302" s="650"/>
      <c r="AQ302" s="650"/>
      <c r="AV302" s="657" t="s">
        <v>1647</v>
      </c>
      <c r="AW302" s="657" t="s">
        <v>1648</v>
      </c>
    </row>
    <row r="303" spans="2:49" ht="18.75" customHeight="1">
      <c r="B303" s="309"/>
      <c r="C303" s="298"/>
      <c r="D303" s="298"/>
      <c r="E303" s="299"/>
      <c r="F303" s="298"/>
      <c r="G303" s="298"/>
      <c r="H303" s="298" t="s">
        <v>1476</v>
      </c>
      <c r="I303" s="301"/>
      <c r="J303" s="302"/>
      <c r="K303" s="298"/>
      <c r="L303" s="302"/>
      <c r="M303" s="301"/>
      <c r="N303" s="302" t="str" cm="1">
        <f t="array" ref="N303">IF(ISBLANK(M303),"", (LOOKUP(2,1/(NOT(ISBLANK($J$9:J303))),$J$9:J303)))</f>
        <v/>
      </c>
      <c r="O303" s="298"/>
      <c r="P303" s="643" t="str">
        <f>IF(H303="Full Materials Declaration","",IF(H303="REACH Restriction Annex XVII",IF(ISERROR(VLOOKUP(O303,'Matl Declaration Form'!$AG$9:$AH$149,2,0)),"",(VLOOKUP(O303,'Matl Declaration Form'!$AG$9:$AH$149,2,0))),IF(H303="REACH Authorization Annex XIV",IF(ISERROR(VLOOKUP(O303,'Matl Declaration Form'!$AI$9:$AJ$137,2,0)),"",(VLOOKUP(O303,'Matl Declaration Form'!$AI$9:$AJ$137,2,0))),IF(H303="REACH SVHC",IF(ISERROR(VLOOKUP(O303,'Matl Declaration Form'!$AK$9:$AL$482,2,0)),"",(VLOOKUP(O303,'Matl Declaration Form'!$AK$9:$AL$482,2,0))),IF(H303="EU RoHS",IF(ISERROR(VLOOKUP(O303,'Matl Declaration Form'!$AM$9:$AN$18,2,0)),"",(VLOOKUP(O303,'Matl Declaration Form'!$AM$9:$AN$18,2,0))),IF(H303="EU Mercury",IF(ISERROR(VLOOKUP(O303,'Matl Declaration Form'!$AO$9:$AP$15,2,0)),"",(VLOOKUP(O303,'Matl Declaration Form'!$AO$9:$AP$15,2,0))),IF(H303="EU PIC",IF(ISERROR(VLOOKUP(O303,'Matl Declaration Form'!$AQ$9:$AR$71,2,0)),"",(VLOOKUP(O303,'Matl Declaration Form'!$AQ$9:$AR$71,2,0))),IF(H303="EU Ozone Depletion",IF(ISERROR(VLOOKUP(O303,'Matl Declaration Form'!$AS$9:$AT$41,2,0)),"",(VLOOKUP(O303,'Matl Declaration Form'!$AS$9:$AT$41,2,0))), IF(H303="EU Ship Recycling",IF(ISERROR(VLOOKUP(O303,'Matl Declaration Form'!$AX$9:$AY$30,2,0)),"",(VLOOKUP(O303,'Matl Declaration Form'!$AX$9:$AY$30,2,0))), IF(H303="EU Package",IF(ISERROR(VLOOKUP(O303,'Matl Declaration Form'!$AZ$9:$BA$12,2,0)),"",(VLOOKUP(O303,'Matl Declaration Form'!$AZ$9:$BA$12,2,0))),IF(H303="EU POPs",IF(ISERROR(VLOOKUP(O303,'Matl Declaration Form'!$AV$9:$AW$485,2,0)),"",(VLOOKUP(O303,'Matl Declaration Form'!$AV$9:$AW$485,2,0))))))))))))))</f>
        <v/>
      </c>
      <c r="Q303" s="304"/>
      <c r="R303" s="305" t="str" cm="1">
        <f t="array" ref="R303">IF(ISBLANK(Q303),"",Q303*(LOOKUP(2,1/(NOT(ISBLANK($M$9:M303))),$M$9:M303)))</f>
        <v/>
      </c>
      <c r="S303" s="306" t="str" cm="1">
        <f t="array" ref="S303">IF(ISBLANK(Q303),"", (LOOKUP(2,1/(NOT(ISBLANK($J$9:J303))),$J$9:J303)))</f>
        <v/>
      </c>
      <c r="T303" s="307"/>
      <c r="U303" s="302"/>
      <c r="V303" s="308"/>
      <c r="AC303" s="100"/>
      <c r="AD303" s="100"/>
      <c r="AE303" s="650"/>
      <c r="AF303" s="650"/>
      <c r="AG303" s="650"/>
      <c r="AH303" s="650"/>
      <c r="AI303" s="650"/>
      <c r="AJ303" s="650"/>
      <c r="AK303" s="653" t="s">
        <v>589</v>
      </c>
      <c r="AL303" s="296" t="s">
        <v>33</v>
      </c>
      <c r="AM303" s="650"/>
      <c r="AN303" s="650"/>
      <c r="AO303" s="650"/>
      <c r="AP303" s="650"/>
      <c r="AQ303" s="650"/>
      <c r="AV303" s="657" t="s">
        <v>2285</v>
      </c>
      <c r="AW303" s="657" t="s">
        <v>1617</v>
      </c>
    </row>
    <row r="304" spans="2:49" ht="18.75" customHeight="1">
      <c r="B304" s="309"/>
      <c r="C304" s="298"/>
      <c r="D304" s="298"/>
      <c r="E304" s="299"/>
      <c r="F304" s="298"/>
      <c r="G304" s="298"/>
      <c r="H304" s="298" t="s">
        <v>1476</v>
      </c>
      <c r="I304" s="301"/>
      <c r="J304" s="302"/>
      <c r="K304" s="298"/>
      <c r="L304" s="302"/>
      <c r="M304" s="301"/>
      <c r="N304" s="302" t="str" cm="1">
        <f t="array" ref="N304">IF(ISBLANK(M304),"", (LOOKUP(2,1/(NOT(ISBLANK($J$9:J304))),$J$9:J304)))</f>
        <v/>
      </c>
      <c r="O304" s="298"/>
      <c r="P304" s="643" t="str">
        <f>IF(H304="Full Materials Declaration","",IF(H304="REACH Restriction Annex XVII",IF(ISERROR(VLOOKUP(O304,'Matl Declaration Form'!$AG$9:$AH$149,2,0)),"",(VLOOKUP(O304,'Matl Declaration Form'!$AG$9:$AH$149,2,0))),IF(H304="REACH Authorization Annex XIV",IF(ISERROR(VLOOKUP(O304,'Matl Declaration Form'!$AI$9:$AJ$137,2,0)),"",(VLOOKUP(O304,'Matl Declaration Form'!$AI$9:$AJ$137,2,0))),IF(H304="REACH SVHC",IF(ISERROR(VLOOKUP(O304,'Matl Declaration Form'!$AK$9:$AL$482,2,0)),"",(VLOOKUP(O304,'Matl Declaration Form'!$AK$9:$AL$482,2,0))),IF(H304="EU RoHS",IF(ISERROR(VLOOKUP(O304,'Matl Declaration Form'!$AM$9:$AN$18,2,0)),"",(VLOOKUP(O304,'Matl Declaration Form'!$AM$9:$AN$18,2,0))),IF(H304="EU Mercury",IF(ISERROR(VLOOKUP(O304,'Matl Declaration Form'!$AO$9:$AP$15,2,0)),"",(VLOOKUP(O304,'Matl Declaration Form'!$AO$9:$AP$15,2,0))),IF(H304="EU PIC",IF(ISERROR(VLOOKUP(O304,'Matl Declaration Form'!$AQ$9:$AR$71,2,0)),"",(VLOOKUP(O304,'Matl Declaration Form'!$AQ$9:$AR$71,2,0))),IF(H304="EU Ozone Depletion",IF(ISERROR(VLOOKUP(O304,'Matl Declaration Form'!$AS$9:$AT$41,2,0)),"",(VLOOKUP(O304,'Matl Declaration Form'!$AS$9:$AT$41,2,0))), IF(H304="EU Ship Recycling",IF(ISERROR(VLOOKUP(O304,'Matl Declaration Form'!$AX$9:$AY$30,2,0)),"",(VLOOKUP(O304,'Matl Declaration Form'!$AX$9:$AY$30,2,0))), IF(H304="EU Package",IF(ISERROR(VLOOKUP(O304,'Matl Declaration Form'!$AZ$9:$BA$12,2,0)),"",(VLOOKUP(O304,'Matl Declaration Form'!$AZ$9:$BA$12,2,0))),IF(H304="EU POPs",IF(ISERROR(VLOOKUP(O304,'Matl Declaration Form'!$AV$9:$AW$485,2,0)),"",(VLOOKUP(O304,'Matl Declaration Form'!$AV$9:$AW$485,2,0))))))))))))))</f>
        <v/>
      </c>
      <c r="Q304" s="304"/>
      <c r="R304" s="305" t="str" cm="1">
        <f t="array" ref="R304">IF(ISBLANK(Q304),"",Q304*(LOOKUP(2,1/(NOT(ISBLANK($M$9:M304))),$M$9:M304)))</f>
        <v/>
      </c>
      <c r="S304" s="306" t="str" cm="1">
        <f t="array" ref="S304">IF(ISBLANK(Q304),"", (LOOKUP(2,1/(NOT(ISBLANK($J$9:J304))),$J$9:J304)))</f>
        <v/>
      </c>
      <c r="T304" s="307"/>
      <c r="U304" s="302"/>
      <c r="V304" s="308"/>
      <c r="AC304" s="100"/>
      <c r="AD304" s="100"/>
      <c r="AE304" s="650"/>
      <c r="AF304" s="650"/>
      <c r="AG304" s="650"/>
      <c r="AH304" s="650"/>
      <c r="AI304" s="650"/>
      <c r="AJ304" s="650"/>
      <c r="AK304" s="653" t="s">
        <v>1233</v>
      </c>
      <c r="AL304" s="296" t="s">
        <v>94</v>
      </c>
      <c r="AM304" s="650"/>
      <c r="AN304" s="650"/>
      <c r="AO304" s="650"/>
      <c r="AP304" s="650"/>
      <c r="AQ304" s="650"/>
      <c r="AV304" s="657" t="s">
        <v>1649</v>
      </c>
      <c r="AW304" s="657" t="s">
        <v>1650</v>
      </c>
    </row>
    <row r="305" spans="2:49" ht="18.75" customHeight="1">
      <c r="B305" s="309"/>
      <c r="C305" s="298"/>
      <c r="D305" s="298"/>
      <c r="E305" s="299"/>
      <c r="F305" s="298"/>
      <c r="G305" s="298"/>
      <c r="H305" s="298" t="s">
        <v>1476</v>
      </c>
      <c r="I305" s="301"/>
      <c r="J305" s="302"/>
      <c r="K305" s="298"/>
      <c r="L305" s="302"/>
      <c r="M305" s="301"/>
      <c r="N305" s="302" t="str" cm="1">
        <f t="array" ref="N305">IF(ISBLANK(M305),"", (LOOKUP(2,1/(NOT(ISBLANK($J$9:J305))),$J$9:J305)))</f>
        <v/>
      </c>
      <c r="O305" s="298"/>
      <c r="P305" s="643" t="str">
        <f>IF(H305="Full Materials Declaration","",IF(H305="REACH Restriction Annex XVII",IF(ISERROR(VLOOKUP(O305,'Matl Declaration Form'!$AG$9:$AH$149,2,0)),"",(VLOOKUP(O305,'Matl Declaration Form'!$AG$9:$AH$149,2,0))),IF(H305="REACH Authorization Annex XIV",IF(ISERROR(VLOOKUP(O305,'Matl Declaration Form'!$AI$9:$AJ$137,2,0)),"",(VLOOKUP(O305,'Matl Declaration Form'!$AI$9:$AJ$137,2,0))),IF(H305="REACH SVHC",IF(ISERROR(VLOOKUP(O305,'Matl Declaration Form'!$AK$9:$AL$482,2,0)),"",(VLOOKUP(O305,'Matl Declaration Form'!$AK$9:$AL$482,2,0))),IF(H305="EU RoHS",IF(ISERROR(VLOOKUP(O305,'Matl Declaration Form'!$AM$9:$AN$18,2,0)),"",(VLOOKUP(O305,'Matl Declaration Form'!$AM$9:$AN$18,2,0))),IF(H305="EU Mercury",IF(ISERROR(VLOOKUP(O305,'Matl Declaration Form'!$AO$9:$AP$15,2,0)),"",(VLOOKUP(O305,'Matl Declaration Form'!$AO$9:$AP$15,2,0))),IF(H305="EU PIC",IF(ISERROR(VLOOKUP(O305,'Matl Declaration Form'!$AQ$9:$AR$71,2,0)),"",(VLOOKUP(O305,'Matl Declaration Form'!$AQ$9:$AR$71,2,0))),IF(H305="EU Ozone Depletion",IF(ISERROR(VLOOKUP(O305,'Matl Declaration Form'!$AS$9:$AT$41,2,0)),"",(VLOOKUP(O305,'Matl Declaration Form'!$AS$9:$AT$41,2,0))), IF(H305="EU Ship Recycling",IF(ISERROR(VLOOKUP(O305,'Matl Declaration Form'!$AX$9:$AY$30,2,0)),"",(VLOOKUP(O305,'Matl Declaration Form'!$AX$9:$AY$30,2,0))), IF(H305="EU Package",IF(ISERROR(VLOOKUP(O305,'Matl Declaration Form'!$AZ$9:$BA$12,2,0)),"",(VLOOKUP(O305,'Matl Declaration Form'!$AZ$9:$BA$12,2,0))),IF(H305="EU POPs",IF(ISERROR(VLOOKUP(O305,'Matl Declaration Form'!$AV$9:$AW$485,2,0)),"",(VLOOKUP(O305,'Matl Declaration Form'!$AV$9:$AW$485,2,0))))))))))))))</f>
        <v/>
      </c>
      <c r="Q305" s="304"/>
      <c r="R305" s="305" t="str" cm="1">
        <f t="array" ref="R305">IF(ISBLANK(Q305),"",Q305*(LOOKUP(2,1/(NOT(ISBLANK($M$9:M305))),$M$9:M305)))</f>
        <v/>
      </c>
      <c r="S305" s="306" t="str" cm="1">
        <f t="array" ref="S305">IF(ISBLANK(Q305),"", (LOOKUP(2,1/(NOT(ISBLANK($J$9:J305))),$J$9:J305)))</f>
        <v/>
      </c>
      <c r="T305" s="307"/>
      <c r="U305" s="302"/>
      <c r="V305" s="308"/>
      <c r="AC305" s="100"/>
      <c r="AD305" s="100"/>
      <c r="AE305" s="650"/>
      <c r="AF305" s="650"/>
      <c r="AG305" s="650"/>
      <c r="AH305" s="650"/>
      <c r="AI305" s="650"/>
      <c r="AJ305" s="650"/>
      <c r="AK305" s="653" t="s">
        <v>1189</v>
      </c>
      <c r="AL305" s="296" t="s">
        <v>1413</v>
      </c>
      <c r="AM305" s="650"/>
      <c r="AN305" s="650"/>
      <c r="AO305" s="650"/>
      <c r="AP305" s="650"/>
      <c r="AQ305" s="650"/>
      <c r="AV305" s="665" t="s">
        <v>2760</v>
      </c>
      <c r="AW305" s="666" t="s">
        <v>2823</v>
      </c>
    </row>
    <row r="306" spans="2:49" ht="18.75" customHeight="1">
      <c r="B306" s="309"/>
      <c r="C306" s="298"/>
      <c r="D306" s="298"/>
      <c r="E306" s="299"/>
      <c r="F306" s="298"/>
      <c r="G306" s="298"/>
      <c r="H306" s="298" t="s">
        <v>1476</v>
      </c>
      <c r="I306" s="301"/>
      <c r="J306" s="302"/>
      <c r="K306" s="298"/>
      <c r="L306" s="302"/>
      <c r="M306" s="301"/>
      <c r="N306" s="302" t="str" cm="1">
        <f t="array" ref="N306">IF(ISBLANK(M306),"", (LOOKUP(2,1/(NOT(ISBLANK($J$9:J306))),$J$9:J306)))</f>
        <v/>
      </c>
      <c r="O306" s="298"/>
      <c r="P306" s="643" t="str">
        <f>IF(H306="Full Materials Declaration","",IF(H306="REACH Restriction Annex XVII",IF(ISERROR(VLOOKUP(O306,'Matl Declaration Form'!$AG$9:$AH$149,2,0)),"",(VLOOKUP(O306,'Matl Declaration Form'!$AG$9:$AH$149,2,0))),IF(H306="REACH Authorization Annex XIV",IF(ISERROR(VLOOKUP(O306,'Matl Declaration Form'!$AI$9:$AJ$137,2,0)),"",(VLOOKUP(O306,'Matl Declaration Form'!$AI$9:$AJ$137,2,0))),IF(H306="REACH SVHC",IF(ISERROR(VLOOKUP(O306,'Matl Declaration Form'!$AK$9:$AL$482,2,0)),"",(VLOOKUP(O306,'Matl Declaration Form'!$AK$9:$AL$482,2,0))),IF(H306="EU RoHS",IF(ISERROR(VLOOKUP(O306,'Matl Declaration Form'!$AM$9:$AN$18,2,0)),"",(VLOOKUP(O306,'Matl Declaration Form'!$AM$9:$AN$18,2,0))),IF(H306="EU Mercury",IF(ISERROR(VLOOKUP(O306,'Matl Declaration Form'!$AO$9:$AP$15,2,0)),"",(VLOOKUP(O306,'Matl Declaration Form'!$AO$9:$AP$15,2,0))),IF(H306="EU PIC",IF(ISERROR(VLOOKUP(O306,'Matl Declaration Form'!$AQ$9:$AR$71,2,0)),"",(VLOOKUP(O306,'Matl Declaration Form'!$AQ$9:$AR$71,2,0))),IF(H306="EU Ozone Depletion",IF(ISERROR(VLOOKUP(O306,'Matl Declaration Form'!$AS$9:$AT$41,2,0)),"",(VLOOKUP(O306,'Matl Declaration Form'!$AS$9:$AT$41,2,0))), IF(H306="EU Ship Recycling",IF(ISERROR(VLOOKUP(O306,'Matl Declaration Form'!$AX$9:$AY$30,2,0)),"",(VLOOKUP(O306,'Matl Declaration Form'!$AX$9:$AY$30,2,0))), IF(H306="EU Package",IF(ISERROR(VLOOKUP(O306,'Matl Declaration Form'!$AZ$9:$BA$12,2,0)),"",(VLOOKUP(O306,'Matl Declaration Form'!$AZ$9:$BA$12,2,0))),IF(H306="EU POPs",IF(ISERROR(VLOOKUP(O306,'Matl Declaration Form'!$AV$9:$AW$485,2,0)),"",(VLOOKUP(O306,'Matl Declaration Form'!$AV$9:$AW$485,2,0))))))))))))))</f>
        <v/>
      </c>
      <c r="Q306" s="304"/>
      <c r="R306" s="305" t="str" cm="1">
        <f t="array" ref="R306">IF(ISBLANK(Q306),"",Q306*(LOOKUP(2,1/(NOT(ISBLANK($M$9:M306))),$M$9:M306)))</f>
        <v/>
      </c>
      <c r="S306" s="306" t="str" cm="1">
        <f t="array" ref="S306">IF(ISBLANK(Q306),"", (LOOKUP(2,1/(NOT(ISBLANK($J$9:J306))),$J$9:J306)))</f>
        <v/>
      </c>
      <c r="T306" s="307"/>
      <c r="U306" s="302"/>
      <c r="V306" s="308"/>
      <c r="AC306" s="100"/>
      <c r="AD306" s="100"/>
      <c r="AE306" s="650"/>
      <c r="AF306" s="650"/>
      <c r="AG306" s="650"/>
      <c r="AH306" s="650"/>
      <c r="AI306" s="650"/>
      <c r="AJ306" s="650"/>
      <c r="AK306" s="653" t="s">
        <v>1177</v>
      </c>
      <c r="AL306" s="296" t="s">
        <v>1407</v>
      </c>
      <c r="AM306" s="650"/>
      <c r="AN306" s="650"/>
      <c r="AO306" s="650"/>
      <c r="AP306" s="650"/>
      <c r="AQ306" s="650"/>
      <c r="AV306" s="672" t="s">
        <v>2824</v>
      </c>
      <c r="AW306" s="145" t="s">
        <v>2825</v>
      </c>
    </row>
    <row r="307" spans="2:49" ht="18.75" customHeight="1">
      <c r="B307" s="309"/>
      <c r="C307" s="298"/>
      <c r="D307" s="298"/>
      <c r="E307" s="299"/>
      <c r="F307" s="298"/>
      <c r="G307" s="298"/>
      <c r="H307" s="298" t="s">
        <v>1476</v>
      </c>
      <c r="I307" s="301"/>
      <c r="J307" s="302"/>
      <c r="K307" s="298"/>
      <c r="L307" s="302"/>
      <c r="M307" s="301"/>
      <c r="N307" s="302" t="str" cm="1">
        <f t="array" ref="N307">IF(ISBLANK(M307),"", (LOOKUP(2,1/(NOT(ISBLANK($J$9:J307))),$J$9:J307)))</f>
        <v/>
      </c>
      <c r="O307" s="298"/>
      <c r="P307" s="643" t="str">
        <f>IF(H307="Full Materials Declaration","",IF(H307="REACH Restriction Annex XVII",IF(ISERROR(VLOOKUP(O307,'Matl Declaration Form'!$AG$9:$AH$149,2,0)),"",(VLOOKUP(O307,'Matl Declaration Form'!$AG$9:$AH$149,2,0))),IF(H307="REACH Authorization Annex XIV",IF(ISERROR(VLOOKUP(O307,'Matl Declaration Form'!$AI$9:$AJ$137,2,0)),"",(VLOOKUP(O307,'Matl Declaration Form'!$AI$9:$AJ$137,2,0))),IF(H307="REACH SVHC",IF(ISERROR(VLOOKUP(O307,'Matl Declaration Form'!$AK$9:$AL$482,2,0)),"",(VLOOKUP(O307,'Matl Declaration Form'!$AK$9:$AL$482,2,0))),IF(H307="EU RoHS",IF(ISERROR(VLOOKUP(O307,'Matl Declaration Form'!$AM$9:$AN$18,2,0)),"",(VLOOKUP(O307,'Matl Declaration Form'!$AM$9:$AN$18,2,0))),IF(H307="EU Mercury",IF(ISERROR(VLOOKUP(O307,'Matl Declaration Form'!$AO$9:$AP$15,2,0)),"",(VLOOKUP(O307,'Matl Declaration Form'!$AO$9:$AP$15,2,0))),IF(H307="EU PIC",IF(ISERROR(VLOOKUP(O307,'Matl Declaration Form'!$AQ$9:$AR$71,2,0)),"",(VLOOKUP(O307,'Matl Declaration Form'!$AQ$9:$AR$71,2,0))),IF(H307="EU Ozone Depletion",IF(ISERROR(VLOOKUP(O307,'Matl Declaration Form'!$AS$9:$AT$41,2,0)),"",(VLOOKUP(O307,'Matl Declaration Form'!$AS$9:$AT$41,2,0))), IF(H307="EU Ship Recycling",IF(ISERROR(VLOOKUP(O307,'Matl Declaration Form'!$AX$9:$AY$30,2,0)),"",(VLOOKUP(O307,'Matl Declaration Form'!$AX$9:$AY$30,2,0))), IF(H307="EU Package",IF(ISERROR(VLOOKUP(O307,'Matl Declaration Form'!$AZ$9:$BA$12,2,0)),"",(VLOOKUP(O307,'Matl Declaration Form'!$AZ$9:$BA$12,2,0))),IF(H307="EU POPs",IF(ISERROR(VLOOKUP(O307,'Matl Declaration Form'!$AV$9:$AW$485,2,0)),"",(VLOOKUP(O307,'Matl Declaration Form'!$AV$9:$AW$485,2,0))))))))))))))</f>
        <v/>
      </c>
      <c r="Q307" s="304"/>
      <c r="R307" s="305" t="str" cm="1">
        <f t="array" ref="R307">IF(ISBLANK(Q307),"",Q307*(LOOKUP(2,1/(NOT(ISBLANK($M$9:M307))),$M$9:M307)))</f>
        <v/>
      </c>
      <c r="S307" s="306" t="str" cm="1">
        <f t="array" ref="S307">IF(ISBLANK(Q307),"", (LOOKUP(2,1/(NOT(ISBLANK($J$9:J307))),$J$9:J307)))</f>
        <v/>
      </c>
      <c r="T307" s="307"/>
      <c r="U307" s="302"/>
      <c r="V307" s="308"/>
      <c r="AC307" s="100"/>
      <c r="AD307" s="100"/>
      <c r="AE307" s="650"/>
      <c r="AF307" s="650"/>
      <c r="AG307" s="650"/>
      <c r="AH307" s="650"/>
      <c r="AI307" s="650"/>
      <c r="AJ307" s="650"/>
      <c r="AK307" s="653" t="s">
        <v>1186</v>
      </c>
      <c r="AL307" s="296" t="s">
        <v>33</v>
      </c>
      <c r="AM307" s="650"/>
      <c r="AN307" s="650"/>
      <c r="AO307" s="650"/>
      <c r="AP307" s="650"/>
      <c r="AQ307" s="650"/>
      <c r="AV307" s="672" t="s">
        <v>2826</v>
      </c>
      <c r="AW307" s="145" t="s">
        <v>2827</v>
      </c>
    </row>
    <row r="308" spans="2:49" ht="18.75" customHeight="1">
      <c r="B308" s="309"/>
      <c r="C308" s="298"/>
      <c r="D308" s="298"/>
      <c r="E308" s="299"/>
      <c r="F308" s="298"/>
      <c r="G308" s="298"/>
      <c r="H308" s="298" t="s">
        <v>1476</v>
      </c>
      <c r="I308" s="301"/>
      <c r="J308" s="302"/>
      <c r="K308" s="298"/>
      <c r="L308" s="302"/>
      <c r="M308" s="301"/>
      <c r="N308" s="302" t="str" cm="1">
        <f t="array" ref="N308">IF(ISBLANK(M308),"", (LOOKUP(2,1/(NOT(ISBLANK($J$9:J308))),$J$9:J308)))</f>
        <v/>
      </c>
      <c r="O308" s="298"/>
      <c r="P308" s="643" t="str">
        <f>IF(H308="Full Materials Declaration","",IF(H308="REACH Restriction Annex XVII",IF(ISERROR(VLOOKUP(O308,'Matl Declaration Form'!$AG$9:$AH$149,2,0)),"",(VLOOKUP(O308,'Matl Declaration Form'!$AG$9:$AH$149,2,0))),IF(H308="REACH Authorization Annex XIV",IF(ISERROR(VLOOKUP(O308,'Matl Declaration Form'!$AI$9:$AJ$137,2,0)),"",(VLOOKUP(O308,'Matl Declaration Form'!$AI$9:$AJ$137,2,0))),IF(H308="REACH SVHC",IF(ISERROR(VLOOKUP(O308,'Matl Declaration Form'!$AK$9:$AL$482,2,0)),"",(VLOOKUP(O308,'Matl Declaration Form'!$AK$9:$AL$482,2,0))),IF(H308="EU RoHS",IF(ISERROR(VLOOKUP(O308,'Matl Declaration Form'!$AM$9:$AN$18,2,0)),"",(VLOOKUP(O308,'Matl Declaration Form'!$AM$9:$AN$18,2,0))),IF(H308="EU Mercury",IF(ISERROR(VLOOKUP(O308,'Matl Declaration Form'!$AO$9:$AP$15,2,0)),"",(VLOOKUP(O308,'Matl Declaration Form'!$AO$9:$AP$15,2,0))),IF(H308="EU PIC",IF(ISERROR(VLOOKUP(O308,'Matl Declaration Form'!$AQ$9:$AR$71,2,0)),"",(VLOOKUP(O308,'Matl Declaration Form'!$AQ$9:$AR$71,2,0))),IF(H308="EU Ozone Depletion",IF(ISERROR(VLOOKUP(O308,'Matl Declaration Form'!$AS$9:$AT$41,2,0)),"",(VLOOKUP(O308,'Matl Declaration Form'!$AS$9:$AT$41,2,0))), IF(H308="EU Ship Recycling",IF(ISERROR(VLOOKUP(O308,'Matl Declaration Form'!$AX$9:$AY$30,2,0)),"",(VLOOKUP(O308,'Matl Declaration Form'!$AX$9:$AY$30,2,0))), IF(H308="EU Package",IF(ISERROR(VLOOKUP(O308,'Matl Declaration Form'!$AZ$9:$BA$12,2,0)),"",(VLOOKUP(O308,'Matl Declaration Form'!$AZ$9:$BA$12,2,0))),IF(H308="EU POPs",IF(ISERROR(VLOOKUP(O308,'Matl Declaration Form'!$AV$9:$AW$485,2,0)),"",(VLOOKUP(O308,'Matl Declaration Form'!$AV$9:$AW$485,2,0))))))))))))))</f>
        <v/>
      </c>
      <c r="Q308" s="304"/>
      <c r="R308" s="305" t="str" cm="1">
        <f t="array" ref="R308">IF(ISBLANK(Q308),"",Q308*(LOOKUP(2,1/(NOT(ISBLANK($M$9:M308))),$M$9:M308)))</f>
        <v/>
      </c>
      <c r="S308" s="306" t="str" cm="1">
        <f t="array" ref="S308">IF(ISBLANK(Q308),"", (LOOKUP(2,1/(NOT(ISBLANK($J$9:J308))),$J$9:J308)))</f>
        <v/>
      </c>
      <c r="T308" s="307"/>
      <c r="U308" s="302"/>
      <c r="V308" s="308"/>
      <c r="AC308" s="100"/>
      <c r="AD308" s="100"/>
      <c r="AE308" s="650"/>
      <c r="AF308" s="650"/>
      <c r="AG308" s="650"/>
      <c r="AH308" s="650"/>
      <c r="AI308" s="650"/>
      <c r="AJ308" s="650"/>
      <c r="AK308" s="653" t="s">
        <v>1185</v>
      </c>
      <c r="AL308" s="296" t="s">
        <v>33</v>
      </c>
      <c r="AM308" s="650"/>
      <c r="AN308" s="650"/>
      <c r="AO308" s="650"/>
      <c r="AP308" s="650"/>
      <c r="AQ308" s="650"/>
      <c r="AV308" s="672" t="s">
        <v>2828</v>
      </c>
      <c r="AW308" s="145" t="s">
        <v>2829</v>
      </c>
    </row>
    <row r="309" spans="2:49" ht="18.75" customHeight="1">
      <c r="B309" s="309"/>
      <c r="C309" s="298"/>
      <c r="D309" s="298"/>
      <c r="E309" s="299"/>
      <c r="F309" s="298"/>
      <c r="G309" s="298"/>
      <c r="H309" s="298" t="s">
        <v>1476</v>
      </c>
      <c r="I309" s="301"/>
      <c r="J309" s="302"/>
      <c r="K309" s="298"/>
      <c r="L309" s="302"/>
      <c r="M309" s="301"/>
      <c r="N309" s="302" t="str" cm="1">
        <f t="array" ref="N309">IF(ISBLANK(M309),"", (LOOKUP(2,1/(NOT(ISBLANK($J$9:J309))),$J$9:J309)))</f>
        <v/>
      </c>
      <c r="O309" s="298"/>
      <c r="P309" s="643" t="str">
        <f>IF(H309="Full Materials Declaration","",IF(H309="REACH Restriction Annex XVII",IF(ISERROR(VLOOKUP(O309,'Matl Declaration Form'!$AG$9:$AH$149,2,0)),"",(VLOOKUP(O309,'Matl Declaration Form'!$AG$9:$AH$149,2,0))),IF(H309="REACH Authorization Annex XIV",IF(ISERROR(VLOOKUP(O309,'Matl Declaration Form'!$AI$9:$AJ$137,2,0)),"",(VLOOKUP(O309,'Matl Declaration Form'!$AI$9:$AJ$137,2,0))),IF(H309="REACH SVHC",IF(ISERROR(VLOOKUP(O309,'Matl Declaration Form'!$AK$9:$AL$482,2,0)),"",(VLOOKUP(O309,'Matl Declaration Form'!$AK$9:$AL$482,2,0))),IF(H309="EU RoHS",IF(ISERROR(VLOOKUP(O309,'Matl Declaration Form'!$AM$9:$AN$18,2,0)),"",(VLOOKUP(O309,'Matl Declaration Form'!$AM$9:$AN$18,2,0))),IF(H309="EU Mercury",IF(ISERROR(VLOOKUP(O309,'Matl Declaration Form'!$AO$9:$AP$15,2,0)),"",(VLOOKUP(O309,'Matl Declaration Form'!$AO$9:$AP$15,2,0))),IF(H309="EU PIC",IF(ISERROR(VLOOKUP(O309,'Matl Declaration Form'!$AQ$9:$AR$71,2,0)),"",(VLOOKUP(O309,'Matl Declaration Form'!$AQ$9:$AR$71,2,0))),IF(H309="EU Ozone Depletion",IF(ISERROR(VLOOKUP(O309,'Matl Declaration Form'!$AS$9:$AT$41,2,0)),"",(VLOOKUP(O309,'Matl Declaration Form'!$AS$9:$AT$41,2,0))), IF(H309="EU Ship Recycling",IF(ISERROR(VLOOKUP(O309,'Matl Declaration Form'!$AX$9:$AY$30,2,0)),"",(VLOOKUP(O309,'Matl Declaration Form'!$AX$9:$AY$30,2,0))), IF(H309="EU Package",IF(ISERROR(VLOOKUP(O309,'Matl Declaration Form'!$AZ$9:$BA$12,2,0)),"",(VLOOKUP(O309,'Matl Declaration Form'!$AZ$9:$BA$12,2,0))),IF(H309="EU POPs",IF(ISERROR(VLOOKUP(O309,'Matl Declaration Form'!$AV$9:$AW$485,2,0)),"",(VLOOKUP(O309,'Matl Declaration Form'!$AV$9:$AW$485,2,0))))))))))))))</f>
        <v/>
      </c>
      <c r="Q309" s="304"/>
      <c r="R309" s="305" t="str" cm="1">
        <f t="array" ref="R309">IF(ISBLANK(Q309),"",Q309*(LOOKUP(2,1/(NOT(ISBLANK($M$9:M309))),$M$9:M309)))</f>
        <v/>
      </c>
      <c r="S309" s="306" t="str" cm="1">
        <f t="array" ref="S309">IF(ISBLANK(Q309),"", (LOOKUP(2,1/(NOT(ISBLANK($J$9:J309))),$J$9:J309)))</f>
        <v/>
      </c>
      <c r="T309" s="307"/>
      <c r="U309" s="302"/>
      <c r="V309" s="308"/>
      <c r="AC309" s="100"/>
      <c r="AD309" s="100"/>
      <c r="AE309" s="650"/>
      <c r="AF309" s="650"/>
      <c r="AG309" s="650"/>
      <c r="AH309" s="650"/>
      <c r="AI309" s="650"/>
      <c r="AJ309" s="650"/>
      <c r="AK309" s="653" t="s">
        <v>1188</v>
      </c>
      <c r="AL309" s="296" t="s">
        <v>33</v>
      </c>
      <c r="AM309" s="650"/>
      <c r="AN309" s="650"/>
      <c r="AO309" s="650"/>
      <c r="AP309" s="650"/>
      <c r="AQ309" s="650"/>
      <c r="AV309" s="672" t="s">
        <v>2830</v>
      </c>
      <c r="AW309" s="145" t="s">
        <v>2831</v>
      </c>
    </row>
    <row r="310" spans="2:49" ht="18.75" customHeight="1">
      <c r="B310" s="309"/>
      <c r="C310" s="298"/>
      <c r="D310" s="298"/>
      <c r="E310" s="299"/>
      <c r="F310" s="298"/>
      <c r="G310" s="298"/>
      <c r="H310" s="298" t="s">
        <v>1476</v>
      </c>
      <c r="I310" s="301"/>
      <c r="J310" s="302"/>
      <c r="K310" s="298"/>
      <c r="L310" s="302"/>
      <c r="M310" s="301"/>
      <c r="N310" s="302" t="str" cm="1">
        <f t="array" ref="N310">IF(ISBLANK(M310),"", (LOOKUP(2,1/(NOT(ISBLANK($J$9:J310))),$J$9:J310)))</f>
        <v/>
      </c>
      <c r="O310" s="298"/>
      <c r="P310" s="643" t="str">
        <f>IF(H310="Full Materials Declaration","",IF(H310="REACH Restriction Annex XVII",IF(ISERROR(VLOOKUP(O310,'Matl Declaration Form'!$AG$9:$AH$149,2,0)),"",(VLOOKUP(O310,'Matl Declaration Form'!$AG$9:$AH$149,2,0))),IF(H310="REACH Authorization Annex XIV",IF(ISERROR(VLOOKUP(O310,'Matl Declaration Form'!$AI$9:$AJ$137,2,0)),"",(VLOOKUP(O310,'Matl Declaration Form'!$AI$9:$AJ$137,2,0))),IF(H310="REACH SVHC",IF(ISERROR(VLOOKUP(O310,'Matl Declaration Form'!$AK$9:$AL$482,2,0)),"",(VLOOKUP(O310,'Matl Declaration Form'!$AK$9:$AL$482,2,0))),IF(H310="EU RoHS",IF(ISERROR(VLOOKUP(O310,'Matl Declaration Form'!$AM$9:$AN$18,2,0)),"",(VLOOKUP(O310,'Matl Declaration Form'!$AM$9:$AN$18,2,0))),IF(H310="EU Mercury",IF(ISERROR(VLOOKUP(O310,'Matl Declaration Form'!$AO$9:$AP$15,2,0)),"",(VLOOKUP(O310,'Matl Declaration Form'!$AO$9:$AP$15,2,0))),IF(H310="EU PIC",IF(ISERROR(VLOOKUP(O310,'Matl Declaration Form'!$AQ$9:$AR$71,2,0)),"",(VLOOKUP(O310,'Matl Declaration Form'!$AQ$9:$AR$71,2,0))),IF(H310="EU Ozone Depletion",IF(ISERROR(VLOOKUP(O310,'Matl Declaration Form'!$AS$9:$AT$41,2,0)),"",(VLOOKUP(O310,'Matl Declaration Form'!$AS$9:$AT$41,2,0))), IF(H310="EU Ship Recycling",IF(ISERROR(VLOOKUP(O310,'Matl Declaration Form'!$AX$9:$AY$30,2,0)),"",(VLOOKUP(O310,'Matl Declaration Form'!$AX$9:$AY$30,2,0))), IF(H310="EU Package",IF(ISERROR(VLOOKUP(O310,'Matl Declaration Form'!$AZ$9:$BA$12,2,0)),"",(VLOOKUP(O310,'Matl Declaration Form'!$AZ$9:$BA$12,2,0))),IF(H310="EU POPs",IF(ISERROR(VLOOKUP(O310,'Matl Declaration Form'!$AV$9:$AW$485,2,0)),"",(VLOOKUP(O310,'Matl Declaration Form'!$AV$9:$AW$485,2,0))))))))))))))</f>
        <v/>
      </c>
      <c r="Q310" s="304"/>
      <c r="R310" s="305" t="str" cm="1">
        <f t="array" ref="R310">IF(ISBLANK(Q310),"",Q310*(LOOKUP(2,1/(NOT(ISBLANK($M$9:M310))),$M$9:M310)))</f>
        <v/>
      </c>
      <c r="S310" s="306" t="str" cm="1">
        <f t="array" ref="S310">IF(ISBLANK(Q310),"", (LOOKUP(2,1/(NOT(ISBLANK($J$9:J310))),$J$9:J310)))</f>
        <v/>
      </c>
      <c r="T310" s="307"/>
      <c r="U310" s="302"/>
      <c r="V310" s="308"/>
      <c r="AC310" s="100"/>
      <c r="AD310" s="100"/>
      <c r="AE310" s="650"/>
      <c r="AF310" s="650"/>
      <c r="AG310" s="650"/>
      <c r="AH310" s="650"/>
      <c r="AI310" s="650"/>
      <c r="AJ310" s="650"/>
      <c r="AK310" s="653" t="s">
        <v>1187</v>
      </c>
      <c r="AL310" s="296" t="s">
        <v>33</v>
      </c>
      <c r="AM310" s="650"/>
      <c r="AN310" s="650"/>
      <c r="AO310" s="650"/>
      <c r="AP310" s="650"/>
      <c r="AQ310" s="650"/>
      <c r="AV310" s="672" t="s">
        <v>2832</v>
      </c>
      <c r="AW310" s="145" t="s">
        <v>2833</v>
      </c>
    </row>
    <row r="311" spans="2:49" ht="18.75" customHeight="1">
      <c r="B311" s="309"/>
      <c r="C311" s="298"/>
      <c r="D311" s="298"/>
      <c r="E311" s="299"/>
      <c r="F311" s="298"/>
      <c r="G311" s="298"/>
      <c r="H311" s="298" t="s">
        <v>1476</v>
      </c>
      <c r="I311" s="301"/>
      <c r="J311" s="302"/>
      <c r="K311" s="298"/>
      <c r="L311" s="302"/>
      <c r="M311" s="301"/>
      <c r="N311" s="302" t="str" cm="1">
        <f t="array" ref="N311">IF(ISBLANK(M311),"", (LOOKUP(2,1/(NOT(ISBLANK($J$9:J311))),$J$9:J311)))</f>
        <v/>
      </c>
      <c r="O311" s="298"/>
      <c r="P311" s="643" t="str">
        <f>IF(H311="Full Materials Declaration","",IF(H311="REACH Restriction Annex XVII",IF(ISERROR(VLOOKUP(O311,'Matl Declaration Form'!$AG$9:$AH$149,2,0)),"",(VLOOKUP(O311,'Matl Declaration Form'!$AG$9:$AH$149,2,0))),IF(H311="REACH Authorization Annex XIV",IF(ISERROR(VLOOKUP(O311,'Matl Declaration Form'!$AI$9:$AJ$137,2,0)),"",(VLOOKUP(O311,'Matl Declaration Form'!$AI$9:$AJ$137,2,0))),IF(H311="REACH SVHC",IF(ISERROR(VLOOKUP(O311,'Matl Declaration Form'!$AK$9:$AL$482,2,0)),"",(VLOOKUP(O311,'Matl Declaration Form'!$AK$9:$AL$482,2,0))),IF(H311="EU RoHS",IF(ISERROR(VLOOKUP(O311,'Matl Declaration Form'!$AM$9:$AN$18,2,0)),"",(VLOOKUP(O311,'Matl Declaration Form'!$AM$9:$AN$18,2,0))),IF(H311="EU Mercury",IF(ISERROR(VLOOKUP(O311,'Matl Declaration Form'!$AO$9:$AP$15,2,0)),"",(VLOOKUP(O311,'Matl Declaration Form'!$AO$9:$AP$15,2,0))),IF(H311="EU PIC",IF(ISERROR(VLOOKUP(O311,'Matl Declaration Form'!$AQ$9:$AR$71,2,0)),"",(VLOOKUP(O311,'Matl Declaration Form'!$AQ$9:$AR$71,2,0))),IF(H311="EU Ozone Depletion",IF(ISERROR(VLOOKUP(O311,'Matl Declaration Form'!$AS$9:$AT$41,2,0)),"",(VLOOKUP(O311,'Matl Declaration Form'!$AS$9:$AT$41,2,0))), IF(H311="EU Ship Recycling",IF(ISERROR(VLOOKUP(O311,'Matl Declaration Form'!$AX$9:$AY$30,2,0)),"",(VLOOKUP(O311,'Matl Declaration Form'!$AX$9:$AY$30,2,0))), IF(H311="EU Package",IF(ISERROR(VLOOKUP(O311,'Matl Declaration Form'!$AZ$9:$BA$12,2,0)),"",(VLOOKUP(O311,'Matl Declaration Form'!$AZ$9:$BA$12,2,0))),IF(H311="EU POPs",IF(ISERROR(VLOOKUP(O311,'Matl Declaration Form'!$AV$9:$AW$485,2,0)),"",(VLOOKUP(O311,'Matl Declaration Form'!$AV$9:$AW$485,2,0))))))))))))))</f>
        <v/>
      </c>
      <c r="Q311" s="304"/>
      <c r="R311" s="305" t="str" cm="1">
        <f t="array" ref="R311">IF(ISBLANK(Q311),"",Q311*(LOOKUP(2,1/(NOT(ISBLANK($M$9:M311))),$M$9:M311)))</f>
        <v/>
      </c>
      <c r="S311" s="306" t="str" cm="1">
        <f t="array" ref="S311">IF(ISBLANK(Q311),"", (LOOKUP(2,1/(NOT(ISBLANK($J$9:J311))),$J$9:J311)))</f>
        <v/>
      </c>
      <c r="T311" s="307"/>
      <c r="U311" s="302"/>
      <c r="V311" s="308"/>
      <c r="AC311" s="100"/>
      <c r="AD311" s="100"/>
      <c r="AE311" s="650"/>
      <c r="AF311" s="650"/>
      <c r="AG311" s="650"/>
      <c r="AH311" s="650"/>
      <c r="AI311" s="650"/>
      <c r="AJ311" s="650"/>
      <c r="AK311" s="653" t="s">
        <v>1194</v>
      </c>
      <c r="AL311" s="296" t="s">
        <v>33</v>
      </c>
      <c r="AM311" s="650"/>
      <c r="AN311" s="650"/>
      <c r="AO311" s="650"/>
      <c r="AP311" s="650"/>
      <c r="AQ311" s="650"/>
      <c r="AV311" s="672" t="s">
        <v>2834</v>
      </c>
      <c r="AW311" s="145" t="s">
        <v>2835</v>
      </c>
    </row>
    <row r="312" spans="2:49" ht="18.75" customHeight="1">
      <c r="B312" s="309"/>
      <c r="C312" s="298"/>
      <c r="D312" s="298"/>
      <c r="E312" s="299"/>
      <c r="F312" s="298"/>
      <c r="G312" s="298"/>
      <c r="H312" s="298" t="s">
        <v>1476</v>
      </c>
      <c r="I312" s="301"/>
      <c r="J312" s="302"/>
      <c r="K312" s="298"/>
      <c r="L312" s="302"/>
      <c r="M312" s="301"/>
      <c r="N312" s="302" t="str" cm="1">
        <f t="array" ref="N312">IF(ISBLANK(M312),"", (LOOKUP(2,1/(NOT(ISBLANK($J$9:J312))),$J$9:J312)))</f>
        <v/>
      </c>
      <c r="O312" s="298"/>
      <c r="P312" s="643" t="str">
        <f>IF(H312="Full Materials Declaration","",IF(H312="REACH Restriction Annex XVII",IF(ISERROR(VLOOKUP(O312,'Matl Declaration Form'!$AG$9:$AH$149,2,0)),"",(VLOOKUP(O312,'Matl Declaration Form'!$AG$9:$AH$149,2,0))),IF(H312="REACH Authorization Annex XIV",IF(ISERROR(VLOOKUP(O312,'Matl Declaration Form'!$AI$9:$AJ$137,2,0)),"",(VLOOKUP(O312,'Matl Declaration Form'!$AI$9:$AJ$137,2,0))),IF(H312="REACH SVHC",IF(ISERROR(VLOOKUP(O312,'Matl Declaration Form'!$AK$9:$AL$482,2,0)),"",(VLOOKUP(O312,'Matl Declaration Form'!$AK$9:$AL$482,2,0))),IF(H312="EU RoHS",IF(ISERROR(VLOOKUP(O312,'Matl Declaration Form'!$AM$9:$AN$18,2,0)),"",(VLOOKUP(O312,'Matl Declaration Form'!$AM$9:$AN$18,2,0))),IF(H312="EU Mercury",IF(ISERROR(VLOOKUP(O312,'Matl Declaration Form'!$AO$9:$AP$15,2,0)),"",(VLOOKUP(O312,'Matl Declaration Form'!$AO$9:$AP$15,2,0))),IF(H312="EU PIC",IF(ISERROR(VLOOKUP(O312,'Matl Declaration Form'!$AQ$9:$AR$71,2,0)),"",(VLOOKUP(O312,'Matl Declaration Form'!$AQ$9:$AR$71,2,0))),IF(H312="EU Ozone Depletion",IF(ISERROR(VLOOKUP(O312,'Matl Declaration Form'!$AS$9:$AT$41,2,0)),"",(VLOOKUP(O312,'Matl Declaration Form'!$AS$9:$AT$41,2,0))), IF(H312="EU Ship Recycling",IF(ISERROR(VLOOKUP(O312,'Matl Declaration Form'!$AX$9:$AY$30,2,0)),"",(VLOOKUP(O312,'Matl Declaration Form'!$AX$9:$AY$30,2,0))), IF(H312="EU Package",IF(ISERROR(VLOOKUP(O312,'Matl Declaration Form'!$AZ$9:$BA$12,2,0)),"",(VLOOKUP(O312,'Matl Declaration Form'!$AZ$9:$BA$12,2,0))),IF(H312="EU POPs",IF(ISERROR(VLOOKUP(O312,'Matl Declaration Form'!$AV$9:$AW$485,2,0)),"",(VLOOKUP(O312,'Matl Declaration Form'!$AV$9:$AW$485,2,0))))))))))))))</f>
        <v/>
      </c>
      <c r="Q312" s="304"/>
      <c r="R312" s="305" t="str" cm="1">
        <f t="array" ref="R312">IF(ISBLANK(Q312),"",Q312*(LOOKUP(2,1/(NOT(ISBLANK($M$9:M312))),$M$9:M312)))</f>
        <v/>
      </c>
      <c r="S312" s="306" t="str" cm="1">
        <f t="array" ref="S312">IF(ISBLANK(Q312),"", (LOOKUP(2,1/(NOT(ISBLANK($J$9:J312))),$J$9:J312)))</f>
        <v/>
      </c>
      <c r="T312" s="307"/>
      <c r="U312" s="302"/>
      <c r="V312" s="308"/>
      <c r="AC312" s="100"/>
      <c r="AD312" s="100"/>
      <c r="AE312" s="650"/>
      <c r="AF312" s="650"/>
      <c r="AG312" s="650"/>
      <c r="AH312" s="650"/>
      <c r="AI312" s="650"/>
      <c r="AJ312" s="650"/>
      <c r="AK312" s="653" t="s">
        <v>1193</v>
      </c>
      <c r="AL312" s="296" t="s">
        <v>33</v>
      </c>
      <c r="AM312" s="650"/>
      <c r="AN312" s="650"/>
      <c r="AO312" s="650"/>
      <c r="AP312" s="650"/>
      <c r="AQ312" s="650"/>
      <c r="AV312" s="672" t="s">
        <v>2836</v>
      </c>
      <c r="AW312" s="145" t="s">
        <v>2837</v>
      </c>
    </row>
    <row r="313" spans="2:49" ht="18.75" customHeight="1">
      <c r="B313" s="309"/>
      <c r="C313" s="298"/>
      <c r="D313" s="298"/>
      <c r="E313" s="299"/>
      <c r="F313" s="298"/>
      <c r="G313" s="298"/>
      <c r="H313" s="298" t="s">
        <v>1476</v>
      </c>
      <c r="I313" s="301"/>
      <c r="J313" s="302"/>
      <c r="K313" s="298"/>
      <c r="L313" s="302"/>
      <c r="M313" s="301"/>
      <c r="N313" s="302" t="str" cm="1">
        <f t="array" ref="N313">IF(ISBLANK(M313),"", (LOOKUP(2,1/(NOT(ISBLANK($J$9:J313))),$J$9:J313)))</f>
        <v/>
      </c>
      <c r="O313" s="298"/>
      <c r="P313" s="643" t="str">
        <f>IF(H313="Full Materials Declaration","",IF(H313="REACH Restriction Annex XVII",IF(ISERROR(VLOOKUP(O313,'Matl Declaration Form'!$AG$9:$AH$149,2,0)),"",(VLOOKUP(O313,'Matl Declaration Form'!$AG$9:$AH$149,2,0))),IF(H313="REACH Authorization Annex XIV",IF(ISERROR(VLOOKUP(O313,'Matl Declaration Form'!$AI$9:$AJ$137,2,0)),"",(VLOOKUP(O313,'Matl Declaration Form'!$AI$9:$AJ$137,2,0))),IF(H313="REACH SVHC",IF(ISERROR(VLOOKUP(O313,'Matl Declaration Form'!$AK$9:$AL$482,2,0)),"",(VLOOKUP(O313,'Matl Declaration Form'!$AK$9:$AL$482,2,0))),IF(H313="EU RoHS",IF(ISERROR(VLOOKUP(O313,'Matl Declaration Form'!$AM$9:$AN$18,2,0)),"",(VLOOKUP(O313,'Matl Declaration Form'!$AM$9:$AN$18,2,0))),IF(H313="EU Mercury",IF(ISERROR(VLOOKUP(O313,'Matl Declaration Form'!$AO$9:$AP$15,2,0)),"",(VLOOKUP(O313,'Matl Declaration Form'!$AO$9:$AP$15,2,0))),IF(H313="EU PIC",IF(ISERROR(VLOOKUP(O313,'Matl Declaration Form'!$AQ$9:$AR$71,2,0)),"",(VLOOKUP(O313,'Matl Declaration Form'!$AQ$9:$AR$71,2,0))),IF(H313="EU Ozone Depletion",IF(ISERROR(VLOOKUP(O313,'Matl Declaration Form'!$AS$9:$AT$41,2,0)),"",(VLOOKUP(O313,'Matl Declaration Form'!$AS$9:$AT$41,2,0))), IF(H313="EU Ship Recycling",IF(ISERROR(VLOOKUP(O313,'Matl Declaration Form'!$AX$9:$AY$30,2,0)),"",(VLOOKUP(O313,'Matl Declaration Form'!$AX$9:$AY$30,2,0))), IF(H313="EU Package",IF(ISERROR(VLOOKUP(O313,'Matl Declaration Form'!$AZ$9:$BA$12,2,0)),"",(VLOOKUP(O313,'Matl Declaration Form'!$AZ$9:$BA$12,2,0))),IF(H313="EU POPs",IF(ISERROR(VLOOKUP(O313,'Matl Declaration Form'!$AV$9:$AW$485,2,0)),"",(VLOOKUP(O313,'Matl Declaration Form'!$AV$9:$AW$485,2,0))))))))))))))</f>
        <v/>
      </c>
      <c r="Q313" s="304"/>
      <c r="R313" s="305" t="str" cm="1">
        <f t="array" ref="R313">IF(ISBLANK(Q313),"",Q313*(LOOKUP(2,1/(NOT(ISBLANK($M$9:M313))),$M$9:M313)))</f>
        <v/>
      </c>
      <c r="S313" s="306" t="str" cm="1">
        <f t="array" ref="S313">IF(ISBLANK(Q313),"", (LOOKUP(2,1/(NOT(ISBLANK($J$9:J313))),$J$9:J313)))</f>
        <v/>
      </c>
      <c r="T313" s="307"/>
      <c r="U313" s="302"/>
      <c r="V313" s="308"/>
      <c r="AC313" s="100"/>
      <c r="AD313" s="100"/>
      <c r="AE313" s="650"/>
      <c r="AF313" s="650"/>
      <c r="AG313" s="650"/>
      <c r="AH313" s="650"/>
      <c r="AI313" s="650"/>
      <c r="AJ313" s="650"/>
      <c r="AK313" s="653" t="s">
        <v>1192</v>
      </c>
      <c r="AL313" s="296" t="s">
        <v>33</v>
      </c>
      <c r="AM313" s="650"/>
      <c r="AN313" s="650"/>
      <c r="AO313" s="650"/>
      <c r="AP313" s="650"/>
      <c r="AQ313" s="650"/>
      <c r="AV313" s="672" t="s">
        <v>2838</v>
      </c>
      <c r="AW313" s="145" t="s">
        <v>2839</v>
      </c>
    </row>
    <row r="314" spans="2:49" ht="18.75" customHeight="1">
      <c r="B314" s="309"/>
      <c r="C314" s="298"/>
      <c r="D314" s="298"/>
      <c r="E314" s="299"/>
      <c r="F314" s="298"/>
      <c r="G314" s="298"/>
      <c r="H314" s="298" t="s">
        <v>1476</v>
      </c>
      <c r="I314" s="301"/>
      <c r="J314" s="302"/>
      <c r="K314" s="298"/>
      <c r="L314" s="302"/>
      <c r="M314" s="301"/>
      <c r="N314" s="302" t="str" cm="1">
        <f t="array" ref="N314">IF(ISBLANK(M314),"", (LOOKUP(2,1/(NOT(ISBLANK($J$9:J314))),$J$9:J314)))</f>
        <v/>
      </c>
      <c r="O314" s="298"/>
      <c r="P314" s="643" t="str">
        <f>IF(H314="Full Materials Declaration","",IF(H314="REACH Restriction Annex XVII",IF(ISERROR(VLOOKUP(O314,'Matl Declaration Form'!$AG$9:$AH$149,2,0)),"",(VLOOKUP(O314,'Matl Declaration Form'!$AG$9:$AH$149,2,0))),IF(H314="REACH Authorization Annex XIV",IF(ISERROR(VLOOKUP(O314,'Matl Declaration Form'!$AI$9:$AJ$137,2,0)),"",(VLOOKUP(O314,'Matl Declaration Form'!$AI$9:$AJ$137,2,0))),IF(H314="REACH SVHC",IF(ISERROR(VLOOKUP(O314,'Matl Declaration Form'!$AK$9:$AL$482,2,0)),"",(VLOOKUP(O314,'Matl Declaration Form'!$AK$9:$AL$482,2,0))),IF(H314="EU RoHS",IF(ISERROR(VLOOKUP(O314,'Matl Declaration Form'!$AM$9:$AN$18,2,0)),"",(VLOOKUP(O314,'Matl Declaration Form'!$AM$9:$AN$18,2,0))),IF(H314="EU Mercury",IF(ISERROR(VLOOKUP(O314,'Matl Declaration Form'!$AO$9:$AP$15,2,0)),"",(VLOOKUP(O314,'Matl Declaration Form'!$AO$9:$AP$15,2,0))),IF(H314="EU PIC",IF(ISERROR(VLOOKUP(O314,'Matl Declaration Form'!$AQ$9:$AR$71,2,0)),"",(VLOOKUP(O314,'Matl Declaration Form'!$AQ$9:$AR$71,2,0))),IF(H314="EU Ozone Depletion",IF(ISERROR(VLOOKUP(O314,'Matl Declaration Form'!$AS$9:$AT$41,2,0)),"",(VLOOKUP(O314,'Matl Declaration Form'!$AS$9:$AT$41,2,0))), IF(H314="EU Ship Recycling",IF(ISERROR(VLOOKUP(O314,'Matl Declaration Form'!$AX$9:$AY$30,2,0)),"",(VLOOKUP(O314,'Matl Declaration Form'!$AX$9:$AY$30,2,0))), IF(H314="EU Package",IF(ISERROR(VLOOKUP(O314,'Matl Declaration Form'!$AZ$9:$BA$12,2,0)),"",(VLOOKUP(O314,'Matl Declaration Form'!$AZ$9:$BA$12,2,0))),IF(H314="EU POPs",IF(ISERROR(VLOOKUP(O314,'Matl Declaration Form'!$AV$9:$AW$485,2,0)),"",(VLOOKUP(O314,'Matl Declaration Form'!$AV$9:$AW$485,2,0))))))))))))))</f>
        <v/>
      </c>
      <c r="Q314" s="304"/>
      <c r="R314" s="305" t="str" cm="1">
        <f t="array" ref="R314">IF(ISBLANK(Q314),"",Q314*(LOOKUP(2,1/(NOT(ISBLANK($M$9:M314))),$M$9:M314)))</f>
        <v/>
      </c>
      <c r="S314" s="306" t="str" cm="1">
        <f t="array" ref="S314">IF(ISBLANK(Q314),"", (LOOKUP(2,1/(NOT(ISBLANK($J$9:J314))),$J$9:J314)))</f>
        <v/>
      </c>
      <c r="T314" s="307"/>
      <c r="U314" s="302"/>
      <c r="V314" s="308"/>
      <c r="AC314" s="100"/>
      <c r="AD314" s="100"/>
      <c r="AE314" s="650"/>
      <c r="AF314" s="650"/>
      <c r="AG314" s="650"/>
      <c r="AH314" s="650"/>
      <c r="AI314" s="650"/>
      <c r="AJ314" s="650"/>
      <c r="AK314" s="653" t="s">
        <v>1195</v>
      </c>
      <c r="AL314" s="296" t="s">
        <v>33</v>
      </c>
      <c r="AM314" s="650"/>
      <c r="AN314" s="650"/>
      <c r="AO314" s="650"/>
      <c r="AP314" s="650"/>
      <c r="AQ314" s="650"/>
      <c r="AV314" s="672" t="s">
        <v>2840</v>
      </c>
      <c r="AW314" s="145" t="s">
        <v>2841</v>
      </c>
    </row>
    <row r="315" spans="2:49" ht="18.75" customHeight="1">
      <c r="B315" s="309"/>
      <c r="C315" s="298"/>
      <c r="D315" s="298"/>
      <c r="E315" s="299"/>
      <c r="F315" s="298"/>
      <c r="G315" s="298"/>
      <c r="H315" s="298" t="s">
        <v>1476</v>
      </c>
      <c r="I315" s="301"/>
      <c r="J315" s="302"/>
      <c r="K315" s="298"/>
      <c r="L315" s="302"/>
      <c r="M315" s="301"/>
      <c r="N315" s="302" t="str" cm="1">
        <f t="array" ref="N315">IF(ISBLANK(M315),"", (LOOKUP(2,1/(NOT(ISBLANK($J$9:J315))),$J$9:J315)))</f>
        <v/>
      </c>
      <c r="O315" s="298"/>
      <c r="P315" s="643" t="str">
        <f>IF(H315="Full Materials Declaration","",IF(H315="REACH Restriction Annex XVII",IF(ISERROR(VLOOKUP(O315,'Matl Declaration Form'!$AG$9:$AH$149,2,0)),"",(VLOOKUP(O315,'Matl Declaration Form'!$AG$9:$AH$149,2,0))),IF(H315="REACH Authorization Annex XIV",IF(ISERROR(VLOOKUP(O315,'Matl Declaration Form'!$AI$9:$AJ$137,2,0)),"",(VLOOKUP(O315,'Matl Declaration Form'!$AI$9:$AJ$137,2,0))),IF(H315="REACH SVHC",IF(ISERROR(VLOOKUP(O315,'Matl Declaration Form'!$AK$9:$AL$482,2,0)),"",(VLOOKUP(O315,'Matl Declaration Form'!$AK$9:$AL$482,2,0))),IF(H315="EU RoHS",IF(ISERROR(VLOOKUP(O315,'Matl Declaration Form'!$AM$9:$AN$18,2,0)),"",(VLOOKUP(O315,'Matl Declaration Form'!$AM$9:$AN$18,2,0))),IF(H315="EU Mercury",IF(ISERROR(VLOOKUP(O315,'Matl Declaration Form'!$AO$9:$AP$15,2,0)),"",(VLOOKUP(O315,'Matl Declaration Form'!$AO$9:$AP$15,2,0))),IF(H315="EU PIC",IF(ISERROR(VLOOKUP(O315,'Matl Declaration Form'!$AQ$9:$AR$71,2,0)),"",(VLOOKUP(O315,'Matl Declaration Form'!$AQ$9:$AR$71,2,0))),IF(H315="EU Ozone Depletion",IF(ISERROR(VLOOKUP(O315,'Matl Declaration Form'!$AS$9:$AT$41,2,0)),"",(VLOOKUP(O315,'Matl Declaration Form'!$AS$9:$AT$41,2,0))), IF(H315="EU Ship Recycling",IF(ISERROR(VLOOKUP(O315,'Matl Declaration Form'!$AX$9:$AY$30,2,0)),"",(VLOOKUP(O315,'Matl Declaration Form'!$AX$9:$AY$30,2,0))), IF(H315="EU Package",IF(ISERROR(VLOOKUP(O315,'Matl Declaration Form'!$AZ$9:$BA$12,2,0)),"",(VLOOKUP(O315,'Matl Declaration Form'!$AZ$9:$BA$12,2,0))),IF(H315="EU POPs",IF(ISERROR(VLOOKUP(O315,'Matl Declaration Form'!$AV$9:$AW$485,2,0)),"",(VLOOKUP(O315,'Matl Declaration Form'!$AV$9:$AW$485,2,0))))))))))))))</f>
        <v/>
      </c>
      <c r="Q315" s="304"/>
      <c r="R315" s="305" t="str" cm="1">
        <f t="array" ref="R315">IF(ISBLANK(Q315),"",Q315*(LOOKUP(2,1/(NOT(ISBLANK($M$9:M315))),$M$9:M315)))</f>
        <v/>
      </c>
      <c r="S315" s="306" t="str" cm="1">
        <f t="array" ref="S315">IF(ISBLANK(Q315),"", (LOOKUP(2,1/(NOT(ISBLANK($J$9:J315))),$J$9:J315)))</f>
        <v/>
      </c>
      <c r="T315" s="307"/>
      <c r="U315" s="302"/>
      <c r="V315" s="308"/>
      <c r="AC315" s="100"/>
      <c r="AD315" s="100"/>
      <c r="AE315" s="650"/>
      <c r="AF315" s="650"/>
      <c r="AG315" s="650"/>
      <c r="AH315" s="650"/>
      <c r="AI315" s="650"/>
      <c r="AJ315" s="650"/>
      <c r="AK315" s="653" t="s">
        <v>1210</v>
      </c>
      <c r="AL315" s="296" t="s">
        <v>300</v>
      </c>
      <c r="AM315" s="650"/>
      <c r="AN315" s="650"/>
      <c r="AO315" s="650"/>
      <c r="AP315" s="650"/>
      <c r="AQ315" s="650"/>
      <c r="AV315" s="672" t="s">
        <v>2842</v>
      </c>
      <c r="AW315" s="145" t="s">
        <v>2843</v>
      </c>
    </row>
    <row r="316" spans="2:49" ht="18.75" customHeight="1">
      <c r="B316" s="309"/>
      <c r="C316" s="298"/>
      <c r="D316" s="298"/>
      <c r="E316" s="299"/>
      <c r="F316" s="298"/>
      <c r="G316" s="298"/>
      <c r="H316" s="298" t="s">
        <v>1476</v>
      </c>
      <c r="I316" s="301"/>
      <c r="J316" s="302"/>
      <c r="K316" s="298"/>
      <c r="L316" s="302"/>
      <c r="M316" s="301"/>
      <c r="N316" s="302" t="str" cm="1">
        <f t="array" ref="N316">IF(ISBLANK(M316),"", (LOOKUP(2,1/(NOT(ISBLANK($J$9:J316))),$J$9:J316)))</f>
        <v/>
      </c>
      <c r="O316" s="298"/>
      <c r="P316" s="643" t="str">
        <f>IF(H316="Full Materials Declaration","",IF(H316="REACH Restriction Annex XVII",IF(ISERROR(VLOOKUP(O316,'Matl Declaration Form'!$AG$9:$AH$149,2,0)),"",(VLOOKUP(O316,'Matl Declaration Form'!$AG$9:$AH$149,2,0))),IF(H316="REACH Authorization Annex XIV",IF(ISERROR(VLOOKUP(O316,'Matl Declaration Form'!$AI$9:$AJ$137,2,0)),"",(VLOOKUP(O316,'Matl Declaration Form'!$AI$9:$AJ$137,2,0))),IF(H316="REACH SVHC",IF(ISERROR(VLOOKUP(O316,'Matl Declaration Form'!$AK$9:$AL$482,2,0)),"",(VLOOKUP(O316,'Matl Declaration Form'!$AK$9:$AL$482,2,0))),IF(H316="EU RoHS",IF(ISERROR(VLOOKUP(O316,'Matl Declaration Form'!$AM$9:$AN$18,2,0)),"",(VLOOKUP(O316,'Matl Declaration Form'!$AM$9:$AN$18,2,0))),IF(H316="EU Mercury",IF(ISERROR(VLOOKUP(O316,'Matl Declaration Form'!$AO$9:$AP$15,2,0)),"",(VLOOKUP(O316,'Matl Declaration Form'!$AO$9:$AP$15,2,0))),IF(H316="EU PIC",IF(ISERROR(VLOOKUP(O316,'Matl Declaration Form'!$AQ$9:$AR$71,2,0)),"",(VLOOKUP(O316,'Matl Declaration Form'!$AQ$9:$AR$71,2,0))),IF(H316="EU Ozone Depletion",IF(ISERROR(VLOOKUP(O316,'Matl Declaration Form'!$AS$9:$AT$41,2,0)),"",(VLOOKUP(O316,'Matl Declaration Form'!$AS$9:$AT$41,2,0))), IF(H316="EU Ship Recycling",IF(ISERROR(VLOOKUP(O316,'Matl Declaration Form'!$AX$9:$AY$30,2,0)),"",(VLOOKUP(O316,'Matl Declaration Form'!$AX$9:$AY$30,2,0))), IF(H316="EU Package",IF(ISERROR(VLOOKUP(O316,'Matl Declaration Form'!$AZ$9:$BA$12,2,0)),"",(VLOOKUP(O316,'Matl Declaration Form'!$AZ$9:$BA$12,2,0))),IF(H316="EU POPs",IF(ISERROR(VLOOKUP(O316,'Matl Declaration Form'!$AV$9:$AW$485,2,0)),"",(VLOOKUP(O316,'Matl Declaration Form'!$AV$9:$AW$485,2,0))))))))))))))</f>
        <v/>
      </c>
      <c r="Q316" s="304"/>
      <c r="R316" s="305" t="str" cm="1">
        <f t="array" ref="R316">IF(ISBLANK(Q316),"",Q316*(LOOKUP(2,1/(NOT(ISBLANK($M$9:M316))),$M$9:M316)))</f>
        <v/>
      </c>
      <c r="S316" s="306" t="str" cm="1">
        <f t="array" ref="S316">IF(ISBLANK(Q316),"", (LOOKUP(2,1/(NOT(ISBLANK($J$9:J316))),$J$9:J316)))</f>
        <v/>
      </c>
      <c r="T316" s="307"/>
      <c r="U316" s="302"/>
      <c r="V316" s="308"/>
      <c r="AC316" s="100"/>
      <c r="AD316" s="100"/>
      <c r="AE316" s="650"/>
      <c r="AF316" s="650"/>
      <c r="AG316" s="650"/>
      <c r="AH316" s="650"/>
      <c r="AI316" s="650"/>
      <c r="AJ316" s="650"/>
      <c r="AK316" s="653" t="s">
        <v>1209</v>
      </c>
      <c r="AL316" s="296" t="s">
        <v>119</v>
      </c>
      <c r="AM316" s="650"/>
      <c r="AN316" s="650"/>
      <c r="AO316" s="650"/>
      <c r="AP316" s="650"/>
      <c r="AQ316" s="650"/>
      <c r="AV316" s="672" t="s">
        <v>2844</v>
      </c>
      <c r="AW316" s="145" t="s">
        <v>2845</v>
      </c>
    </row>
    <row r="317" spans="2:49" ht="18.75" customHeight="1">
      <c r="B317" s="309"/>
      <c r="C317" s="298"/>
      <c r="D317" s="298"/>
      <c r="E317" s="299"/>
      <c r="F317" s="298"/>
      <c r="G317" s="298"/>
      <c r="H317" s="298" t="s">
        <v>1476</v>
      </c>
      <c r="I317" s="301"/>
      <c r="J317" s="302"/>
      <c r="K317" s="298"/>
      <c r="L317" s="302"/>
      <c r="M317" s="301"/>
      <c r="N317" s="302" t="str" cm="1">
        <f t="array" ref="N317">IF(ISBLANK(M317),"", (LOOKUP(2,1/(NOT(ISBLANK($J$9:J317))),$J$9:J317)))</f>
        <v/>
      </c>
      <c r="O317" s="298"/>
      <c r="P317" s="643" t="str">
        <f>IF(H317="Full Materials Declaration","",IF(H317="REACH Restriction Annex XVII",IF(ISERROR(VLOOKUP(O317,'Matl Declaration Form'!$AG$9:$AH$149,2,0)),"",(VLOOKUP(O317,'Matl Declaration Form'!$AG$9:$AH$149,2,0))),IF(H317="REACH Authorization Annex XIV",IF(ISERROR(VLOOKUP(O317,'Matl Declaration Form'!$AI$9:$AJ$137,2,0)),"",(VLOOKUP(O317,'Matl Declaration Form'!$AI$9:$AJ$137,2,0))),IF(H317="REACH SVHC",IF(ISERROR(VLOOKUP(O317,'Matl Declaration Form'!$AK$9:$AL$482,2,0)),"",(VLOOKUP(O317,'Matl Declaration Form'!$AK$9:$AL$482,2,0))),IF(H317="EU RoHS",IF(ISERROR(VLOOKUP(O317,'Matl Declaration Form'!$AM$9:$AN$18,2,0)),"",(VLOOKUP(O317,'Matl Declaration Form'!$AM$9:$AN$18,2,0))),IF(H317="EU Mercury",IF(ISERROR(VLOOKUP(O317,'Matl Declaration Form'!$AO$9:$AP$15,2,0)),"",(VLOOKUP(O317,'Matl Declaration Form'!$AO$9:$AP$15,2,0))),IF(H317="EU PIC",IF(ISERROR(VLOOKUP(O317,'Matl Declaration Form'!$AQ$9:$AR$71,2,0)),"",(VLOOKUP(O317,'Matl Declaration Form'!$AQ$9:$AR$71,2,0))),IF(H317="EU Ozone Depletion",IF(ISERROR(VLOOKUP(O317,'Matl Declaration Form'!$AS$9:$AT$41,2,0)),"",(VLOOKUP(O317,'Matl Declaration Form'!$AS$9:$AT$41,2,0))), IF(H317="EU Ship Recycling",IF(ISERROR(VLOOKUP(O317,'Matl Declaration Form'!$AX$9:$AY$30,2,0)),"",(VLOOKUP(O317,'Matl Declaration Form'!$AX$9:$AY$30,2,0))), IF(H317="EU Package",IF(ISERROR(VLOOKUP(O317,'Matl Declaration Form'!$AZ$9:$BA$12,2,0)),"",(VLOOKUP(O317,'Matl Declaration Form'!$AZ$9:$BA$12,2,0))),IF(H317="EU POPs",IF(ISERROR(VLOOKUP(O317,'Matl Declaration Form'!$AV$9:$AW$485,2,0)),"",(VLOOKUP(O317,'Matl Declaration Form'!$AV$9:$AW$485,2,0))))))))))))))</f>
        <v/>
      </c>
      <c r="Q317" s="304"/>
      <c r="R317" s="305" t="str" cm="1">
        <f t="array" ref="R317">IF(ISBLANK(Q317),"",Q317*(LOOKUP(2,1/(NOT(ISBLANK($M$9:M317))),$M$9:M317)))</f>
        <v/>
      </c>
      <c r="S317" s="306" t="str" cm="1">
        <f t="array" ref="S317">IF(ISBLANK(Q317),"", (LOOKUP(2,1/(NOT(ISBLANK($J$9:J317))),$J$9:J317)))</f>
        <v/>
      </c>
      <c r="T317" s="307"/>
      <c r="U317" s="302"/>
      <c r="V317" s="308"/>
      <c r="AC317" s="100"/>
      <c r="AD317" s="100"/>
      <c r="AE317" s="650"/>
      <c r="AF317" s="650"/>
      <c r="AG317" s="650"/>
      <c r="AH317" s="650"/>
      <c r="AI317" s="650"/>
      <c r="AJ317" s="650"/>
      <c r="AK317" s="653" t="s">
        <v>1053</v>
      </c>
      <c r="AL317" s="296" t="s">
        <v>623</v>
      </c>
      <c r="AM317" s="650"/>
      <c r="AN317" s="650"/>
      <c r="AO317" s="650"/>
      <c r="AP317" s="650"/>
      <c r="AQ317" s="650"/>
      <c r="AV317" s="672" t="s">
        <v>2846</v>
      </c>
      <c r="AW317" s="145" t="s">
        <v>2847</v>
      </c>
    </row>
    <row r="318" spans="2:49" ht="18.75" customHeight="1">
      <c r="B318" s="309"/>
      <c r="C318" s="298"/>
      <c r="D318" s="298"/>
      <c r="E318" s="299"/>
      <c r="F318" s="298"/>
      <c r="G318" s="298"/>
      <c r="H318" s="298" t="s">
        <v>1476</v>
      </c>
      <c r="I318" s="301"/>
      <c r="J318" s="302"/>
      <c r="K318" s="298"/>
      <c r="L318" s="302"/>
      <c r="M318" s="301"/>
      <c r="N318" s="302" t="str" cm="1">
        <f t="array" ref="N318">IF(ISBLANK(M318),"", (LOOKUP(2,1/(NOT(ISBLANK($J$9:J318))),$J$9:J318)))</f>
        <v/>
      </c>
      <c r="O318" s="298"/>
      <c r="P318" s="643" t="str">
        <f>IF(H318="Full Materials Declaration","",IF(H318="REACH Restriction Annex XVII",IF(ISERROR(VLOOKUP(O318,'Matl Declaration Form'!$AG$9:$AH$149,2,0)),"",(VLOOKUP(O318,'Matl Declaration Form'!$AG$9:$AH$149,2,0))),IF(H318="REACH Authorization Annex XIV",IF(ISERROR(VLOOKUP(O318,'Matl Declaration Form'!$AI$9:$AJ$137,2,0)),"",(VLOOKUP(O318,'Matl Declaration Form'!$AI$9:$AJ$137,2,0))),IF(H318="REACH SVHC",IF(ISERROR(VLOOKUP(O318,'Matl Declaration Form'!$AK$9:$AL$482,2,0)),"",(VLOOKUP(O318,'Matl Declaration Form'!$AK$9:$AL$482,2,0))),IF(H318="EU RoHS",IF(ISERROR(VLOOKUP(O318,'Matl Declaration Form'!$AM$9:$AN$18,2,0)),"",(VLOOKUP(O318,'Matl Declaration Form'!$AM$9:$AN$18,2,0))),IF(H318="EU Mercury",IF(ISERROR(VLOOKUP(O318,'Matl Declaration Form'!$AO$9:$AP$15,2,0)),"",(VLOOKUP(O318,'Matl Declaration Form'!$AO$9:$AP$15,2,0))),IF(H318="EU PIC",IF(ISERROR(VLOOKUP(O318,'Matl Declaration Form'!$AQ$9:$AR$71,2,0)),"",(VLOOKUP(O318,'Matl Declaration Form'!$AQ$9:$AR$71,2,0))),IF(H318="EU Ozone Depletion",IF(ISERROR(VLOOKUP(O318,'Matl Declaration Form'!$AS$9:$AT$41,2,0)),"",(VLOOKUP(O318,'Matl Declaration Form'!$AS$9:$AT$41,2,0))), IF(H318="EU Ship Recycling",IF(ISERROR(VLOOKUP(O318,'Matl Declaration Form'!$AX$9:$AY$30,2,0)),"",(VLOOKUP(O318,'Matl Declaration Form'!$AX$9:$AY$30,2,0))), IF(H318="EU Package",IF(ISERROR(VLOOKUP(O318,'Matl Declaration Form'!$AZ$9:$BA$12,2,0)),"",(VLOOKUP(O318,'Matl Declaration Form'!$AZ$9:$BA$12,2,0))),IF(H318="EU POPs",IF(ISERROR(VLOOKUP(O318,'Matl Declaration Form'!$AV$9:$AW$485,2,0)),"",(VLOOKUP(O318,'Matl Declaration Form'!$AV$9:$AW$485,2,0))))))))))))))</f>
        <v/>
      </c>
      <c r="Q318" s="304"/>
      <c r="R318" s="305" t="str" cm="1">
        <f t="array" ref="R318">IF(ISBLANK(Q318),"",Q318*(LOOKUP(2,1/(NOT(ISBLANK($M$9:M318))),$M$9:M318)))</f>
        <v/>
      </c>
      <c r="S318" s="306" t="str" cm="1">
        <f t="array" ref="S318">IF(ISBLANK(Q318),"", (LOOKUP(2,1/(NOT(ISBLANK($J$9:J318))),$J$9:J318)))</f>
        <v/>
      </c>
      <c r="T318" s="307"/>
      <c r="U318" s="302"/>
      <c r="V318" s="308"/>
      <c r="AC318" s="100"/>
      <c r="AD318" s="100"/>
      <c r="AE318" s="650"/>
      <c r="AF318" s="650"/>
      <c r="AG318" s="650"/>
      <c r="AH318" s="650"/>
      <c r="AI318" s="650"/>
      <c r="AJ318" s="650"/>
      <c r="AK318" s="653" t="s">
        <v>1268</v>
      </c>
      <c r="AL318" s="296" t="s">
        <v>33</v>
      </c>
      <c r="AM318" s="650"/>
      <c r="AN318" s="650"/>
      <c r="AO318" s="650"/>
      <c r="AP318" s="650"/>
      <c r="AQ318" s="650"/>
      <c r="AV318" s="672" t="s">
        <v>2848</v>
      </c>
      <c r="AW318" s="145" t="s">
        <v>2849</v>
      </c>
    </row>
    <row r="319" spans="2:49" ht="18.75" customHeight="1">
      <c r="B319" s="309"/>
      <c r="C319" s="298"/>
      <c r="D319" s="298"/>
      <c r="E319" s="299"/>
      <c r="F319" s="298"/>
      <c r="G319" s="298"/>
      <c r="H319" s="298" t="s">
        <v>1476</v>
      </c>
      <c r="I319" s="301"/>
      <c r="J319" s="302"/>
      <c r="K319" s="298"/>
      <c r="L319" s="302"/>
      <c r="M319" s="301"/>
      <c r="N319" s="302" t="str" cm="1">
        <f t="array" ref="N319">IF(ISBLANK(M319),"", (LOOKUP(2,1/(NOT(ISBLANK($J$9:J319))),$J$9:J319)))</f>
        <v/>
      </c>
      <c r="O319" s="298"/>
      <c r="P319" s="643" t="str">
        <f>IF(H319="Full Materials Declaration","",IF(H319="REACH Restriction Annex XVII",IF(ISERROR(VLOOKUP(O319,'Matl Declaration Form'!$AG$9:$AH$149,2,0)),"",(VLOOKUP(O319,'Matl Declaration Form'!$AG$9:$AH$149,2,0))),IF(H319="REACH Authorization Annex XIV",IF(ISERROR(VLOOKUP(O319,'Matl Declaration Form'!$AI$9:$AJ$137,2,0)),"",(VLOOKUP(O319,'Matl Declaration Form'!$AI$9:$AJ$137,2,0))),IF(H319="REACH SVHC",IF(ISERROR(VLOOKUP(O319,'Matl Declaration Form'!$AK$9:$AL$482,2,0)),"",(VLOOKUP(O319,'Matl Declaration Form'!$AK$9:$AL$482,2,0))),IF(H319="EU RoHS",IF(ISERROR(VLOOKUP(O319,'Matl Declaration Form'!$AM$9:$AN$18,2,0)),"",(VLOOKUP(O319,'Matl Declaration Form'!$AM$9:$AN$18,2,0))),IF(H319="EU Mercury",IF(ISERROR(VLOOKUP(O319,'Matl Declaration Form'!$AO$9:$AP$15,2,0)),"",(VLOOKUP(O319,'Matl Declaration Form'!$AO$9:$AP$15,2,0))),IF(H319="EU PIC",IF(ISERROR(VLOOKUP(O319,'Matl Declaration Form'!$AQ$9:$AR$71,2,0)),"",(VLOOKUP(O319,'Matl Declaration Form'!$AQ$9:$AR$71,2,0))),IF(H319="EU Ozone Depletion",IF(ISERROR(VLOOKUP(O319,'Matl Declaration Form'!$AS$9:$AT$41,2,0)),"",(VLOOKUP(O319,'Matl Declaration Form'!$AS$9:$AT$41,2,0))), IF(H319="EU Ship Recycling",IF(ISERROR(VLOOKUP(O319,'Matl Declaration Form'!$AX$9:$AY$30,2,0)),"",(VLOOKUP(O319,'Matl Declaration Form'!$AX$9:$AY$30,2,0))), IF(H319="EU Package",IF(ISERROR(VLOOKUP(O319,'Matl Declaration Form'!$AZ$9:$BA$12,2,0)),"",(VLOOKUP(O319,'Matl Declaration Form'!$AZ$9:$BA$12,2,0))),IF(H319="EU POPs",IF(ISERROR(VLOOKUP(O319,'Matl Declaration Form'!$AV$9:$AW$485,2,0)),"",(VLOOKUP(O319,'Matl Declaration Form'!$AV$9:$AW$485,2,0))))))))))))))</f>
        <v/>
      </c>
      <c r="Q319" s="304"/>
      <c r="R319" s="305" t="str" cm="1">
        <f t="array" ref="R319">IF(ISBLANK(Q319),"",Q319*(LOOKUP(2,1/(NOT(ISBLANK($M$9:M319))),$M$9:M319)))</f>
        <v/>
      </c>
      <c r="S319" s="306" t="str" cm="1">
        <f t="array" ref="S319">IF(ISBLANK(Q319),"", (LOOKUP(2,1/(NOT(ISBLANK($J$9:J319))),$J$9:J319)))</f>
        <v/>
      </c>
      <c r="T319" s="307"/>
      <c r="U319" s="302"/>
      <c r="V319" s="308"/>
      <c r="AC319" s="100"/>
      <c r="AD319" s="100"/>
      <c r="AE319" s="650"/>
      <c r="AF319" s="650"/>
      <c r="AG319" s="650"/>
      <c r="AH319" s="650"/>
      <c r="AI319" s="650"/>
      <c r="AJ319" s="650"/>
      <c r="AK319" s="653" t="s">
        <v>1208</v>
      </c>
      <c r="AL319" s="296" t="s">
        <v>156</v>
      </c>
      <c r="AM319" s="650"/>
      <c r="AN319" s="650"/>
      <c r="AO319" s="650"/>
      <c r="AP319" s="650"/>
      <c r="AQ319" s="650"/>
      <c r="AV319" s="672" t="s">
        <v>2850</v>
      </c>
      <c r="AW319" s="145" t="s">
        <v>2851</v>
      </c>
    </row>
    <row r="320" spans="2:49" ht="18.75" customHeight="1">
      <c r="B320" s="309"/>
      <c r="C320" s="298"/>
      <c r="D320" s="298"/>
      <c r="E320" s="299"/>
      <c r="F320" s="298"/>
      <c r="G320" s="298"/>
      <c r="H320" s="298" t="s">
        <v>1476</v>
      </c>
      <c r="I320" s="301"/>
      <c r="J320" s="302"/>
      <c r="K320" s="298"/>
      <c r="L320" s="302"/>
      <c r="M320" s="301"/>
      <c r="N320" s="302" t="str" cm="1">
        <f t="array" ref="N320">IF(ISBLANK(M320),"", (LOOKUP(2,1/(NOT(ISBLANK($J$9:J320))),$J$9:J320)))</f>
        <v/>
      </c>
      <c r="O320" s="298"/>
      <c r="P320" s="643" t="str">
        <f>IF(H320="Full Materials Declaration","",IF(H320="REACH Restriction Annex XVII",IF(ISERROR(VLOOKUP(O320,'Matl Declaration Form'!$AG$9:$AH$149,2,0)),"",(VLOOKUP(O320,'Matl Declaration Form'!$AG$9:$AH$149,2,0))),IF(H320="REACH Authorization Annex XIV",IF(ISERROR(VLOOKUP(O320,'Matl Declaration Form'!$AI$9:$AJ$137,2,0)),"",(VLOOKUP(O320,'Matl Declaration Form'!$AI$9:$AJ$137,2,0))),IF(H320="REACH SVHC",IF(ISERROR(VLOOKUP(O320,'Matl Declaration Form'!$AK$9:$AL$482,2,0)),"",(VLOOKUP(O320,'Matl Declaration Form'!$AK$9:$AL$482,2,0))),IF(H320="EU RoHS",IF(ISERROR(VLOOKUP(O320,'Matl Declaration Form'!$AM$9:$AN$18,2,0)),"",(VLOOKUP(O320,'Matl Declaration Form'!$AM$9:$AN$18,2,0))),IF(H320="EU Mercury",IF(ISERROR(VLOOKUP(O320,'Matl Declaration Form'!$AO$9:$AP$15,2,0)),"",(VLOOKUP(O320,'Matl Declaration Form'!$AO$9:$AP$15,2,0))),IF(H320="EU PIC",IF(ISERROR(VLOOKUP(O320,'Matl Declaration Form'!$AQ$9:$AR$71,2,0)),"",(VLOOKUP(O320,'Matl Declaration Form'!$AQ$9:$AR$71,2,0))),IF(H320="EU Ozone Depletion",IF(ISERROR(VLOOKUP(O320,'Matl Declaration Form'!$AS$9:$AT$41,2,0)),"",(VLOOKUP(O320,'Matl Declaration Form'!$AS$9:$AT$41,2,0))), IF(H320="EU Ship Recycling",IF(ISERROR(VLOOKUP(O320,'Matl Declaration Form'!$AX$9:$AY$30,2,0)),"",(VLOOKUP(O320,'Matl Declaration Form'!$AX$9:$AY$30,2,0))), IF(H320="EU Package",IF(ISERROR(VLOOKUP(O320,'Matl Declaration Form'!$AZ$9:$BA$12,2,0)),"",(VLOOKUP(O320,'Matl Declaration Form'!$AZ$9:$BA$12,2,0))),IF(H320="EU POPs",IF(ISERROR(VLOOKUP(O320,'Matl Declaration Form'!$AV$9:$AW$485,2,0)),"",(VLOOKUP(O320,'Matl Declaration Form'!$AV$9:$AW$485,2,0))))))))))))))</f>
        <v/>
      </c>
      <c r="Q320" s="304"/>
      <c r="R320" s="305" t="str" cm="1">
        <f t="array" ref="R320">IF(ISBLANK(Q320),"",Q320*(LOOKUP(2,1/(NOT(ISBLANK($M$9:M320))),$M$9:M320)))</f>
        <v/>
      </c>
      <c r="S320" s="306" t="str" cm="1">
        <f t="array" ref="S320">IF(ISBLANK(Q320),"", (LOOKUP(2,1/(NOT(ISBLANK($J$9:J320))),$J$9:J320)))</f>
        <v/>
      </c>
      <c r="T320" s="307"/>
      <c r="U320" s="302"/>
      <c r="V320" s="308"/>
      <c r="AC320" s="100"/>
      <c r="AD320" s="100"/>
      <c r="AE320" s="650"/>
      <c r="AF320" s="650"/>
      <c r="AG320" s="650"/>
      <c r="AH320" s="650"/>
      <c r="AI320" s="650"/>
      <c r="AJ320" s="650"/>
      <c r="AK320" s="653" t="s">
        <v>735</v>
      </c>
      <c r="AL320" s="296" t="s">
        <v>33</v>
      </c>
      <c r="AM320" s="650"/>
      <c r="AN320" s="650"/>
      <c r="AO320" s="650"/>
      <c r="AP320" s="650"/>
      <c r="AQ320" s="650"/>
      <c r="AV320" s="672" t="s">
        <v>2852</v>
      </c>
      <c r="AW320" s="145" t="s">
        <v>2853</v>
      </c>
    </row>
    <row r="321" spans="2:49" ht="18.75" customHeight="1">
      <c r="B321" s="309"/>
      <c r="C321" s="298"/>
      <c r="D321" s="298"/>
      <c r="E321" s="299"/>
      <c r="F321" s="298"/>
      <c r="G321" s="298"/>
      <c r="H321" s="298" t="s">
        <v>1476</v>
      </c>
      <c r="I321" s="301"/>
      <c r="J321" s="302"/>
      <c r="K321" s="298"/>
      <c r="L321" s="302"/>
      <c r="M321" s="301"/>
      <c r="N321" s="302" t="str" cm="1">
        <f t="array" ref="N321">IF(ISBLANK(M321),"", (LOOKUP(2,1/(NOT(ISBLANK($J$9:J321))),$J$9:J321)))</f>
        <v/>
      </c>
      <c r="O321" s="298"/>
      <c r="P321" s="643" t="str">
        <f>IF(H321="Full Materials Declaration","",IF(H321="REACH Restriction Annex XVII",IF(ISERROR(VLOOKUP(O321,'Matl Declaration Form'!$AG$9:$AH$149,2,0)),"",(VLOOKUP(O321,'Matl Declaration Form'!$AG$9:$AH$149,2,0))),IF(H321="REACH Authorization Annex XIV",IF(ISERROR(VLOOKUP(O321,'Matl Declaration Form'!$AI$9:$AJ$137,2,0)),"",(VLOOKUP(O321,'Matl Declaration Form'!$AI$9:$AJ$137,2,0))),IF(H321="REACH SVHC",IF(ISERROR(VLOOKUP(O321,'Matl Declaration Form'!$AK$9:$AL$482,2,0)),"",(VLOOKUP(O321,'Matl Declaration Form'!$AK$9:$AL$482,2,0))),IF(H321="EU RoHS",IF(ISERROR(VLOOKUP(O321,'Matl Declaration Form'!$AM$9:$AN$18,2,0)),"",(VLOOKUP(O321,'Matl Declaration Form'!$AM$9:$AN$18,2,0))),IF(H321="EU Mercury",IF(ISERROR(VLOOKUP(O321,'Matl Declaration Form'!$AO$9:$AP$15,2,0)),"",(VLOOKUP(O321,'Matl Declaration Form'!$AO$9:$AP$15,2,0))),IF(H321="EU PIC",IF(ISERROR(VLOOKUP(O321,'Matl Declaration Form'!$AQ$9:$AR$71,2,0)),"",(VLOOKUP(O321,'Matl Declaration Form'!$AQ$9:$AR$71,2,0))),IF(H321="EU Ozone Depletion",IF(ISERROR(VLOOKUP(O321,'Matl Declaration Form'!$AS$9:$AT$41,2,0)),"",(VLOOKUP(O321,'Matl Declaration Form'!$AS$9:$AT$41,2,0))), IF(H321="EU Ship Recycling",IF(ISERROR(VLOOKUP(O321,'Matl Declaration Form'!$AX$9:$AY$30,2,0)),"",(VLOOKUP(O321,'Matl Declaration Form'!$AX$9:$AY$30,2,0))), IF(H321="EU Package",IF(ISERROR(VLOOKUP(O321,'Matl Declaration Form'!$AZ$9:$BA$12,2,0)),"",(VLOOKUP(O321,'Matl Declaration Form'!$AZ$9:$BA$12,2,0))),IF(H321="EU POPs",IF(ISERROR(VLOOKUP(O321,'Matl Declaration Form'!$AV$9:$AW$485,2,0)),"",(VLOOKUP(O321,'Matl Declaration Form'!$AV$9:$AW$485,2,0))))))))))))))</f>
        <v/>
      </c>
      <c r="Q321" s="304"/>
      <c r="R321" s="305" t="str" cm="1">
        <f t="array" ref="R321">IF(ISBLANK(Q321),"",Q321*(LOOKUP(2,1/(NOT(ISBLANK($M$9:M321))),$M$9:M321)))</f>
        <v/>
      </c>
      <c r="S321" s="306" t="str" cm="1">
        <f t="array" ref="S321">IF(ISBLANK(Q321),"", (LOOKUP(2,1/(NOT(ISBLANK($J$9:J321))),$J$9:J321)))</f>
        <v/>
      </c>
      <c r="T321" s="307"/>
      <c r="U321" s="302"/>
      <c r="V321" s="308"/>
      <c r="AC321" s="100"/>
      <c r="AD321" s="100"/>
      <c r="AE321" s="650"/>
      <c r="AF321" s="650"/>
      <c r="AG321" s="650"/>
      <c r="AH321" s="650"/>
      <c r="AI321" s="650"/>
      <c r="AJ321" s="650"/>
      <c r="AK321" s="653" t="s">
        <v>710</v>
      </c>
      <c r="AL321" s="296" t="s">
        <v>711</v>
      </c>
      <c r="AM321" s="650"/>
      <c r="AN321" s="650"/>
      <c r="AO321" s="650"/>
      <c r="AP321" s="650"/>
      <c r="AQ321" s="650"/>
      <c r="AV321" s="672" t="s">
        <v>2854</v>
      </c>
      <c r="AW321" s="145" t="s">
        <v>2855</v>
      </c>
    </row>
    <row r="322" spans="2:49" ht="18.75" customHeight="1">
      <c r="B322" s="309"/>
      <c r="C322" s="298"/>
      <c r="D322" s="298"/>
      <c r="E322" s="299"/>
      <c r="F322" s="298"/>
      <c r="G322" s="298"/>
      <c r="H322" s="298" t="s">
        <v>1476</v>
      </c>
      <c r="I322" s="301"/>
      <c r="J322" s="302"/>
      <c r="K322" s="298"/>
      <c r="L322" s="302"/>
      <c r="M322" s="301"/>
      <c r="N322" s="302" t="str" cm="1">
        <f t="array" ref="N322">IF(ISBLANK(M322),"", (LOOKUP(2,1/(NOT(ISBLANK($J$9:J322))),$J$9:J322)))</f>
        <v/>
      </c>
      <c r="O322" s="298"/>
      <c r="P322" s="643" t="str">
        <f>IF(H322="Full Materials Declaration","",IF(H322="REACH Restriction Annex XVII",IF(ISERROR(VLOOKUP(O322,'Matl Declaration Form'!$AG$9:$AH$149,2,0)),"",(VLOOKUP(O322,'Matl Declaration Form'!$AG$9:$AH$149,2,0))),IF(H322="REACH Authorization Annex XIV",IF(ISERROR(VLOOKUP(O322,'Matl Declaration Form'!$AI$9:$AJ$137,2,0)),"",(VLOOKUP(O322,'Matl Declaration Form'!$AI$9:$AJ$137,2,0))),IF(H322="REACH SVHC",IF(ISERROR(VLOOKUP(O322,'Matl Declaration Form'!$AK$9:$AL$482,2,0)),"",(VLOOKUP(O322,'Matl Declaration Form'!$AK$9:$AL$482,2,0))),IF(H322="EU RoHS",IF(ISERROR(VLOOKUP(O322,'Matl Declaration Form'!$AM$9:$AN$18,2,0)),"",(VLOOKUP(O322,'Matl Declaration Form'!$AM$9:$AN$18,2,0))),IF(H322="EU Mercury",IF(ISERROR(VLOOKUP(O322,'Matl Declaration Form'!$AO$9:$AP$15,2,0)),"",(VLOOKUP(O322,'Matl Declaration Form'!$AO$9:$AP$15,2,0))),IF(H322="EU PIC",IF(ISERROR(VLOOKUP(O322,'Matl Declaration Form'!$AQ$9:$AR$71,2,0)),"",(VLOOKUP(O322,'Matl Declaration Form'!$AQ$9:$AR$71,2,0))),IF(H322="EU Ozone Depletion",IF(ISERROR(VLOOKUP(O322,'Matl Declaration Form'!$AS$9:$AT$41,2,0)),"",(VLOOKUP(O322,'Matl Declaration Form'!$AS$9:$AT$41,2,0))), IF(H322="EU Ship Recycling",IF(ISERROR(VLOOKUP(O322,'Matl Declaration Form'!$AX$9:$AY$30,2,0)),"",(VLOOKUP(O322,'Matl Declaration Form'!$AX$9:$AY$30,2,0))), IF(H322="EU Package",IF(ISERROR(VLOOKUP(O322,'Matl Declaration Form'!$AZ$9:$BA$12,2,0)),"",(VLOOKUP(O322,'Matl Declaration Form'!$AZ$9:$BA$12,2,0))),IF(H322="EU POPs",IF(ISERROR(VLOOKUP(O322,'Matl Declaration Form'!$AV$9:$AW$485,2,0)),"",(VLOOKUP(O322,'Matl Declaration Form'!$AV$9:$AW$485,2,0))))))))))))))</f>
        <v/>
      </c>
      <c r="Q322" s="304"/>
      <c r="R322" s="305" t="str" cm="1">
        <f t="array" ref="R322">IF(ISBLANK(Q322),"",Q322*(LOOKUP(2,1/(NOT(ISBLANK($M$9:M322))),$M$9:M322)))</f>
        <v/>
      </c>
      <c r="S322" s="306" t="str" cm="1">
        <f t="array" ref="S322">IF(ISBLANK(Q322),"", (LOOKUP(2,1/(NOT(ISBLANK($J$9:J322))),$J$9:J322)))</f>
        <v/>
      </c>
      <c r="T322" s="307"/>
      <c r="U322" s="302"/>
      <c r="V322" s="308"/>
      <c r="AC322" s="100"/>
      <c r="AD322" s="100"/>
      <c r="AE322" s="650"/>
      <c r="AF322" s="650"/>
      <c r="AG322" s="650"/>
      <c r="AH322" s="650"/>
      <c r="AI322" s="650"/>
      <c r="AJ322" s="650"/>
      <c r="AK322" s="653" t="s">
        <v>337</v>
      </c>
      <c r="AL322" s="296" t="s">
        <v>117</v>
      </c>
      <c r="AM322" s="650"/>
      <c r="AN322" s="650"/>
      <c r="AO322" s="650"/>
      <c r="AP322" s="650"/>
      <c r="AQ322" s="650"/>
      <c r="AV322" s="672" t="s">
        <v>2856</v>
      </c>
      <c r="AW322" s="145" t="s">
        <v>2857</v>
      </c>
    </row>
    <row r="323" spans="2:49" ht="18.75" customHeight="1">
      <c r="B323" s="309"/>
      <c r="C323" s="298"/>
      <c r="D323" s="298"/>
      <c r="E323" s="299"/>
      <c r="F323" s="298"/>
      <c r="G323" s="298"/>
      <c r="H323" s="298" t="s">
        <v>1476</v>
      </c>
      <c r="I323" s="301"/>
      <c r="J323" s="302"/>
      <c r="K323" s="298"/>
      <c r="L323" s="302"/>
      <c r="M323" s="301"/>
      <c r="N323" s="302" t="str" cm="1">
        <f t="array" ref="N323">IF(ISBLANK(M323),"", (LOOKUP(2,1/(NOT(ISBLANK($J$9:J323))),$J$9:J323)))</f>
        <v/>
      </c>
      <c r="O323" s="298"/>
      <c r="P323" s="643" t="str">
        <f>IF(H323="Full Materials Declaration","",IF(H323="REACH Restriction Annex XVII",IF(ISERROR(VLOOKUP(O323,'Matl Declaration Form'!$AG$9:$AH$149,2,0)),"",(VLOOKUP(O323,'Matl Declaration Form'!$AG$9:$AH$149,2,0))),IF(H323="REACH Authorization Annex XIV",IF(ISERROR(VLOOKUP(O323,'Matl Declaration Form'!$AI$9:$AJ$137,2,0)),"",(VLOOKUP(O323,'Matl Declaration Form'!$AI$9:$AJ$137,2,0))),IF(H323="REACH SVHC",IF(ISERROR(VLOOKUP(O323,'Matl Declaration Form'!$AK$9:$AL$482,2,0)),"",(VLOOKUP(O323,'Matl Declaration Form'!$AK$9:$AL$482,2,0))),IF(H323="EU RoHS",IF(ISERROR(VLOOKUP(O323,'Matl Declaration Form'!$AM$9:$AN$18,2,0)),"",(VLOOKUP(O323,'Matl Declaration Form'!$AM$9:$AN$18,2,0))),IF(H323="EU Mercury",IF(ISERROR(VLOOKUP(O323,'Matl Declaration Form'!$AO$9:$AP$15,2,0)),"",(VLOOKUP(O323,'Matl Declaration Form'!$AO$9:$AP$15,2,0))),IF(H323="EU PIC",IF(ISERROR(VLOOKUP(O323,'Matl Declaration Form'!$AQ$9:$AR$71,2,0)),"",(VLOOKUP(O323,'Matl Declaration Form'!$AQ$9:$AR$71,2,0))),IF(H323="EU Ozone Depletion",IF(ISERROR(VLOOKUP(O323,'Matl Declaration Form'!$AS$9:$AT$41,2,0)),"",(VLOOKUP(O323,'Matl Declaration Form'!$AS$9:$AT$41,2,0))), IF(H323="EU Ship Recycling",IF(ISERROR(VLOOKUP(O323,'Matl Declaration Form'!$AX$9:$AY$30,2,0)),"",(VLOOKUP(O323,'Matl Declaration Form'!$AX$9:$AY$30,2,0))), IF(H323="EU Package",IF(ISERROR(VLOOKUP(O323,'Matl Declaration Form'!$AZ$9:$BA$12,2,0)),"",(VLOOKUP(O323,'Matl Declaration Form'!$AZ$9:$BA$12,2,0))),IF(H323="EU POPs",IF(ISERROR(VLOOKUP(O323,'Matl Declaration Form'!$AV$9:$AW$485,2,0)),"",(VLOOKUP(O323,'Matl Declaration Form'!$AV$9:$AW$485,2,0))))))))))))))</f>
        <v/>
      </c>
      <c r="Q323" s="304"/>
      <c r="R323" s="305" t="str" cm="1">
        <f t="array" ref="R323">IF(ISBLANK(Q323),"",Q323*(LOOKUP(2,1/(NOT(ISBLANK($M$9:M323))),$M$9:M323)))</f>
        <v/>
      </c>
      <c r="S323" s="306" t="str" cm="1">
        <f t="array" ref="S323">IF(ISBLANK(Q323),"", (LOOKUP(2,1/(NOT(ISBLANK($J$9:J323))),$J$9:J323)))</f>
        <v/>
      </c>
      <c r="T323" s="307"/>
      <c r="U323" s="302"/>
      <c r="V323" s="308"/>
      <c r="AC323" s="100"/>
      <c r="AD323" s="100"/>
      <c r="AE323" s="650"/>
      <c r="AF323" s="650"/>
      <c r="AG323" s="650"/>
      <c r="AH323" s="650"/>
      <c r="AI323" s="650"/>
      <c r="AJ323" s="650"/>
      <c r="AK323" s="653" t="s">
        <v>1226</v>
      </c>
      <c r="AL323" s="296" t="s">
        <v>1435</v>
      </c>
      <c r="AM323" s="650"/>
      <c r="AN323" s="650"/>
      <c r="AO323" s="650"/>
      <c r="AP323" s="650"/>
      <c r="AQ323" s="650"/>
      <c r="AV323" s="672" t="s">
        <v>2858</v>
      </c>
      <c r="AW323" s="145" t="s">
        <v>2859</v>
      </c>
    </row>
    <row r="324" spans="2:49" ht="18.75" customHeight="1">
      <c r="B324" s="309"/>
      <c r="C324" s="298"/>
      <c r="D324" s="298"/>
      <c r="E324" s="299"/>
      <c r="F324" s="298"/>
      <c r="G324" s="298"/>
      <c r="H324" s="298" t="s">
        <v>1476</v>
      </c>
      <c r="I324" s="301"/>
      <c r="J324" s="302"/>
      <c r="K324" s="298"/>
      <c r="L324" s="302"/>
      <c r="M324" s="301"/>
      <c r="N324" s="302" t="str" cm="1">
        <f t="array" ref="N324">IF(ISBLANK(M324),"", (LOOKUP(2,1/(NOT(ISBLANK($J$9:J324))),$J$9:J324)))</f>
        <v/>
      </c>
      <c r="O324" s="298"/>
      <c r="P324" s="643" t="str">
        <f>IF(H324="Full Materials Declaration","",IF(H324="REACH Restriction Annex XVII",IF(ISERROR(VLOOKUP(O324,'Matl Declaration Form'!$AG$9:$AH$149,2,0)),"",(VLOOKUP(O324,'Matl Declaration Form'!$AG$9:$AH$149,2,0))),IF(H324="REACH Authorization Annex XIV",IF(ISERROR(VLOOKUP(O324,'Matl Declaration Form'!$AI$9:$AJ$137,2,0)),"",(VLOOKUP(O324,'Matl Declaration Form'!$AI$9:$AJ$137,2,0))),IF(H324="REACH SVHC",IF(ISERROR(VLOOKUP(O324,'Matl Declaration Form'!$AK$9:$AL$482,2,0)),"",(VLOOKUP(O324,'Matl Declaration Form'!$AK$9:$AL$482,2,0))),IF(H324="EU RoHS",IF(ISERROR(VLOOKUP(O324,'Matl Declaration Form'!$AM$9:$AN$18,2,0)),"",(VLOOKUP(O324,'Matl Declaration Form'!$AM$9:$AN$18,2,0))),IF(H324="EU Mercury",IF(ISERROR(VLOOKUP(O324,'Matl Declaration Form'!$AO$9:$AP$15,2,0)),"",(VLOOKUP(O324,'Matl Declaration Form'!$AO$9:$AP$15,2,0))),IF(H324="EU PIC",IF(ISERROR(VLOOKUP(O324,'Matl Declaration Form'!$AQ$9:$AR$71,2,0)),"",(VLOOKUP(O324,'Matl Declaration Form'!$AQ$9:$AR$71,2,0))),IF(H324="EU Ozone Depletion",IF(ISERROR(VLOOKUP(O324,'Matl Declaration Form'!$AS$9:$AT$41,2,0)),"",(VLOOKUP(O324,'Matl Declaration Form'!$AS$9:$AT$41,2,0))), IF(H324="EU Ship Recycling",IF(ISERROR(VLOOKUP(O324,'Matl Declaration Form'!$AX$9:$AY$30,2,0)),"",(VLOOKUP(O324,'Matl Declaration Form'!$AX$9:$AY$30,2,0))), IF(H324="EU Package",IF(ISERROR(VLOOKUP(O324,'Matl Declaration Form'!$AZ$9:$BA$12,2,0)),"",(VLOOKUP(O324,'Matl Declaration Form'!$AZ$9:$BA$12,2,0))),IF(H324="EU POPs",IF(ISERROR(VLOOKUP(O324,'Matl Declaration Form'!$AV$9:$AW$485,2,0)),"",(VLOOKUP(O324,'Matl Declaration Form'!$AV$9:$AW$485,2,0))))))))))))))</f>
        <v/>
      </c>
      <c r="Q324" s="304"/>
      <c r="R324" s="305" t="str" cm="1">
        <f t="array" ref="R324">IF(ISBLANK(Q324),"",Q324*(LOOKUP(2,1/(NOT(ISBLANK($M$9:M324))),$M$9:M324)))</f>
        <v/>
      </c>
      <c r="S324" s="306" t="str" cm="1">
        <f t="array" ref="S324">IF(ISBLANK(Q324),"", (LOOKUP(2,1/(NOT(ISBLANK($J$9:J324))),$J$9:J324)))</f>
        <v/>
      </c>
      <c r="T324" s="307"/>
      <c r="U324" s="302"/>
      <c r="V324" s="308"/>
      <c r="AC324" s="100"/>
      <c r="AD324" s="100"/>
      <c r="AE324" s="650"/>
      <c r="AF324" s="650"/>
      <c r="AG324" s="650"/>
      <c r="AH324" s="650"/>
      <c r="AI324" s="650"/>
      <c r="AJ324" s="650"/>
      <c r="AK324" s="653" t="s">
        <v>1108</v>
      </c>
      <c r="AL324" s="296" t="s">
        <v>593</v>
      </c>
      <c r="AM324" s="650"/>
      <c r="AN324" s="650"/>
      <c r="AO324" s="650"/>
      <c r="AP324" s="650"/>
      <c r="AQ324" s="650"/>
      <c r="AV324" s="672" t="s">
        <v>2860</v>
      </c>
      <c r="AW324" s="145" t="s">
        <v>2861</v>
      </c>
    </row>
    <row r="325" spans="2:49" ht="18.75" customHeight="1">
      <c r="B325" s="309"/>
      <c r="C325" s="298"/>
      <c r="D325" s="298"/>
      <c r="E325" s="299"/>
      <c r="F325" s="298"/>
      <c r="G325" s="298"/>
      <c r="H325" s="298" t="s">
        <v>1476</v>
      </c>
      <c r="I325" s="301"/>
      <c r="J325" s="302"/>
      <c r="K325" s="298"/>
      <c r="L325" s="302"/>
      <c r="M325" s="301"/>
      <c r="N325" s="302" t="str" cm="1">
        <f t="array" ref="N325">IF(ISBLANK(M325),"", (LOOKUP(2,1/(NOT(ISBLANK($J$9:J325))),$J$9:J325)))</f>
        <v/>
      </c>
      <c r="O325" s="298"/>
      <c r="P325" s="643" t="str">
        <f>IF(H325="Full Materials Declaration","",IF(H325="REACH Restriction Annex XVII",IF(ISERROR(VLOOKUP(O325,'Matl Declaration Form'!$AG$9:$AH$149,2,0)),"",(VLOOKUP(O325,'Matl Declaration Form'!$AG$9:$AH$149,2,0))),IF(H325="REACH Authorization Annex XIV",IF(ISERROR(VLOOKUP(O325,'Matl Declaration Form'!$AI$9:$AJ$137,2,0)),"",(VLOOKUP(O325,'Matl Declaration Form'!$AI$9:$AJ$137,2,0))),IF(H325="REACH SVHC",IF(ISERROR(VLOOKUP(O325,'Matl Declaration Form'!$AK$9:$AL$482,2,0)),"",(VLOOKUP(O325,'Matl Declaration Form'!$AK$9:$AL$482,2,0))),IF(H325="EU RoHS",IF(ISERROR(VLOOKUP(O325,'Matl Declaration Form'!$AM$9:$AN$18,2,0)),"",(VLOOKUP(O325,'Matl Declaration Form'!$AM$9:$AN$18,2,0))),IF(H325="EU Mercury",IF(ISERROR(VLOOKUP(O325,'Matl Declaration Form'!$AO$9:$AP$15,2,0)),"",(VLOOKUP(O325,'Matl Declaration Form'!$AO$9:$AP$15,2,0))),IF(H325="EU PIC",IF(ISERROR(VLOOKUP(O325,'Matl Declaration Form'!$AQ$9:$AR$71,2,0)),"",(VLOOKUP(O325,'Matl Declaration Form'!$AQ$9:$AR$71,2,0))),IF(H325="EU Ozone Depletion",IF(ISERROR(VLOOKUP(O325,'Matl Declaration Form'!$AS$9:$AT$41,2,0)),"",(VLOOKUP(O325,'Matl Declaration Form'!$AS$9:$AT$41,2,0))), IF(H325="EU Ship Recycling",IF(ISERROR(VLOOKUP(O325,'Matl Declaration Form'!$AX$9:$AY$30,2,0)),"",(VLOOKUP(O325,'Matl Declaration Form'!$AX$9:$AY$30,2,0))), IF(H325="EU Package",IF(ISERROR(VLOOKUP(O325,'Matl Declaration Form'!$AZ$9:$BA$12,2,0)),"",(VLOOKUP(O325,'Matl Declaration Form'!$AZ$9:$BA$12,2,0))),IF(H325="EU POPs",IF(ISERROR(VLOOKUP(O325,'Matl Declaration Form'!$AV$9:$AW$485,2,0)),"",(VLOOKUP(O325,'Matl Declaration Form'!$AV$9:$AW$485,2,0))))))))))))))</f>
        <v/>
      </c>
      <c r="Q325" s="304"/>
      <c r="R325" s="305" t="str" cm="1">
        <f t="array" ref="R325">IF(ISBLANK(Q325),"",Q325*(LOOKUP(2,1/(NOT(ISBLANK($M$9:M325))),$M$9:M325)))</f>
        <v/>
      </c>
      <c r="S325" s="306" t="str" cm="1">
        <f t="array" ref="S325">IF(ISBLANK(Q325),"", (LOOKUP(2,1/(NOT(ISBLANK($J$9:J325))),$J$9:J325)))</f>
        <v/>
      </c>
      <c r="T325" s="307"/>
      <c r="U325" s="302"/>
      <c r="V325" s="308"/>
      <c r="AC325" s="100"/>
      <c r="AD325" s="100"/>
      <c r="AE325" s="650"/>
      <c r="AF325" s="650"/>
      <c r="AG325" s="650"/>
      <c r="AH325" s="650"/>
      <c r="AI325" s="650"/>
      <c r="AJ325" s="650"/>
      <c r="AK325" s="653" t="s">
        <v>1225</v>
      </c>
      <c r="AL325" s="296" t="s">
        <v>1434</v>
      </c>
      <c r="AM325" s="650"/>
      <c r="AN325" s="650"/>
      <c r="AO325" s="650"/>
      <c r="AP325" s="650"/>
      <c r="AQ325" s="650"/>
      <c r="AV325" s="672" t="s">
        <v>2862</v>
      </c>
      <c r="AW325" s="145" t="s">
        <v>2863</v>
      </c>
    </row>
    <row r="326" spans="2:49" ht="18.75" customHeight="1">
      <c r="B326" s="309"/>
      <c r="C326" s="298"/>
      <c r="D326" s="298"/>
      <c r="E326" s="299"/>
      <c r="F326" s="298"/>
      <c r="G326" s="298"/>
      <c r="H326" s="298" t="s">
        <v>1476</v>
      </c>
      <c r="I326" s="301"/>
      <c r="J326" s="302"/>
      <c r="K326" s="298"/>
      <c r="L326" s="302"/>
      <c r="M326" s="301"/>
      <c r="N326" s="302" t="str" cm="1">
        <f t="array" ref="N326">IF(ISBLANK(M326),"", (LOOKUP(2,1/(NOT(ISBLANK($J$9:J326))),$J$9:J326)))</f>
        <v/>
      </c>
      <c r="O326" s="298"/>
      <c r="P326" s="643" t="str">
        <f>IF(H326="Full Materials Declaration","",IF(H326="REACH Restriction Annex XVII",IF(ISERROR(VLOOKUP(O326,'Matl Declaration Form'!$AG$9:$AH$149,2,0)),"",(VLOOKUP(O326,'Matl Declaration Form'!$AG$9:$AH$149,2,0))),IF(H326="REACH Authorization Annex XIV",IF(ISERROR(VLOOKUP(O326,'Matl Declaration Form'!$AI$9:$AJ$137,2,0)),"",(VLOOKUP(O326,'Matl Declaration Form'!$AI$9:$AJ$137,2,0))),IF(H326="REACH SVHC",IF(ISERROR(VLOOKUP(O326,'Matl Declaration Form'!$AK$9:$AL$482,2,0)),"",(VLOOKUP(O326,'Matl Declaration Form'!$AK$9:$AL$482,2,0))),IF(H326="EU RoHS",IF(ISERROR(VLOOKUP(O326,'Matl Declaration Form'!$AM$9:$AN$18,2,0)),"",(VLOOKUP(O326,'Matl Declaration Form'!$AM$9:$AN$18,2,0))),IF(H326="EU Mercury",IF(ISERROR(VLOOKUP(O326,'Matl Declaration Form'!$AO$9:$AP$15,2,0)),"",(VLOOKUP(O326,'Matl Declaration Form'!$AO$9:$AP$15,2,0))),IF(H326="EU PIC",IF(ISERROR(VLOOKUP(O326,'Matl Declaration Form'!$AQ$9:$AR$71,2,0)),"",(VLOOKUP(O326,'Matl Declaration Form'!$AQ$9:$AR$71,2,0))),IF(H326="EU Ozone Depletion",IF(ISERROR(VLOOKUP(O326,'Matl Declaration Form'!$AS$9:$AT$41,2,0)),"",(VLOOKUP(O326,'Matl Declaration Form'!$AS$9:$AT$41,2,0))), IF(H326="EU Ship Recycling",IF(ISERROR(VLOOKUP(O326,'Matl Declaration Form'!$AX$9:$AY$30,2,0)),"",(VLOOKUP(O326,'Matl Declaration Form'!$AX$9:$AY$30,2,0))), IF(H326="EU Package",IF(ISERROR(VLOOKUP(O326,'Matl Declaration Form'!$AZ$9:$BA$12,2,0)),"",(VLOOKUP(O326,'Matl Declaration Form'!$AZ$9:$BA$12,2,0))),IF(H326="EU POPs",IF(ISERROR(VLOOKUP(O326,'Matl Declaration Form'!$AV$9:$AW$485,2,0)),"",(VLOOKUP(O326,'Matl Declaration Form'!$AV$9:$AW$485,2,0))))))))))))))</f>
        <v/>
      </c>
      <c r="Q326" s="304"/>
      <c r="R326" s="305" t="str" cm="1">
        <f t="array" ref="R326">IF(ISBLANK(Q326),"",Q326*(LOOKUP(2,1/(NOT(ISBLANK($M$9:M326))),$M$9:M326)))</f>
        <v/>
      </c>
      <c r="S326" s="306" t="str" cm="1">
        <f t="array" ref="S326">IF(ISBLANK(Q326),"", (LOOKUP(2,1/(NOT(ISBLANK($J$9:J326))),$J$9:J326)))</f>
        <v/>
      </c>
      <c r="T326" s="307"/>
      <c r="U326" s="302"/>
      <c r="V326" s="308"/>
      <c r="AC326" s="100"/>
      <c r="AD326" s="100"/>
      <c r="AE326" s="650"/>
      <c r="AF326" s="650"/>
      <c r="AG326" s="650"/>
      <c r="AH326" s="650"/>
      <c r="AI326" s="650"/>
      <c r="AJ326" s="650"/>
      <c r="AK326" s="653" t="s">
        <v>258</v>
      </c>
      <c r="AL326" s="296" t="s">
        <v>291</v>
      </c>
      <c r="AM326" s="650"/>
      <c r="AN326" s="650"/>
      <c r="AO326" s="650"/>
      <c r="AP326" s="650"/>
      <c r="AQ326" s="650"/>
      <c r="AV326" s="672" t="s">
        <v>2864</v>
      </c>
      <c r="AW326" s="145" t="s">
        <v>2865</v>
      </c>
    </row>
    <row r="327" spans="2:49" ht="18.75" customHeight="1">
      <c r="B327" s="309"/>
      <c r="C327" s="298"/>
      <c r="D327" s="298"/>
      <c r="E327" s="299"/>
      <c r="F327" s="298"/>
      <c r="G327" s="298"/>
      <c r="H327" s="298" t="s">
        <v>1476</v>
      </c>
      <c r="I327" s="301"/>
      <c r="J327" s="302"/>
      <c r="K327" s="298"/>
      <c r="L327" s="302"/>
      <c r="M327" s="301"/>
      <c r="N327" s="302" t="str" cm="1">
        <f t="array" ref="N327">IF(ISBLANK(M327),"", (LOOKUP(2,1/(NOT(ISBLANK($J$9:J327))),$J$9:J327)))</f>
        <v/>
      </c>
      <c r="O327" s="298"/>
      <c r="P327" s="643" t="str">
        <f>IF(H327="Full Materials Declaration","",IF(H327="REACH Restriction Annex XVII",IF(ISERROR(VLOOKUP(O327,'Matl Declaration Form'!$AG$9:$AH$149,2,0)),"",(VLOOKUP(O327,'Matl Declaration Form'!$AG$9:$AH$149,2,0))),IF(H327="REACH Authorization Annex XIV",IF(ISERROR(VLOOKUP(O327,'Matl Declaration Form'!$AI$9:$AJ$137,2,0)),"",(VLOOKUP(O327,'Matl Declaration Form'!$AI$9:$AJ$137,2,0))),IF(H327="REACH SVHC",IF(ISERROR(VLOOKUP(O327,'Matl Declaration Form'!$AK$9:$AL$482,2,0)),"",(VLOOKUP(O327,'Matl Declaration Form'!$AK$9:$AL$482,2,0))),IF(H327="EU RoHS",IF(ISERROR(VLOOKUP(O327,'Matl Declaration Form'!$AM$9:$AN$18,2,0)),"",(VLOOKUP(O327,'Matl Declaration Form'!$AM$9:$AN$18,2,0))),IF(H327="EU Mercury",IF(ISERROR(VLOOKUP(O327,'Matl Declaration Form'!$AO$9:$AP$15,2,0)),"",(VLOOKUP(O327,'Matl Declaration Form'!$AO$9:$AP$15,2,0))),IF(H327="EU PIC",IF(ISERROR(VLOOKUP(O327,'Matl Declaration Form'!$AQ$9:$AR$71,2,0)),"",(VLOOKUP(O327,'Matl Declaration Form'!$AQ$9:$AR$71,2,0))),IF(H327="EU Ozone Depletion",IF(ISERROR(VLOOKUP(O327,'Matl Declaration Form'!$AS$9:$AT$41,2,0)),"",(VLOOKUP(O327,'Matl Declaration Form'!$AS$9:$AT$41,2,0))), IF(H327="EU Ship Recycling",IF(ISERROR(VLOOKUP(O327,'Matl Declaration Form'!$AX$9:$AY$30,2,0)),"",(VLOOKUP(O327,'Matl Declaration Form'!$AX$9:$AY$30,2,0))), IF(H327="EU Package",IF(ISERROR(VLOOKUP(O327,'Matl Declaration Form'!$AZ$9:$BA$12,2,0)),"",(VLOOKUP(O327,'Matl Declaration Form'!$AZ$9:$BA$12,2,0))),IF(H327="EU POPs",IF(ISERROR(VLOOKUP(O327,'Matl Declaration Form'!$AV$9:$AW$485,2,0)),"",(VLOOKUP(O327,'Matl Declaration Form'!$AV$9:$AW$485,2,0))))))))))))))</f>
        <v/>
      </c>
      <c r="Q327" s="304"/>
      <c r="R327" s="305" t="str" cm="1">
        <f t="array" ref="R327">IF(ISBLANK(Q327),"",Q327*(LOOKUP(2,1/(NOT(ISBLANK($M$9:M327))),$M$9:M327)))</f>
        <v/>
      </c>
      <c r="S327" s="306" t="str" cm="1">
        <f t="array" ref="S327">IF(ISBLANK(Q327),"", (LOOKUP(2,1/(NOT(ISBLANK($J$9:J327))),$J$9:J327)))</f>
        <v/>
      </c>
      <c r="T327" s="307"/>
      <c r="U327" s="302"/>
      <c r="V327" s="308"/>
      <c r="AC327" s="100"/>
      <c r="AD327" s="100"/>
      <c r="AE327" s="650"/>
      <c r="AF327" s="650"/>
      <c r="AG327" s="650"/>
      <c r="AH327" s="650"/>
      <c r="AI327" s="650"/>
      <c r="AJ327" s="650"/>
      <c r="AK327" s="653" t="s">
        <v>246</v>
      </c>
      <c r="AL327" s="296" t="s">
        <v>169</v>
      </c>
      <c r="AM327" s="650"/>
      <c r="AN327" s="650"/>
      <c r="AO327" s="650"/>
      <c r="AP327" s="650"/>
      <c r="AQ327" s="650"/>
      <c r="AV327" s="672" t="s">
        <v>2866</v>
      </c>
      <c r="AW327" s="145" t="s">
        <v>2867</v>
      </c>
    </row>
    <row r="328" spans="2:49" ht="18.75" customHeight="1">
      <c r="B328" s="309"/>
      <c r="C328" s="298"/>
      <c r="D328" s="298"/>
      <c r="E328" s="299"/>
      <c r="F328" s="298"/>
      <c r="G328" s="298"/>
      <c r="H328" s="298" t="s">
        <v>1476</v>
      </c>
      <c r="I328" s="301"/>
      <c r="J328" s="302"/>
      <c r="K328" s="298"/>
      <c r="L328" s="302"/>
      <c r="M328" s="301"/>
      <c r="N328" s="302" t="str" cm="1">
        <f t="array" ref="N328">IF(ISBLANK(M328),"", (LOOKUP(2,1/(NOT(ISBLANK($J$9:J328))),$J$9:J328)))</f>
        <v/>
      </c>
      <c r="O328" s="298"/>
      <c r="P328" s="643" t="str">
        <f>IF(H328="Full Materials Declaration","",IF(H328="REACH Restriction Annex XVII",IF(ISERROR(VLOOKUP(O328,'Matl Declaration Form'!$AG$9:$AH$149,2,0)),"",(VLOOKUP(O328,'Matl Declaration Form'!$AG$9:$AH$149,2,0))),IF(H328="REACH Authorization Annex XIV",IF(ISERROR(VLOOKUP(O328,'Matl Declaration Form'!$AI$9:$AJ$137,2,0)),"",(VLOOKUP(O328,'Matl Declaration Form'!$AI$9:$AJ$137,2,0))),IF(H328="REACH SVHC",IF(ISERROR(VLOOKUP(O328,'Matl Declaration Form'!$AK$9:$AL$482,2,0)),"",(VLOOKUP(O328,'Matl Declaration Form'!$AK$9:$AL$482,2,0))),IF(H328="EU RoHS",IF(ISERROR(VLOOKUP(O328,'Matl Declaration Form'!$AM$9:$AN$18,2,0)),"",(VLOOKUP(O328,'Matl Declaration Form'!$AM$9:$AN$18,2,0))),IF(H328="EU Mercury",IF(ISERROR(VLOOKUP(O328,'Matl Declaration Form'!$AO$9:$AP$15,2,0)),"",(VLOOKUP(O328,'Matl Declaration Form'!$AO$9:$AP$15,2,0))),IF(H328="EU PIC",IF(ISERROR(VLOOKUP(O328,'Matl Declaration Form'!$AQ$9:$AR$71,2,0)),"",(VLOOKUP(O328,'Matl Declaration Form'!$AQ$9:$AR$71,2,0))),IF(H328="EU Ozone Depletion",IF(ISERROR(VLOOKUP(O328,'Matl Declaration Form'!$AS$9:$AT$41,2,0)),"",(VLOOKUP(O328,'Matl Declaration Form'!$AS$9:$AT$41,2,0))), IF(H328="EU Ship Recycling",IF(ISERROR(VLOOKUP(O328,'Matl Declaration Form'!$AX$9:$AY$30,2,0)),"",(VLOOKUP(O328,'Matl Declaration Form'!$AX$9:$AY$30,2,0))), IF(H328="EU Package",IF(ISERROR(VLOOKUP(O328,'Matl Declaration Form'!$AZ$9:$BA$12,2,0)),"",(VLOOKUP(O328,'Matl Declaration Form'!$AZ$9:$BA$12,2,0))),IF(H328="EU POPs",IF(ISERROR(VLOOKUP(O328,'Matl Declaration Form'!$AV$9:$AW$485,2,0)),"",(VLOOKUP(O328,'Matl Declaration Form'!$AV$9:$AW$485,2,0))))))))))))))</f>
        <v/>
      </c>
      <c r="Q328" s="304"/>
      <c r="R328" s="305" t="str" cm="1">
        <f t="array" ref="R328">IF(ISBLANK(Q328),"",Q328*(LOOKUP(2,1/(NOT(ISBLANK($M$9:M328))),$M$9:M328)))</f>
        <v/>
      </c>
      <c r="S328" s="306" t="str" cm="1">
        <f t="array" ref="S328">IF(ISBLANK(Q328),"", (LOOKUP(2,1/(NOT(ISBLANK($J$9:J328))),$J$9:J328)))</f>
        <v/>
      </c>
      <c r="T328" s="307"/>
      <c r="U328" s="302"/>
      <c r="V328" s="308"/>
      <c r="AC328" s="100"/>
      <c r="AD328" s="100"/>
      <c r="AE328" s="650"/>
      <c r="AF328" s="650"/>
      <c r="AG328" s="650"/>
      <c r="AH328" s="650"/>
      <c r="AI328" s="650"/>
      <c r="AJ328" s="650"/>
      <c r="AK328" s="653" t="s">
        <v>277</v>
      </c>
      <c r="AL328" s="296" t="s">
        <v>307</v>
      </c>
      <c r="AM328" s="650"/>
      <c r="AN328" s="650"/>
      <c r="AO328" s="650"/>
      <c r="AP328" s="650"/>
      <c r="AQ328" s="650"/>
      <c r="AV328" s="672" t="s">
        <v>2868</v>
      </c>
      <c r="AW328" s="145" t="s">
        <v>2869</v>
      </c>
    </row>
    <row r="329" spans="2:49" ht="18.75" customHeight="1">
      <c r="B329" s="309"/>
      <c r="C329" s="298"/>
      <c r="D329" s="298"/>
      <c r="E329" s="299"/>
      <c r="F329" s="298"/>
      <c r="G329" s="298"/>
      <c r="H329" s="298" t="s">
        <v>1476</v>
      </c>
      <c r="I329" s="301"/>
      <c r="J329" s="302"/>
      <c r="K329" s="298"/>
      <c r="L329" s="302"/>
      <c r="M329" s="301"/>
      <c r="N329" s="302" t="str" cm="1">
        <f t="array" ref="N329">IF(ISBLANK(M329),"", (LOOKUP(2,1/(NOT(ISBLANK($J$9:J329))),$J$9:J329)))</f>
        <v/>
      </c>
      <c r="O329" s="298"/>
      <c r="P329" s="643" t="str">
        <f>IF(H329="Full Materials Declaration","",IF(H329="REACH Restriction Annex XVII",IF(ISERROR(VLOOKUP(O329,'Matl Declaration Form'!$AG$9:$AH$149,2,0)),"",(VLOOKUP(O329,'Matl Declaration Form'!$AG$9:$AH$149,2,0))),IF(H329="REACH Authorization Annex XIV",IF(ISERROR(VLOOKUP(O329,'Matl Declaration Form'!$AI$9:$AJ$137,2,0)),"",(VLOOKUP(O329,'Matl Declaration Form'!$AI$9:$AJ$137,2,0))),IF(H329="REACH SVHC",IF(ISERROR(VLOOKUP(O329,'Matl Declaration Form'!$AK$9:$AL$482,2,0)),"",(VLOOKUP(O329,'Matl Declaration Form'!$AK$9:$AL$482,2,0))),IF(H329="EU RoHS",IF(ISERROR(VLOOKUP(O329,'Matl Declaration Form'!$AM$9:$AN$18,2,0)),"",(VLOOKUP(O329,'Matl Declaration Form'!$AM$9:$AN$18,2,0))),IF(H329="EU Mercury",IF(ISERROR(VLOOKUP(O329,'Matl Declaration Form'!$AO$9:$AP$15,2,0)),"",(VLOOKUP(O329,'Matl Declaration Form'!$AO$9:$AP$15,2,0))),IF(H329="EU PIC",IF(ISERROR(VLOOKUP(O329,'Matl Declaration Form'!$AQ$9:$AR$71,2,0)),"",(VLOOKUP(O329,'Matl Declaration Form'!$AQ$9:$AR$71,2,0))),IF(H329="EU Ozone Depletion",IF(ISERROR(VLOOKUP(O329,'Matl Declaration Form'!$AS$9:$AT$41,2,0)),"",(VLOOKUP(O329,'Matl Declaration Form'!$AS$9:$AT$41,2,0))), IF(H329="EU Ship Recycling",IF(ISERROR(VLOOKUP(O329,'Matl Declaration Form'!$AX$9:$AY$30,2,0)),"",(VLOOKUP(O329,'Matl Declaration Form'!$AX$9:$AY$30,2,0))), IF(H329="EU Package",IF(ISERROR(VLOOKUP(O329,'Matl Declaration Form'!$AZ$9:$BA$12,2,0)),"",(VLOOKUP(O329,'Matl Declaration Form'!$AZ$9:$BA$12,2,0))),IF(H329="EU POPs",IF(ISERROR(VLOOKUP(O329,'Matl Declaration Form'!$AV$9:$AW$485,2,0)),"",(VLOOKUP(O329,'Matl Declaration Form'!$AV$9:$AW$485,2,0))))))))))))))</f>
        <v/>
      </c>
      <c r="Q329" s="304"/>
      <c r="R329" s="305" t="str" cm="1">
        <f t="array" ref="R329">IF(ISBLANK(Q329),"",Q329*(LOOKUP(2,1/(NOT(ISBLANK($M$9:M329))),$M$9:M329)))</f>
        <v/>
      </c>
      <c r="S329" s="306" t="str" cm="1">
        <f t="array" ref="S329">IF(ISBLANK(Q329),"", (LOOKUP(2,1/(NOT(ISBLANK($J$9:J329))),$J$9:J329)))</f>
        <v/>
      </c>
      <c r="T329" s="307"/>
      <c r="U329" s="302"/>
      <c r="V329" s="308"/>
      <c r="AC329" s="100"/>
      <c r="AD329" s="100"/>
      <c r="AE329" s="650"/>
      <c r="AF329" s="650"/>
      <c r="AG329" s="650"/>
      <c r="AH329" s="650"/>
      <c r="AI329" s="650"/>
      <c r="AJ329" s="650"/>
      <c r="AK329" s="653" t="s">
        <v>1253</v>
      </c>
      <c r="AL329" s="296" t="s">
        <v>125</v>
      </c>
      <c r="AM329" s="650"/>
      <c r="AN329" s="650"/>
      <c r="AO329" s="650"/>
      <c r="AP329" s="650"/>
      <c r="AQ329" s="650"/>
      <c r="AV329" s="672" t="s">
        <v>2870</v>
      </c>
      <c r="AW329" s="145" t="s">
        <v>2871</v>
      </c>
    </row>
    <row r="330" spans="2:49" ht="18.75" customHeight="1">
      <c r="B330" s="309"/>
      <c r="C330" s="298"/>
      <c r="D330" s="298"/>
      <c r="E330" s="299"/>
      <c r="F330" s="298"/>
      <c r="G330" s="298"/>
      <c r="H330" s="298" t="s">
        <v>1476</v>
      </c>
      <c r="I330" s="301"/>
      <c r="J330" s="302"/>
      <c r="K330" s="298"/>
      <c r="L330" s="302"/>
      <c r="M330" s="301"/>
      <c r="N330" s="302" t="str" cm="1">
        <f t="array" ref="N330">IF(ISBLANK(M330),"", (LOOKUP(2,1/(NOT(ISBLANK($J$9:J330))),$J$9:J330)))</f>
        <v/>
      </c>
      <c r="O330" s="298"/>
      <c r="P330" s="643" t="str">
        <f>IF(H330="Full Materials Declaration","",IF(H330="REACH Restriction Annex XVII",IF(ISERROR(VLOOKUP(O330,'Matl Declaration Form'!$AG$9:$AH$149,2,0)),"",(VLOOKUP(O330,'Matl Declaration Form'!$AG$9:$AH$149,2,0))),IF(H330="REACH Authorization Annex XIV",IF(ISERROR(VLOOKUP(O330,'Matl Declaration Form'!$AI$9:$AJ$137,2,0)),"",(VLOOKUP(O330,'Matl Declaration Form'!$AI$9:$AJ$137,2,0))),IF(H330="REACH SVHC",IF(ISERROR(VLOOKUP(O330,'Matl Declaration Form'!$AK$9:$AL$482,2,0)),"",(VLOOKUP(O330,'Matl Declaration Form'!$AK$9:$AL$482,2,0))),IF(H330="EU RoHS",IF(ISERROR(VLOOKUP(O330,'Matl Declaration Form'!$AM$9:$AN$18,2,0)),"",(VLOOKUP(O330,'Matl Declaration Form'!$AM$9:$AN$18,2,0))),IF(H330="EU Mercury",IF(ISERROR(VLOOKUP(O330,'Matl Declaration Form'!$AO$9:$AP$15,2,0)),"",(VLOOKUP(O330,'Matl Declaration Form'!$AO$9:$AP$15,2,0))),IF(H330="EU PIC",IF(ISERROR(VLOOKUP(O330,'Matl Declaration Form'!$AQ$9:$AR$71,2,0)),"",(VLOOKUP(O330,'Matl Declaration Form'!$AQ$9:$AR$71,2,0))),IF(H330="EU Ozone Depletion",IF(ISERROR(VLOOKUP(O330,'Matl Declaration Form'!$AS$9:$AT$41,2,0)),"",(VLOOKUP(O330,'Matl Declaration Form'!$AS$9:$AT$41,2,0))), IF(H330="EU Ship Recycling",IF(ISERROR(VLOOKUP(O330,'Matl Declaration Form'!$AX$9:$AY$30,2,0)),"",(VLOOKUP(O330,'Matl Declaration Form'!$AX$9:$AY$30,2,0))), IF(H330="EU Package",IF(ISERROR(VLOOKUP(O330,'Matl Declaration Form'!$AZ$9:$BA$12,2,0)),"",(VLOOKUP(O330,'Matl Declaration Form'!$AZ$9:$BA$12,2,0))),IF(H330="EU POPs",IF(ISERROR(VLOOKUP(O330,'Matl Declaration Form'!$AV$9:$AW$485,2,0)),"",(VLOOKUP(O330,'Matl Declaration Form'!$AV$9:$AW$485,2,0))))))))))))))</f>
        <v/>
      </c>
      <c r="Q330" s="304"/>
      <c r="R330" s="305" t="str" cm="1">
        <f t="array" ref="R330">IF(ISBLANK(Q330),"",Q330*(LOOKUP(2,1/(NOT(ISBLANK($M$9:M330))),$M$9:M330)))</f>
        <v/>
      </c>
      <c r="S330" s="306" t="str" cm="1">
        <f t="array" ref="S330">IF(ISBLANK(Q330),"", (LOOKUP(2,1/(NOT(ISBLANK($J$9:J330))),$J$9:J330)))</f>
        <v/>
      </c>
      <c r="T330" s="307"/>
      <c r="U330" s="302"/>
      <c r="V330" s="308"/>
      <c r="AC330" s="100"/>
      <c r="AD330" s="100"/>
      <c r="AE330" s="650"/>
      <c r="AF330" s="650"/>
      <c r="AG330" s="650"/>
      <c r="AH330" s="650"/>
      <c r="AI330" s="650"/>
      <c r="AJ330" s="650"/>
      <c r="AK330" s="653" t="s">
        <v>1169</v>
      </c>
      <c r="AL330" s="296" t="s">
        <v>1402</v>
      </c>
      <c r="AM330" s="650"/>
      <c r="AN330" s="650"/>
      <c r="AO330" s="650"/>
      <c r="AP330" s="650"/>
      <c r="AQ330" s="650"/>
      <c r="AV330" s="672" t="s">
        <v>2872</v>
      </c>
      <c r="AW330" s="145" t="s">
        <v>2873</v>
      </c>
    </row>
    <row r="331" spans="2:49" ht="18.75" customHeight="1">
      <c r="B331" s="309"/>
      <c r="C331" s="298"/>
      <c r="D331" s="298"/>
      <c r="E331" s="299"/>
      <c r="F331" s="298"/>
      <c r="G331" s="298"/>
      <c r="H331" s="298" t="s">
        <v>1476</v>
      </c>
      <c r="I331" s="301"/>
      <c r="J331" s="302"/>
      <c r="K331" s="298"/>
      <c r="L331" s="302"/>
      <c r="M331" s="301"/>
      <c r="N331" s="302" t="str" cm="1">
        <f t="array" ref="N331">IF(ISBLANK(M331),"", (LOOKUP(2,1/(NOT(ISBLANK($J$9:J331))),$J$9:J331)))</f>
        <v/>
      </c>
      <c r="O331" s="298"/>
      <c r="P331" s="643" t="str">
        <f>IF(H331="Full Materials Declaration","",IF(H331="REACH Restriction Annex XVII",IF(ISERROR(VLOOKUP(O331,'Matl Declaration Form'!$AG$9:$AH$149,2,0)),"",(VLOOKUP(O331,'Matl Declaration Form'!$AG$9:$AH$149,2,0))),IF(H331="REACH Authorization Annex XIV",IF(ISERROR(VLOOKUP(O331,'Matl Declaration Form'!$AI$9:$AJ$137,2,0)),"",(VLOOKUP(O331,'Matl Declaration Form'!$AI$9:$AJ$137,2,0))),IF(H331="REACH SVHC",IF(ISERROR(VLOOKUP(O331,'Matl Declaration Form'!$AK$9:$AL$482,2,0)),"",(VLOOKUP(O331,'Matl Declaration Form'!$AK$9:$AL$482,2,0))),IF(H331="EU RoHS",IF(ISERROR(VLOOKUP(O331,'Matl Declaration Form'!$AM$9:$AN$18,2,0)),"",(VLOOKUP(O331,'Matl Declaration Form'!$AM$9:$AN$18,2,0))),IF(H331="EU Mercury",IF(ISERROR(VLOOKUP(O331,'Matl Declaration Form'!$AO$9:$AP$15,2,0)),"",(VLOOKUP(O331,'Matl Declaration Form'!$AO$9:$AP$15,2,0))),IF(H331="EU PIC",IF(ISERROR(VLOOKUP(O331,'Matl Declaration Form'!$AQ$9:$AR$71,2,0)),"",(VLOOKUP(O331,'Matl Declaration Form'!$AQ$9:$AR$71,2,0))),IF(H331="EU Ozone Depletion",IF(ISERROR(VLOOKUP(O331,'Matl Declaration Form'!$AS$9:$AT$41,2,0)),"",(VLOOKUP(O331,'Matl Declaration Form'!$AS$9:$AT$41,2,0))), IF(H331="EU Ship Recycling",IF(ISERROR(VLOOKUP(O331,'Matl Declaration Form'!$AX$9:$AY$30,2,0)),"",(VLOOKUP(O331,'Matl Declaration Form'!$AX$9:$AY$30,2,0))), IF(H331="EU Package",IF(ISERROR(VLOOKUP(O331,'Matl Declaration Form'!$AZ$9:$BA$12,2,0)),"",(VLOOKUP(O331,'Matl Declaration Form'!$AZ$9:$BA$12,2,0))),IF(H331="EU POPs",IF(ISERROR(VLOOKUP(O331,'Matl Declaration Form'!$AV$9:$AW$485,2,0)),"",(VLOOKUP(O331,'Matl Declaration Form'!$AV$9:$AW$485,2,0))))))))))))))</f>
        <v/>
      </c>
      <c r="Q331" s="304"/>
      <c r="R331" s="305" t="str" cm="1">
        <f t="array" ref="R331">IF(ISBLANK(Q331),"",Q331*(LOOKUP(2,1/(NOT(ISBLANK($M$9:M331))),$M$9:M331)))</f>
        <v/>
      </c>
      <c r="S331" s="306" t="str" cm="1">
        <f t="array" ref="S331">IF(ISBLANK(Q331),"", (LOOKUP(2,1/(NOT(ISBLANK($J$9:J331))),$J$9:J331)))</f>
        <v/>
      </c>
      <c r="T331" s="307"/>
      <c r="U331" s="302"/>
      <c r="V331" s="308"/>
      <c r="AC331" s="100"/>
      <c r="AD331" s="100"/>
      <c r="AE331" s="650"/>
      <c r="AF331" s="650"/>
      <c r="AG331" s="650"/>
      <c r="AH331" s="650"/>
      <c r="AI331" s="650"/>
      <c r="AJ331" s="650"/>
      <c r="AK331" s="653" t="s">
        <v>1172</v>
      </c>
      <c r="AL331" s="296" t="s">
        <v>1405</v>
      </c>
      <c r="AM331" s="650"/>
      <c r="AN331" s="650"/>
      <c r="AO331" s="650"/>
      <c r="AP331" s="650"/>
      <c r="AQ331" s="650"/>
      <c r="AV331" s="672" t="s">
        <v>2874</v>
      </c>
      <c r="AW331" s="145" t="s">
        <v>2875</v>
      </c>
    </row>
    <row r="332" spans="2:49" ht="18.75" customHeight="1">
      <c r="B332" s="309"/>
      <c r="C332" s="298"/>
      <c r="D332" s="298"/>
      <c r="E332" s="299"/>
      <c r="F332" s="298"/>
      <c r="G332" s="298"/>
      <c r="H332" s="298" t="s">
        <v>1476</v>
      </c>
      <c r="I332" s="301"/>
      <c r="J332" s="302"/>
      <c r="K332" s="298"/>
      <c r="L332" s="302"/>
      <c r="M332" s="301"/>
      <c r="N332" s="302" t="str" cm="1">
        <f t="array" ref="N332">IF(ISBLANK(M332),"", (LOOKUP(2,1/(NOT(ISBLANK($J$9:J332))),$J$9:J332)))</f>
        <v/>
      </c>
      <c r="O332" s="298"/>
      <c r="P332" s="643" t="str">
        <f>IF(H332="Full Materials Declaration","",IF(H332="REACH Restriction Annex XVII",IF(ISERROR(VLOOKUP(O332,'Matl Declaration Form'!$AG$9:$AH$149,2,0)),"",(VLOOKUP(O332,'Matl Declaration Form'!$AG$9:$AH$149,2,0))),IF(H332="REACH Authorization Annex XIV",IF(ISERROR(VLOOKUP(O332,'Matl Declaration Form'!$AI$9:$AJ$137,2,0)),"",(VLOOKUP(O332,'Matl Declaration Form'!$AI$9:$AJ$137,2,0))),IF(H332="REACH SVHC",IF(ISERROR(VLOOKUP(O332,'Matl Declaration Form'!$AK$9:$AL$482,2,0)),"",(VLOOKUP(O332,'Matl Declaration Form'!$AK$9:$AL$482,2,0))),IF(H332="EU RoHS",IF(ISERROR(VLOOKUP(O332,'Matl Declaration Form'!$AM$9:$AN$18,2,0)),"",(VLOOKUP(O332,'Matl Declaration Form'!$AM$9:$AN$18,2,0))),IF(H332="EU Mercury",IF(ISERROR(VLOOKUP(O332,'Matl Declaration Form'!$AO$9:$AP$15,2,0)),"",(VLOOKUP(O332,'Matl Declaration Form'!$AO$9:$AP$15,2,0))),IF(H332="EU PIC",IF(ISERROR(VLOOKUP(O332,'Matl Declaration Form'!$AQ$9:$AR$71,2,0)),"",(VLOOKUP(O332,'Matl Declaration Form'!$AQ$9:$AR$71,2,0))),IF(H332="EU Ozone Depletion",IF(ISERROR(VLOOKUP(O332,'Matl Declaration Form'!$AS$9:$AT$41,2,0)),"",(VLOOKUP(O332,'Matl Declaration Form'!$AS$9:$AT$41,2,0))), IF(H332="EU Ship Recycling",IF(ISERROR(VLOOKUP(O332,'Matl Declaration Form'!$AX$9:$AY$30,2,0)),"",(VLOOKUP(O332,'Matl Declaration Form'!$AX$9:$AY$30,2,0))), IF(H332="EU Package",IF(ISERROR(VLOOKUP(O332,'Matl Declaration Form'!$AZ$9:$BA$12,2,0)),"",(VLOOKUP(O332,'Matl Declaration Form'!$AZ$9:$BA$12,2,0))),IF(H332="EU POPs",IF(ISERROR(VLOOKUP(O332,'Matl Declaration Form'!$AV$9:$AW$485,2,0)),"",(VLOOKUP(O332,'Matl Declaration Form'!$AV$9:$AW$485,2,0))))))))))))))</f>
        <v/>
      </c>
      <c r="Q332" s="304"/>
      <c r="R332" s="305" t="str" cm="1">
        <f t="array" ref="R332">IF(ISBLANK(Q332),"",Q332*(LOOKUP(2,1/(NOT(ISBLANK($M$9:M332))),$M$9:M332)))</f>
        <v/>
      </c>
      <c r="S332" s="306" t="str" cm="1">
        <f t="array" ref="S332">IF(ISBLANK(Q332),"", (LOOKUP(2,1/(NOT(ISBLANK($J$9:J332))),$J$9:J332)))</f>
        <v/>
      </c>
      <c r="T332" s="307"/>
      <c r="U332" s="302"/>
      <c r="V332" s="308"/>
      <c r="AC332" s="100"/>
      <c r="AD332" s="100"/>
      <c r="AE332" s="650"/>
      <c r="AF332" s="650"/>
      <c r="AG332" s="650"/>
      <c r="AH332" s="650"/>
      <c r="AI332" s="650"/>
      <c r="AJ332" s="650"/>
      <c r="AK332" s="653" t="s">
        <v>1028</v>
      </c>
      <c r="AL332" s="296" t="s">
        <v>33</v>
      </c>
      <c r="AM332" s="650"/>
      <c r="AN332" s="650"/>
      <c r="AO332" s="650"/>
      <c r="AP332" s="650"/>
      <c r="AQ332" s="650"/>
      <c r="AV332" s="672" t="s">
        <v>2876</v>
      </c>
      <c r="AW332" s="145" t="s">
        <v>2877</v>
      </c>
    </row>
    <row r="333" spans="2:49" ht="18.75" customHeight="1">
      <c r="B333" s="309"/>
      <c r="C333" s="298"/>
      <c r="D333" s="298"/>
      <c r="E333" s="299"/>
      <c r="F333" s="298"/>
      <c r="G333" s="298"/>
      <c r="H333" s="298" t="s">
        <v>1476</v>
      </c>
      <c r="I333" s="301"/>
      <c r="J333" s="302"/>
      <c r="K333" s="298"/>
      <c r="L333" s="302"/>
      <c r="M333" s="301"/>
      <c r="N333" s="302" t="str" cm="1">
        <f t="array" ref="N333">IF(ISBLANK(M333),"", (LOOKUP(2,1/(NOT(ISBLANK($J$9:J333))),$J$9:J333)))</f>
        <v/>
      </c>
      <c r="O333" s="298"/>
      <c r="P333" s="643" t="str">
        <f>IF(H333="Full Materials Declaration","",IF(H333="REACH Restriction Annex XVII",IF(ISERROR(VLOOKUP(O333,'Matl Declaration Form'!$AG$9:$AH$149,2,0)),"",(VLOOKUP(O333,'Matl Declaration Form'!$AG$9:$AH$149,2,0))),IF(H333="REACH Authorization Annex XIV",IF(ISERROR(VLOOKUP(O333,'Matl Declaration Form'!$AI$9:$AJ$137,2,0)),"",(VLOOKUP(O333,'Matl Declaration Form'!$AI$9:$AJ$137,2,0))),IF(H333="REACH SVHC",IF(ISERROR(VLOOKUP(O333,'Matl Declaration Form'!$AK$9:$AL$482,2,0)),"",(VLOOKUP(O333,'Matl Declaration Form'!$AK$9:$AL$482,2,0))),IF(H333="EU RoHS",IF(ISERROR(VLOOKUP(O333,'Matl Declaration Form'!$AM$9:$AN$18,2,0)),"",(VLOOKUP(O333,'Matl Declaration Form'!$AM$9:$AN$18,2,0))),IF(H333="EU Mercury",IF(ISERROR(VLOOKUP(O333,'Matl Declaration Form'!$AO$9:$AP$15,2,0)),"",(VLOOKUP(O333,'Matl Declaration Form'!$AO$9:$AP$15,2,0))),IF(H333="EU PIC",IF(ISERROR(VLOOKUP(O333,'Matl Declaration Form'!$AQ$9:$AR$71,2,0)),"",(VLOOKUP(O333,'Matl Declaration Form'!$AQ$9:$AR$71,2,0))),IF(H333="EU Ozone Depletion",IF(ISERROR(VLOOKUP(O333,'Matl Declaration Form'!$AS$9:$AT$41,2,0)),"",(VLOOKUP(O333,'Matl Declaration Form'!$AS$9:$AT$41,2,0))), IF(H333="EU Ship Recycling",IF(ISERROR(VLOOKUP(O333,'Matl Declaration Form'!$AX$9:$AY$30,2,0)),"",(VLOOKUP(O333,'Matl Declaration Form'!$AX$9:$AY$30,2,0))), IF(H333="EU Package",IF(ISERROR(VLOOKUP(O333,'Matl Declaration Form'!$AZ$9:$BA$12,2,0)),"",(VLOOKUP(O333,'Matl Declaration Form'!$AZ$9:$BA$12,2,0))),IF(H333="EU POPs",IF(ISERROR(VLOOKUP(O333,'Matl Declaration Form'!$AV$9:$AW$485,2,0)),"",(VLOOKUP(O333,'Matl Declaration Form'!$AV$9:$AW$485,2,0))))))))))))))</f>
        <v/>
      </c>
      <c r="Q333" s="304"/>
      <c r="R333" s="305" t="str" cm="1">
        <f t="array" ref="R333">IF(ISBLANK(Q333),"",Q333*(LOOKUP(2,1/(NOT(ISBLANK($M$9:M333))),$M$9:M333)))</f>
        <v/>
      </c>
      <c r="S333" s="306" t="str" cm="1">
        <f t="array" ref="S333">IF(ISBLANK(Q333),"", (LOOKUP(2,1/(NOT(ISBLANK($J$9:J333))),$J$9:J333)))</f>
        <v/>
      </c>
      <c r="T333" s="307"/>
      <c r="U333" s="302"/>
      <c r="V333" s="308"/>
      <c r="AC333" s="100"/>
      <c r="AD333" s="100"/>
      <c r="AE333" s="650"/>
      <c r="AF333" s="650"/>
      <c r="AG333" s="650"/>
      <c r="AH333" s="650"/>
      <c r="AI333" s="650"/>
      <c r="AJ333" s="650"/>
      <c r="AK333" s="653" t="s">
        <v>1074</v>
      </c>
      <c r="AL333" s="296" t="s">
        <v>1321</v>
      </c>
      <c r="AM333" s="650"/>
      <c r="AN333" s="650"/>
      <c r="AO333" s="650"/>
      <c r="AP333" s="650"/>
      <c r="AQ333" s="650"/>
      <c r="AV333" s="672" t="s">
        <v>2878</v>
      </c>
      <c r="AW333" s="145" t="s">
        <v>2879</v>
      </c>
    </row>
    <row r="334" spans="2:49" ht="18.75" customHeight="1">
      <c r="B334" s="309"/>
      <c r="C334" s="298"/>
      <c r="D334" s="298"/>
      <c r="E334" s="299"/>
      <c r="F334" s="298"/>
      <c r="G334" s="298"/>
      <c r="H334" s="298" t="s">
        <v>1476</v>
      </c>
      <c r="I334" s="301"/>
      <c r="J334" s="302"/>
      <c r="K334" s="298"/>
      <c r="L334" s="302"/>
      <c r="M334" s="301"/>
      <c r="N334" s="302" t="str" cm="1">
        <f t="array" ref="N334">IF(ISBLANK(M334),"", (LOOKUP(2,1/(NOT(ISBLANK($J$9:J334))),$J$9:J334)))</f>
        <v/>
      </c>
      <c r="O334" s="298"/>
      <c r="P334" s="643" t="str">
        <f>IF(H334="Full Materials Declaration","",IF(H334="REACH Restriction Annex XVII",IF(ISERROR(VLOOKUP(O334,'Matl Declaration Form'!$AG$9:$AH$149,2,0)),"",(VLOOKUP(O334,'Matl Declaration Form'!$AG$9:$AH$149,2,0))),IF(H334="REACH Authorization Annex XIV",IF(ISERROR(VLOOKUP(O334,'Matl Declaration Form'!$AI$9:$AJ$137,2,0)),"",(VLOOKUP(O334,'Matl Declaration Form'!$AI$9:$AJ$137,2,0))),IF(H334="REACH SVHC",IF(ISERROR(VLOOKUP(O334,'Matl Declaration Form'!$AK$9:$AL$482,2,0)),"",(VLOOKUP(O334,'Matl Declaration Form'!$AK$9:$AL$482,2,0))),IF(H334="EU RoHS",IF(ISERROR(VLOOKUP(O334,'Matl Declaration Form'!$AM$9:$AN$18,2,0)),"",(VLOOKUP(O334,'Matl Declaration Form'!$AM$9:$AN$18,2,0))),IF(H334="EU Mercury",IF(ISERROR(VLOOKUP(O334,'Matl Declaration Form'!$AO$9:$AP$15,2,0)),"",(VLOOKUP(O334,'Matl Declaration Form'!$AO$9:$AP$15,2,0))),IF(H334="EU PIC",IF(ISERROR(VLOOKUP(O334,'Matl Declaration Form'!$AQ$9:$AR$71,2,0)),"",(VLOOKUP(O334,'Matl Declaration Form'!$AQ$9:$AR$71,2,0))),IF(H334="EU Ozone Depletion",IF(ISERROR(VLOOKUP(O334,'Matl Declaration Form'!$AS$9:$AT$41,2,0)),"",(VLOOKUP(O334,'Matl Declaration Form'!$AS$9:$AT$41,2,0))), IF(H334="EU Ship Recycling",IF(ISERROR(VLOOKUP(O334,'Matl Declaration Form'!$AX$9:$AY$30,2,0)),"",(VLOOKUP(O334,'Matl Declaration Form'!$AX$9:$AY$30,2,0))), IF(H334="EU Package",IF(ISERROR(VLOOKUP(O334,'Matl Declaration Form'!$AZ$9:$BA$12,2,0)),"",(VLOOKUP(O334,'Matl Declaration Form'!$AZ$9:$BA$12,2,0))),IF(H334="EU POPs",IF(ISERROR(VLOOKUP(O334,'Matl Declaration Form'!$AV$9:$AW$485,2,0)),"",(VLOOKUP(O334,'Matl Declaration Form'!$AV$9:$AW$485,2,0))))))))))))))</f>
        <v/>
      </c>
      <c r="Q334" s="304"/>
      <c r="R334" s="305" t="str" cm="1">
        <f t="array" ref="R334">IF(ISBLANK(Q334),"",Q334*(LOOKUP(2,1/(NOT(ISBLANK($M$9:M334))),$M$9:M334)))</f>
        <v/>
      </c>
      <c r="S334" s="306" t="str" cm="1">
        <f t="array" ref="S334">IF(ISBLANK(Q334),"", (LOOKUP(2,1/(NOT(ISBLANK($J$9:J334))),$J$9:J334)))</f>
        <v/>
      </c>
      <c r="T334" s="307"/>
      <c r="U334" s="302"/>
      <c r="V334" s="308"/>
      <c r="AC334" s="100"/>
      <c r="AD334" s="100"/>
      <c r="AE334" s="650"/>
      <c r="AF334" s="650"/>
      <c r="AG334" s="650"/>
      <c r="AH334" s="650"/>
      <c r="AI334" s="650"/>
      <c r="AJ334" s="650"/>
      <c r="AK334" s="653" t="s">
        <v>605</v>
      </c>
      <c r="AL334" s="296" t="s">
        <v>33</v>
      </c>
      <c r="AM334" s="650"/>
      <c r="AN334" s="650"/>
      <c r="AO334" s="650"/>
      <c r="AP334" s="650"/>
      <c r="AQ334" s="650"/>
      <c r="AV334" s="672" t="s">
        <v>2880</v>
      </c>
      <c r="AW334" s="145" t="s">
        <v>2881</v>
      </c>
    </row>
    <row r="335" spans="2:49" ht="18.75" customHeight="1">
      <c r="B335" s="309"/>
      <c r="C335" s="298"/>
      <c r="D335" s="298"/>
      <c r="E335" s="299"/>
      <c r="F335" s="298"/>
      <c r="G335" s="298"/>
      <c r="H335" s="298" t="s">
        <v>1476</v>
      </c>
      <c r="I335" s="301"/>
      <c r="J335" s="302"/>
      <c r="K335" s="298"/>
      <c r="L335" s="302"/>
      <c r="M335" s="301"/>
      <c r="N335" s="302" t="str" cm="1">
        <f t="array" ref="N335">IF(ISBLANK(M335),"", (LOOKUP(2,1/(NOT(ISBLANK($J$9:J335))),$J$9:J335)))</f>
        <v/>
      </c>
      <c r="O335" s="298"/>
      <c r="P335" s="643" t="str">
        <f>IF(H335="Full Materials Declaration","",IF(H335="REACH Restriction Annex XVII",IF(ISERROR(VLOOKUP(O335,'Matl Declaration Form'!$AG$9:$AH$149,2,0)),"",(VLOOKUP(O335,'Matl Declaration Form'!$AG$9:$AH$149,2,0))),IF(H335="REACH Authorization Annex XIV",IF(ISERROR(VLOOKUP(O335,'Matl Declaration Form'!$AI$9:$AJ$137,2,0)),"",(VLOOKUP(O335,'Matl Declaration Form'!$AI$9:$AJ$137,2,0))),IF(H335="REACH SVHC",IF(ISERROR(VLOOKUP(O335,'Matl Declaration Form'!$AK$9:$AL$482,2,0)),"",(VLOOKUP(O335,'Matl Declaration Form'!$AK$9:$AL$482,2,0))),IF(H335="EU RoHS",IF(ISERROR(VLOOKUP(O335,'Matl Declaration Form'!$AM$9:$AN$18,2,0)),"",(VLOOKUP(O335,'Matl Declaration Form'!$AM$9:$AN$18,2,0))),IF(H335="EU Mercury",IF(ISERROR(VLOOKUP(O335,'Matl Declaration Form'!$AO$9:$AP$15,2,0)),"",(VLOOKUP(O335,'Matl Declaration Form'!$AO$9:$AP$15,2,0))),IF(H335="EU PIC",IF(ISERROR(VLOOKUP(O335,'Matl Declaration Form'!$AQ$9:$AR$71,2,0)),"",(VLOOKUP(O335,'Matl Declaration Form'!$AQ$9:$AR$71,2,0))),IF(H335="EU Ozone Depletion",IF(ISERROR(VLOOKUP(O335,'Matl Declaration Form'!$AS$9:$AT$41,2,0)),"",(VLOOKUP(O335,'Matl Declaration Form'!$AS$9:$AT$41,2,0))), IF(H335="EU Ship Recycling",IF(ISERROR(VLOOKUP(O335,'Matl Declaration Form'!$AX$9:$AY$30,2,0)),"",(VLOOKUP(O335,'Matl Declaration Form'!$AX$9:$AY$30,2,0))), IF(H335="EU Package",IF(ISERROR(VLOOKUP(O335,'Matl Declaration Form'!$AZ$9:$BA$12,2,0)),"",(VLOOKUP(O335,'Matl Declaration Form'!$AZ$9:$BA$12,2,0))),IF(H335="EU POPs",IF(ISERROR(VLOOKUP(O335,'Matl Declaration Form'!$AV$9:$AW$485,2,0)),"",(VLOOKUP(O335,'Matl Declaration Form'!$AV$9:$AW$485,2,0))))))))))))))</f>
        <v/>
      </c>
      <c r="Q335" s="304"/>
      <c r="R335" s="305" t="str" cm="1">
        <f t="array" ref="R335">IF(ISBLANK(Q335),"",Q335*(LOOKUP(2,1/(NOT(ISBLANK($M$9:M335))),$M$9:M335)))</f>
        <v/>
      </c>
      <c r="S335" s="306" t="str" cm="1">
        <f t="array" ref="S335">IF(ISBLANK(Q335),"", (LOOKUP(2,1/(NOT(ISBLANK($J$9:J335))),$J$9:J335)))</f>
        <v/>
      </c>
      <c r="T335" s="307"/>
      <c r="U335" s="302"/>
      <c r="V335" s="308"/>
      <c r="AC335" s="100"/>
      <c r="AD335" s="100"/>
      <c r="AE335" s="650"/>
      <c r="AF335" s="650"/>
      <c r="AG335" s="650"/>
      <c r="AH335" s="650"/>
      <c r="AI335" s="650"/>
      <c r="AJ335" s="650"/>
      <c r="AK335" s="653" t="s">
        <v>1140</v>
      </c>
      <c r="AL335" s="296" t="s">
        <v>1383</v>
      </c>
      <c r="AM335" s="650"/>
      <c r="AN335" s="650"/>
      <c r="AO335" s="650"/>
      <c r="AP335" s="650"/>
      <c r="AQ335" s="650"/>
      <c r="AV335" s="672" t="s">
        <v>2882</v>
      </c>
      <c r="AW335" s="145" t="s">
        <v>2883</v>
      </c>
    </row>
    <row r="336" spans="2:49" ht="18.75" customHeight="1">
      <c r="B336" s="309"/>
      <c r="C336" s="298"/>
      <c r="D336" s="298"/>
      <c r="E336" s="299"/>
      <c r="F336" s="298"/>
      <c r="G336" s="298"/>
      <c r="H336" s="298" t="s">
        <v>1476</v>
      </c>
      <c r="I336" s="301"/>
      <c r="J336" s="302"/>
      <c r="K336" s="298"/>
      <c r="L336" s="302"/>
      <c r="M336" s="301"/>
      <c r="N336" s="302" t="str" cm="1">
        <f t="array" ref="N336">IF(ISBLANK(M336),"", (LOOKUP(2,1/(NOT(ISBLANK($J$9:J336))),$J$9:J336)))</f>
        <v/>
      </c>
      <c r="O336" s="298"/>
      <c r="P336" s="643" t="str">
        <f>IF(H336="Full Materials Declaration","",IF(H336="REACH Restriction Annex XVII",IF(ISERROR(VLOOKUP(O336,'Matl Declaration Form'!$AG$9:$AH$149,2,0)),"",(VLOOKUP(O336,'Matl Declaration Form'!$AG$9:$AH$149,2,0))),IF(H336="REACH Authorization Annex XIV",IF(ISERROR(VLOOKUP(O336,'Matl Declaration Form'!$AI$9:$AJ$137,2,0)),"",(VLOOKUP(O336,'Matl Declaration Form'!$AI$9:$AJ$137,2,0))),IF(H336="REACH SVHC",IF(ISERROR(VLOOKUP(O336,'Matl Declaration Form'!$AK$9:$AL$482,2,0)),"",(VLOOKUP(O336,'Matl Declaration Form'!$AK$9:$AL$482,2,0))),IF(H336="EU RoHS",IF(ISERROR(VLOOKUP(O336,'Matl Declaration Form'!$AM$9:$AN$18,2,0)),"",(VLOOKUP(O336,'Matl Declaration Form'!$AM$9:$AN$18,2,0))),IF(H336="EU Mercury",IF(ISERROR(VLOOKUP(O336,'Matl Declaration Form'!$AO$9:$AP$15,2,0)),"",(VLOOKUP(O336,'Matl Declaration Form'!$AO$9:$AP$15,2,0))),IF(H336="EU PIC",IF(ISERROR(VLOOKUP(O336,'Matl Declaration Form'!$AQ$9:$AR$71,2,0)),"",(VLOOKUP(O336,'Matl Declaration Form'!$AQ$9:$AR$71,2,0))),IF(H336="EU Ozone Depletion",IF(ISERROR(VLOOKUP(O336,'Matl Declaration Form'!$AS$9:$AT$41,2,0)),"",(VLOOKUP(O336,'Matl Declaration Form'!$AS$9:$AT$41,2,0))), IF(H336="EU Ship Recycling",IF(ISERROR(VLOOKUP(O336,'Matl Declaration Form'!$AX$9:$AY$30,2,0)),"",(VLOOKUP(O336,'Matl Declaration Form'!$AX$9:$AY$30,2,0))), IF(H336="EU Package",IF(ISERROR(VLOOKUP(O336,'Matl Declaration Form'!$AZ$9:$BA$12,2,0)),"",(VLOOKUP(O336,'Matl Declaration Form'!$AZ$9:$BA$12,2,0))),IF(H336="EU POPs",IF(ISERROR(VLOOKUP(O336,'Matl Declaration Form'!$AV$9:$AW$485,2,0)),"",(VLOOKUP(O336,'Matl Declaration Form'!$AV$9:$AW$485,2,0))))))))))))))</f>
        <v/>
      </c>
      <c r="Q336" s="304"/>
      <c r="R336" s="305" t="str" cm="1">
        <f t="array" ref="R336">IF(ISBLANK(Q336),"",Q336*(LOOKUP(2,1/(NOT(ISBLANK($M$9:M336))),$M$9:M336)))</f>
        <v/>
      </c>
      <c r="S336" s="306" t="str" cm="1">
        <f t="array" ref="S336">IF(ISBLANK(Q336),"", (LOOKUP(2,1/(NOT(ISBLANK($J$9:J336))),$J$9:J336)))</f>
        <v/>
      </c>
      <c r="T336" s="307"/>
      <c r="U336" s="302"/>
      <c r="V336" s="308"/>
      <c r="AC336" s="100"/>
      <c r="AD336" s="100"/>
      <c r="AE336" s="650"/>
      <c r="AF336" s="650"/>
      <c r="AG336" s="650"/>
      <c r="AH336" s="650"/>
      <c r="AI336" s="650"/>
      <c r="AJ336" s="650"/>
      <c r="AK336" s="653" t="s">
        <v>560</v>
      </c>
      <c r="AL336" s="296" t="s">
        <v>33</v>
      </c>
      <c r="AM336" s="650"/>
      <c r="AN336" s="650"/>
      <c r="AO336" s="650"/>
      <c r="AP336" s="650"/>
      <c r="AQ336" s="650"/>
      <c r="AV336" s="672" t="s">
        <v>2884</v>
      </c>
      <c r="AW336" s="145" t="s">
        <v>2885</v>
      </c>
    </row>
    <row r="337" spans="2:49" ht="18.75" customHeight="1">
      <c r="B337" s="309"/>
      <c r="C337" s="298"/>
      <c r="D337" s="298"/>
      <c r="E337" s="299"/>
      <c r="F337" s="298"/>
      <c r="G337" s="298"/>
      <c r="H337" s="298" t="s">
        <v>1476</v>
      </c>
      <c r="I337" s="301"/>
      <c r="J337" s="302"/>
      <c r="K337" s="298"/>
      <c r="L337" s="302"/>
      <c r="M337" s="301"/>
      <c r="N337" s="302" t="str" cm="1">
        <f t="array" ref="N337">IF(ISBLANK(M337),"", (LOOKUP(2,1/(NOT(ISBLANK($J$9:J337))),$J$9:J337)))</f>
        <v/>
      </c>
      <c r="O337" s="298"/>
      <c r="P337" s="643" t="str">
        <f>IF(H337="Full Materials Declaration","",IF(H337="REACH Restriction Annex XVII",IF(ISERROR(VLOOKUP(O337,'Matl Declaration Form'!$AG$9:$AH$149,2,0)),"",(VLOOKUP(O337,'Matl Declaration Form'!$AG$9:$AH$149,2,0))),IF(H337="REACH Authorization Annex XIV",IF(ISERROR(VLOOKUP(O337,'Matl Declaration Form'!$AI$9:$AJ$137,2,0)),"",(VLOOKUP(O337,'Matl Declaration Form'!$AI$9:$AJ$137,2,0))),IF(H337="REACH SVHC",IF(ISERROR(VLOOKUP(O337,'Matl Declaration Form'!$AK$9:$AL$482,2,0)),"",(VLOOKUP(O337,'Matl Declaration Form'!$AK$9:$AL$482,2,0))),IF(H337="EU RoHS",IF(ISERROR(VLOOKUP(O337,'Matl Declaration Form'!$AM$9:$AN$18,2,0)),"",(VLOOKUP(O337,'Matl Declaration Form'!$AM$9:$AN$18,2,0))),IF(H337="EU Mercury",IF(ISERROR(VLOOKUP(O337,'Matl Declaration Form'!$AO$9:$AP$15,2,0)),"",(VLOOKUP(O337,'Matl Declaration Form'!$AO$9:$AP$15,2,0))),IF(H337="EU PIC",IF(ISERROR(VLOOKUP(O337,'Matl Declaration Form'!$AQ$9:$AR$71,2,0)),"",(VLOOKUP(O337,'Matl Declaration Form'!$AQ$9:$AR$71,2,0))),IF(H337="EU Ozone Depletion",IF(ISERROR(VLOOKUP(O337,'Matl Declaration Form'!$AS$9:$AT$41,2,0)),"",(VLOOKUP(O337,'Matl Declaration Form'!$AS$9:$AT$41,2,0))), IF(H337="EU Ship Recycling",IF(ISERROR(VLOOKUP(O337,'Matl Declaration Form'!$AX$9:$AY$30,2,0)),"",(VLOOKUP(O337,'Matl Declaration Form'!$AX$9:$AY$30,2,0))), IF(H337="EU Package",IF(ISERROR(VLOOKUP(O337,'Matl Declaration Form'!$AZ$9:$BA$12,2,0)),"",(VLOOKUP(O337,'Matl Declaration Form'!$AZ$9:$BA$12,2,0))),IF(H337="EU POPs",IF(ISERROR(VLOOKUP(O337,'Matl Declaration Form'!$AV$9:$AW$485,2,0)),"",(VLOOKUP(O337,'Matl Declaration Form'!$AV$9:$AW$485,2,0))))))))))))))</f>
        <v/>
      </c>
      <c r="Q337" s="304"/>
      <c r="R337" s="305" t="str" cm="1">
        <f t="array" ref="R337">IF(ISBLANK(Q337),"",Q337*(LOOKUP(2,1/(NOT(ISBLANK($M$9:M337))),$M$9:M337)))</f>
        <v/>
      </c>
      <c r="S337" s="306" t="str" cm="1">
        <f t="array" ref="S337">IF(ISBLANK(Q337),"", (LOOKUP(2,1/(NOT(ISBLANK($J$9:J337))),$J$9:J337)))</f>
        <v/>
      </c>
      <c r="T337" s="307"/>
      <c r="U337" s="302"/>
      <c r="V337" s="308"/>
      <c r="AC337" s="100"/>
      <c r="AD337" s="100"/>
      <c r="AE337" s="650"/>
      <c r="AF337" s="650"/>
      <c r="AG337" s="650"/>
      <c r="AH337" s="650"/>
      <c r="AI337" s="650"/>
      <c r="AJ337" s="650"/>
      <c r="AK337" s="653" t="s">
        <v>613</v>
      </c>
      <c r="AL337" s="296" t="s">
        <v>614</v>
      </c>
      <c r="AM337" s="650"/>
      <c r="AN337" s="650"/>
      <c r="AO337" s="650"/>
      <c r="AP337" s="650"/>
      <c r="AQ337" s="650"/>
      <c r="AV337" s="672" t="s">
        <v>2886</v>
      </c>
      <c r="AW337" s="145" t="s">
        <v>2887</v>
      </c>
    </row>
    <row r="338" spans="2:49" ht="18.75" customHeight="1">
      <c r="B338" s="309"/>
      <c r="C338" s="298"/>
      <c r="D338" s="298"/>
      <c r="E338" s="299"/>
      <c r="F338" s="298"/>
      <c r="G338" s="298"/>
      <c r="H338" s="298" t="s">
        <v>1476</v>
      </c>
      <c r="I338" s="301"/>
      <c r="J338" s="302"/>
      <c r="K338" s="298"/>
      <c r="L338" s="302"/>
      <c r="M338" s="301"/>
      <c r="N338" s="302" t="str" cm="1">
        <f t="array" ref="N338">IF(ISBLANK(M338),"", (LOOKUP(2,1/(NOT(ISBLANK($J$9:J338))),$J$9:J338)))</f>
        <v/>
      </c>
      <c r="O338" s="298"/>
      <c r="P338" s="643" t="str">
        <f>IF(H338="Full Materials Declaration","",IF(H338="REACH Restriction Annex XVII",IF(ISERROR(VLOOKUP(O338,'Matl Declaration Form'!$AG$9:$AH$149,2,0)),"",(VLOOKUP(O338,'Matl Declaration Form'!$AG$9:$AH$149,2,0))),IF(H338="REACH Authorization Annex XIV",IF(ISERROR(VLOOKUP(O338,'Matl Declaration Form'!$AI$9:$AJ$137,2,0)),"",(VLOOKUP(O338,'Matl Declaration Form'!$AI$9:$AJ$137,2,0))),IF(H338="REACH SVHC",IF(ISERROR(VLOOKUP(O338,'Matl Declaration Form'!$AK$9:$AL$482,2,0)),"",(VLOOKUP(O338,'Matl Declaration Form'!$AK$9:$AL$482,2,0))),IF(H338="EU RoHS",IF(ISERROR(VLOOKUP(O338,'Matl Declaration Form'!$AM$9:$AN$18,2,0)),"",(VLOOKUP(O338,'Matl Declaration Form'!$AM$9:$AN$18,2,0))),IF(H338="EU Mercury",IF(ISERROR(VLOOKUP(O338,'Matl Declaration Form'!$AO$9:$AP$15,2,0)),"",(VLOOKUP(O338,'Matl Declaration Form'!$AO$9:$AP$15,2,0))),IF(H338="EU PIC",IF(ISERROR(VLOOKUP(O338,'Matl Declaration Form'!$AQ$9:$AR$71,2,0)),"",(VLOOKUP(O338,'Matl Declaration Form'!$AQ$9:$AR$71,2,0))),IF(H338="EU Ozone Depletion",IF(ISERROR(VLOOKUP(O338,'Matl Declaration Form'!$AS$9:$AT$41,2,0)),"",(VLOOKUP(O338,'Matl Declaration Form'!$AS$9:$AT$41,2,0))), IF(H338="EU Ship Recycling",IF(ISERROR(VLOOKUP(O338,'Matl Declaration Form'!$AX$9:$AY$30,2,0)),"",(VLOOKUP(O338,'Matl Declaration Form'!$AX$9:$AY$30,2,0))), IF(H338="EU Package",IF(ISERROR(VLOOKUP(O338,'Matl Declaration Form'!$AZ$9:$BA$12,2,0)),"",(VLOOKUP(O338,'Matl Declaration Form'!$AZ$9:$BA$12,2,0))),IF(H338="EU POPs",IF(ISERROR(VLOOKUP(O338,'Matl Declaration Form'!$AV$9:$AW$485,2,0)),"",(VLOOKUP(O338,'Matl Declaration Form'!$AV$9:$AW$485,2,0))))))))))))))</f>
        <v/>
      </c>
      <c r="Q338" s="304"/>
      <c r="R338" s="305" t="str" cm="1">
        <f t="array" ref="R338">IF(ISBLANK(Q338),"",Q338*(LOOKUP(2,1/(NOT(ISBLANK($M$9:M338))),$M$9:M338)))</f>
        <v/>
      </c>
      <c r="S338" s="306" t="str" cm="1">
        <f t="array" ref="S338">IF(ISBLANK(Q338),"", (LOOKUP(2,1/(NOT(ISBLANK($J$9:J338))),$J$9:J338)))</f>
        <v/>
      </c>
      <c r="T338" s="307"/>
      <c r="U338" s="302"/>
      <c r="V338" s="308"/>
      <c r="AC338" s="100"/>
      <c r="AD338" s="100"/>
      <c r="AE338" s="650"/>
      <c r="AF338" s="650"/>
      <c r="AG338" s="650"/>
      <c r="AH338" s="650"/>
      <c r="AI338" s="650"/>
      <c r="AJ338" s="650"/>
      <c r="AK338" s="653" t="s">
        <v>731</v>
      </c>
      <c r="AL338" s="296" t="s">
        <v>732</v>
      </c>
      <c r="AM338" s="650"/>
      <c r="AN338" s="650"/>
      <c r="AO338" s="650"/>
      <c r="AP338" s="650"/>
      <c r="AQ338" s="650"/>
      <c r="AV338" s="672" t="s">
        <v>2888</v>
      </c>
      <c r="AW338" s="145" t="s">
        <v>2889</v>
      </c>
    </row>
    <row r="339" spans="2:49" ht="18.75" customHeight="1">
      <c r="B339" s="309"/>
      <c r="C339" s="298"/>
      <c r="D339" s="298"/>
      <c r="E339" s="299"/>
      <c r="F339" s="298"/>
      <c r="G339" s="298"/>
      <c r="H339" s="298" t="s">
        <v>1476</v>
      </c>
      <c r="I339" s="301"/>
      <c r="J339" s="302"/>
      <c r="K339" s="298"/>
      <c r="L339" s="302"/>
      <c r="M339" s="301"/>
      <c r="N339" s="302" t="str" cm="1">
        <f t="array" ref="N339">IF(ISBLANK(M339),"", (LOOKUP(2,1/(NOT(ISBLANK($J$9:J339))),$J$9:J339)))</f>
        <v/>
      </c>
      <c r="O339" s="298"/>
      <c r="P339" s="643" t="str">
        <f>IF(H339="Full Materials Declaration","",IF(H339="REACH Restriction Annex XVII",IF(ISERROR(VLOOKUP(O339,'Matl Declaration Form'!$AG$9:$AH$149,2,0)),"",(VLOOKUP(O339,'Matl Declaration Form'!$AG$9:$AH$149,2,0))),IF(H339="REACH Authorization Annex XIV",IF(ISERROR(VLOOKUP(O339,'Matl Declaration Form'!$AI$9:$AJ$137,2,0)),"",(VLOOKUP(O339,'Matl Declaration Form'!$AI$9:$AJ$137,2,0))),IF(H339="REACH SVHC",IF(ISERROR(VLOOKUP(O339,'Matl Declaration Form'!$AK$9:$AL$482,2,0)),"",(VLOOKUP(O339,'Matl Declaration Form'!$AK$9:$AL$482,2,0))),IF(H339="EU RoHS",IF(ISERROR(VLOOKUP(O339,'Matl Declaration Form'!$AM$9:$AN$18,2,0)),"",(VLOOKUP(O339,'Matl Declaration Form'!$AM$9:$AN$18,2,0))),IF(H339="EU Mercury",IF(ISERROR(VLOOKUP(O339,'Matl Declaration Form'!$AO$9:$AP$15,2,0)),"",(VLOOKUP(O339,'Matl Declaration Form'!$AO$9:$AP$15,2,0))),IF(H339="EU PIC",IF(ISERROR(VLOOKUP(O339,'Matl Declaration Form'!$AQ$9:$AR$71,2,0)),"",(VLOOKUP(O339,'Matl Declaration Form'!$AQ$9:$AR$71,2,0))),IF(H339="EU Ozone Depletion",IF(ISERROR(VLOOKUP(O339,'Matl Declaration Form'!$AS$9:$AT$41,2,0)),"",(VLOOKUP(O339,'Matl Declaration Form'!$AS$9:$AT$41,2,0))), IF(H339="EU Ship Recycling",IF(ISERROR(VLOOKUP(O339,'Matl Declaration Form'!$AX$9:$AY$30,2,0)),"",(VLOOKUP(O339,'Matl Declaration Form'!$AX$9:$AY$30,2,0))), IF(H339="EU Package",IF(ISERROR(VLOOKUP(O339,'Matl Declaration Form'!$AZ$9:$BA$12,2,0)),"",(VLOOKUP(O339,'Matl Declaration Form'!$AZ$9:$BA$12,2,0))),IF(H339="EU POPs",IF(ISERROR(VLOOKUP(O339,'Matl Declaration Form'!$AV$9:$AW$485,2,0)),"",(VLOOKUP(O339,'Matl Declaration Form'!$AV$9:$AW$485,2,0))))))))))))))</f>
        <v/>
      </c>
      <c r="Q339" s="304"/>
      <c r="R339" s="305" t="str" cm="1">
        <f t="array" ref="R339">IF(ISBLANK(Q339),"",Q339*(LOOKUP(2,1/(NOT(ISBLANK($M$9:M339))),$M$9:M339)))</f>
        <v/>
      </c>
      <c r="S339" s="306" t="str" cm="1">
        <f t="array" ref="S339">IF(ISBLANK(Q339),"", (LOOKUP(2,1/(NOT(ISBLANK($J$9:J339))),$J$9:J339)))</f>
        <v/>
      </c>
      <c r="T339" s="307"/>
      <c r="U339" s="302"/>
      <c r="V339" s="308"/>
      <c r="AC339" s="100"/>
      <c r="AD339" s="100"/>
      <c r="AE339" s="650"/>
      <c r="AF339" s="650"/>
      <c r="AG339" s="650"/>
      <c r="AH339" s="650"/>
      <c r="AI339" s="650"/>
      <c r="AJ339" s="650"/>
      <c r="AK339" s="653" t="s">
        <v>1137</v>
      </c>
      <c r="AL339" s="296" t="s">
        <v>1381</v>
      </c>
      <c r="AM339" s="650"/>
      <c r="AN339" s="650"/>
      <c r="AO339" s="650"/>
      <c r="AP339" s="650"/>
      <c r="AQ339" s="650"/>
      <c r="AV339" s="672" t="s">
        <v>2890</v>
      </c>
      <c r="AW339" s="145" t="s">
        <v>2891</v>
      </c>
    </row>
    <row r="340" spans="2:49" ht="18.75" customHeight="1">
      <c r="B340" s="309"/>
      <c r="C340" s="298"/>
      <c r="D340" s="298"/>
      <c r="E340" s="299"/>
      <c r="F340" s="298"/>
      <c r="G340" s="298"/>
      <c r="H340" s="298" t="s">
        <v>1476</v>
      </c>
      <c r="I340" s="301"/>
      <c r="J340" s="302"/>
      <c r="K340" s="298"/>
      <c r="L340" s="302"/>
      <c r="M340" s="301"/>
      <c r="N340" s="302" t="str" cm="1">
        <f t="array" ref="N340">IF(ISBLANK(M340),"", (LOOKUP(2,1/(NOT(ISBLANK($J$9:J340))),$J$9:J340)))</f>
        <v/>
      </c>
      <c r="O340" s="298"/>
      <c r="P340" s="643" t="str">
        <f>IF(H340="Full Materials Declaration","",IF(H340="REACH Restriction Annex XVII",IF(ISERROR(VLOOKUP(O340,'Matl Declaration Form'!$AG$9:$AH$149,2,0)),"",(VLOOKUP(O340,'Matl Declaration Form'!$AG$9:$AH$149,2,0))),IF(H340="REACH Authorization Annex XIV",IF(ISERROR(VLOOKUP(O340,'Matl Declaration Form'!$AI$9:$AJ$137,2,0)),"",(VLOOKUP(O340,'Matl Declaration Form'!$AI$9:$AJ$137,2,0))),IF(H340="REACH SVHC",IF(ISERROR(VLOOKUP(O340,'Matl Declaration Form'!$AK$9:$AL$482,2,0)),"",(VLOOKUP(O340,'Matl Declaration Form'!$AK$9:$AL$482,2,0))),IF(H340="EU RoHS",IF(ISERROR(VLOOKUP(O340,'Matl Declaration Form'!$AM$9:$AN$18,2,0)),"",(VLOOKUP(O340,'Matl Declaration Form'!$AM$9:$AN$18,2,0))),IF(H340="EU Mercury",IF(ISERROR(VLOOKUP(O340,'Matl Declaration Form'!$AO$9:$AP$15,2,0)),"",(VLOOKUP(O340,'Matl Declaration Form'!$AO$9:$AP$15,2,0))),IF(H340="EU PIC",IF(ISERROR(VLOOKUP(O340,'Matl Declaration Form'!$AQ$9:$AR$71,2,0)),"",(VLOOKUP(O340,'Matl Declaration Form'!$AQ$9:$AR$71,2,0))),IF(H340="EU Ozone Depletion",IF(ISERROR(VLOOKUP(O340,'Matl Declaration Form'!$AS$9:$AT$41,2,0)),"",(VLOOKUP(O340,'Matl Declaration Form'!$AS$9:$AT$41,2,0))), IF(H340="EU Ship Recycling",IF(ISERROR(VLOOKUP(O340,'Matl Declaration Form'!$AX$9:$AY$30,2,0)),"",(VLOOKUP(O340,'Matl Declaration Form'!$AX$9:$AY$30,2,0))), IF(H340="EU Package",IF(ISERROR(VLOOKUP(O340,'Matl Declaration Form'!$AZ$9:$BA$12,2,0)),"",(VLOOKUP(O340,'Matl Declaration Form'!$AZ$9:$BA$12,2,0))),IF(H340="EU POPs",IF(ISERROR(VLOOKUP(O340,'Matl Declaration Form'!$AV$9:$AW$485,2,0)),"",(VLOOKUP(O340,'Matl Declaration Form'!$AV$9:$AW$485,2,0))))))))))))))</f>
        <v/>
      </c>
      <c r="Q340" s="304"/>
      <c r="R340" s="305" t="str" cm="1">
        <f t="array" ref="R340">IF(ISBLANK(Q340),"",Q340*(LOOKUP(2,1/(NOT(ISBLANK($M$9:M340))),$M$9:M340)))</f>
        <v/>
      </c>
      <c r="S340" s="306" t="str" cm="1">
        <f t="array" ref="S340">IF(ISBLANK(Q340),"", (LOOKUP(2,1/(NOT(ISBLANK($J$9:J340))),$J$9:J340)))</f>
        <v/>
      </c>
      <c r="T340" s="307"/>
      <c r="U340" s="302"/>
      <c r="V340" s="308"/>
      <c r="AC340" s="100"/>
      <c r="AD340" s="100"/>
      <c r="AE340" s="650"/>
      <c r="AF340" s="650"/>
      <c r="AG340" s="650"/>
      <c r="AH340" s="650"/>
      <c r="AI340" s="650"/>
      <c r="AJ340" s="650"/>
      <c r="AK340" s="653" t="s">
        <v>1136</v>
      </c>
      <c r="AL340" s="296" t="s">
        <v>1380</v>
      </c>
      <c r="AM340" s="650"/>
      <c r="AN340" s="650"/>
      <c r="AO340" s="650"/>
      <c r="AP340" s="650"/>
      <c r="AQ340" s="650"/>
      <c r="AV340" s="672" t="s">
        <v>2892</v>
      </c>
      <c r="AW340" s="145" t="s">
        <v>2893</v>
      </c>
    </row>
    <row r="341" spans="2:49" ht="18.75" customHeight="1">
      <c r="B341" s="309"/>
      <c r="C341" s="298"/>
      <c r="D341" s="298"/>
      <c r="E341" s="299"/>
      <c r="F341" s="298"/>
      <c r="G341" s="298"/>
      <c r="H341" s="298" t="s">
        <v>1476</v>
      </c>
      <c r="I341" s="301"/>
      <c r="J341" s="302"/>
      <c r="K341" s="298"/>
      <c r="L341" s="302"/>
      <c r="M341" s="301"/>
      <c r="N341" s="302" t="str" cm="1">
        <f t="array" ref="N341">IF(ISBLANK(M341),"", (LOOKUP(2,1/(NOT(ISBLANK($J$9:J341))),$J$9:J341)))</f>
        <v/>
      </c>
      <c r="O341" s="298"/>
      <c r="P341" s="643" t="str">
        <f>IF(H341="Full Materials Declaration","",IF(H341="REACH Restriction Annex XVII",IF(ISERROR(VLOOKUP(O341,'Matl Declaration Form'!$AG$9:$AH$149,2,0)),"",(VLOOKUP(O341,'Matl Declaration Form'!$AG$9:$AH$149,2,0))),IF(H341="REACH Authorization Annex XIV",IF(ISERROR(VLOOKUP(O341,'Matl Declaration Form'!$AI$9:$AJ$137,2,0)),"",(VLOOKUP(O341,'Matl Declaration Form'!$AI$9:$AJ$137,2,0))),IF(H341="REACH SVHC",IF(ISERROR(VLOOKUP(O341,'Matl Declaration Form'!$AK$9:$AL$482,2,0)),"",(VLOOKUP(O341,'Matl Declaration Form'!$AK$9:$AL$482,2,0))),IF(H341="EU RoHS",IF(ISERROR(VLOOKUP(O341,'Matl Declaration Form'!$AM$9:$AN$18,2,0)),"",(VLOOKUP(O341,'Matl Declaration Form'!$AM$9:$AN$18,2,0))),IF(H341="EU Mercury",IF(ISERROR(VLOOKUP(O341,'Matl Declaration Form'!$AO$9:$AP$15,2,0)),"",(VLOOKUP(O341,'Matl Declaration Form'!$AO$9:$AP$15,2,0))),IF(H341="EU PIC",IF(ISERROR(VLOOKUP(O341,'Matl Declaration Form'!$AQ$9:$AR$71,2,0)),"",(VLOOKUP(O341,'Matl Declaration Form'!$AQ$9:$AR$71,2,0))),IF(H341="EU Ozone Depletion",IF(ISERROR(VLOOKUP(O341,'Matl Declaration Form'!$AS$9:$AT$41,2,0)),"",(VLOOKUP(O341,'Matl Declaration Form'!$AS$9:$AT$41,2,0))), IF(H341="EU Ship Recycling",IF(ISERROR(VLOOKUP(O341,'Matl Declaration Form'!$AX$9:$AY$30,2,0)),"",(VLOOKUP(O341,'Matl Declaration Form'!$AX$9:$AY$30,2,0))), IF(H341="EU Package",IF(ISERROR(VLOOKUP(O341,'Matl Declaration Form'!$AZ$9:$BA$12,2,0)),"",(VLOOKUP(O341,'Matl Declaration Form'!$AZ$9:$BA$12,2,0))),IF(H341="EU POPs",IF(ISERROR(VLOOKUP(O341,'Matl Declaration Form'!$AV$9:$AW$485,2,0)),"",(VLOOKUP(O341,'Matl Declaration Form'!$AV$9:$AW$485,2,0))))))))))))))</f>
        <v/>
      </c>
      <c r="Q341" s="304"/>
      <c r="R341" s="305" t="str" cm="1">
        <f t="array" ref="R341">IF(ISBLANK(Q341),"",Q341*(LOOKUP(2,1/(NOT(ISBLANK($M$9:M341))),$M$9:M341)))</f>
        <v/>
      </c>
      <c r="S341" s="306" t="str" cm="1">
        <f t="array" ref="S341">IF(ISBLANK(Q341),"", (LOOKUP(2,1/(NOT(ISBLANK($J$9:J341))),$J$9:J341)))</f>
        <v/>
      </c>
      <c r="T341" s="307"/>
      <c r="U341" s="302"/>
      <c r="V341" s="308"/>
      <c r="AC341" s="100"/>
      <c r="AD341" s="100"/>
      <c r="AE341" s="650"/>
      <c r="AF341" s="650"/>
      <c r="AG341" s="650"/>
      <c r="AH341" s="650"/>
      <c r="AI341" s="650"/>
      <c r="AJ341" s="650"/>
      <c r="AK341" s="653" t="s">
        <v>1116</v>
      </c>
      <c r="AL341" s="296" t="s">
        <v>1360</v>
      </c>
      <c r="AM341" s="650"/>
      <c r="AN341" s="650"/>
      <c r="AO341" s="650"/>
      <c r="AP341" s="650"/>
      <c r="AQ341" s="650"/>
      <c r="AV341" s="672" t="s">
        <v>2894</v>
      </c>
      <c r="AW341" s="145" t="s">
        <v>2895</v>
      </c>
    </row>
    <row r="342" spans="2:49" ht="18.75" customHeight="1">
      <c r="B342" s="309"/>
      <c r="C342" s="298"/>
      <c r="D342" s="298"/>
      <c r="E342" s="299"/>
      <c r="F342" s="298"/>
      <c r="G342" s="298"/>
      <c r="H342" s="298" t="s">
        <v>1476</v>
      </c>
      <c r="I342" s="301"/>
      <c r="J342" s="302"/>
      <c r="K342" s="298"/>
      <c r="L342" s="302"/>
      <c r="M342" s="301"/>
      <c r="N342" s="302" t="str" cm="1">
        <f t="array" ref="N342">IF(ISBLANK(M342),"", (LOOKUP(2,1/(NOT(ISBLANK($J$9:J342))),$J$9:J342)))</f>
        <v/>
      </c>
      <c r="O342" s="298"/>
      <c r="P342" s="643" t="str">
        <f>IF(H342="Full Materials Declaration","",IF(H342="REACH Restriction Annex XVII",IF(ISERROR(VLOOKUP(O342,'Matl Declaration Form'!$AG$9:$AH$149,2,0)),"",(VLOOKUP(O342,'Matl Declaration Form'!$AG$9:$AH$149,2,0))),IF(H342="REACH Authorization Annex XIV",IF(ISERROR(VLOOKUP(O342,'Matl Declaration Form'!$AI$9:$AJ$137,2,0)),"",(VLOOKUP(O342,'Matl Declaration Form'!$AI$9:$AJ$137,2,0))),IF(H342="REACH SVHC",IF(ISERROR(VLOOKUP(O342,'Matl Declaration Form'!$AK$9:$AL$482,2,0)),"",(VLOOKUP(O342,'Matl Declaration Form'!$AK$9:$AL$482,2,0))),IF(H342="EU RoHS",IF(ISERROR(VLOOKUP(O342,'Matl Declaration Form'!$AM$9:$AN$18,2,0)),"",(VLOOKUP(O342,'Matl Declaration Form'!$AM$9:$AN$18,2,0))),IF(H342="EU Mercury",IF(ISERROR(VLOOKUP(O342,'Matl Declaration Form'!$AO$9:$AP$15,2,0)),"",(VLOOKUP(O342,'Matl Declaration Form'!$AO$9:$AP$15,2,0))),IF(H342="EU PIC",IF(ISERROR(VLOOKUP(O342,'Matl Declaration Form'!$AQ$9:$AR$71,2,0)),"",(VLOOKUP(O342,'Matl Declaration Form'!$AQ$9:$AR$71,2,0))),IF(H342="EU Ozone Depletion",IF(ISERROR(VLOOKUP(O342,'Matl Declaration Form'!$AS$9:$AT$41,2,0)),"",(VLOOKUP(O342,'Matl Declaration Form'!$AS$9:$AT$41,2,0))), IF(H342="EU Ship Recycling",IF(ISERROR(VLOOKUP(O342,'Matl Declaration Form'!$AX$9:$AY$30,2,0)),"",(VLOOKUP(O342,'Matl Declaration Form'!$AX$9:$AY$30,2,0))), IF(H342="EU Package",IF(ISERROR(VLOOKUP(O342,'Matl Declaration Form'!$AZ$9:$BA$12,2,0)),"",(VLOOKUP(O342,'Matl Declaration Form'!$AZ$9:$BA$12,2,0))),IF(H342="EU POPs",IF(ISERROR(VLOOKUP(O342,'Matl Declaration Form'!$AV$9:$AW$485,2,0)),"",(VLOOKUP(O342,'Matl Declaration Form'!$AV$9:$AW$485,2,0))))))))))))))</f>
        <v/>
      </c>
      <c r="Q342" s="304"/>
      <c r="R342" s="305" t="str" cm="1">
        <f t="array" ref="R342">IF(ISBLANK(Q342),"",Q342*(LOOKUP(2,1/(NOT(ISBLANK($M$9:M342))),$M$9:M342)))</f>
        <v/>
      </c>
      <c r="S342" s="306" t="str" cm="1">
        <f t="array" ref="S342">IF(ISBLANK(Q342),"", (LOOKUP(2,1/(NOT(ISBLANK($J$9:J342))),$J$9:J342)))</f>
        <v/>
      </c>
      <c r="T342" s="307"/>
      <c r="U342" s="302"/>
      <c r="V342" s="308"/>
      <c r="AC342" s="100"/>
      <c r="AD342" s="100"/>
      <c r="AE342" s="650"/>
      <c r="AF342" s="650"/>
      <c r="AG342" s="650"/>
      <c r="AH342" s="650"/>
      <c r="AI342" s="650"/>
      <c r="AJ342" s="650"/>
      <c r="AK342" s="653" t="s">
        <v>1117</v>
      </c>
      <c r="AL342" s="296" t="s">
        <v>1361</v>
      </c>
      <c r="AM342" s="650"/>
      <c r="AN342" s="650"/>
      <c r="AO342" s="650"/>
      <c r="AP342" s="650"/>
      <c r="AQ342" s="650"/>
      <c r="AV342" s="672" t="s">
        <v>2896</v>
      </c>
      <c r="AW342" s="145" t="s">
        <v>2897</v>
      </c>
    </row>
    <row r="343" spans="2:49" ht="18.75" customHeight="1">
      <c r="B343" s="309"/>
      <c r="C343" s="298"/>
      <c r="D343" s="298"/>
      <c r="E343" s="299"/>
      <c r="F343" s="298"/>
      <c r="G343" s="298"/>
      <c r="H343" s="298" t="s">
        <v>1476</v>
      </c>
      <c r="I343" s="301"/>
      <c r="J343" s="302"/>
      <c r="K343" s="298"/>
      <c r="L343" s="302"/>
      <c r="M343" s="301"/>
      <c r="N343" s="302" t="str" cm="1">
        <f t="array" ref="N343">IF(ISBLANK(M343),"", (LOOKUP(2,1/(NOT(ISBLANK($J$9:J343))),$J$9:J343)))</f>
        <v/>
      </c>
      <c r="O343" s="298"/>
      <c r="P343" s="643" t="str">
        <f>IF(H343="Full Materials Declaration","",IF(H343="REACH Restriction Annex XVII",IF(ISERROR(VLOOKUP(O343,'Matl Declaration Form'!$AG$9:$AH$149,2,0)),"",(VLOOKUP(O343,'Matl Declaration Form'!$AG$9:$AH$149,2,0))),IF(H343="REACH Authorization Annex XIV",IF(ISERROR(VLOOKUP(O343,'Matl Declaration Form'!$AI$9:$AJ$137,2,0)),"",(VLOOKUP(O343,'Matl Declaration Form'!$AI$9:$AJ$137,2,0))),IF(H343="REACH SVHC",IF(ISERROR(VLOOKUP(O343,'Matl Declaration Form'!$AK$9:$AL$482,2,0)),"",(VLOOKUP(O343,'Matl Declaration Form'!$AK$9:$AL$482,2,0))),IF(H343="EU RoHS",IF(ISERROR(VLOOKUP(O343,'Matl Declaration Form'!$AM$9:$AN$18,2,0)),"",(VLOOKUP(O343,'Matl Declaration Form'!$AM$9:$AN$18,2,0))),IF(H343="EU Mercury",IF(ISERROR(VLOOKUP(O343,'Matl Declaration Form'!$AO$9:$AP$15,2,0)),"",(VLOOKUP(O343,'Matl Declaration Form'!$AO$9:$AP$15,2,0))),IF(H343="EU PIC",IF(ISERROR(VLOOKUP(O343,'Matl Declaration Form'!$AQ$9:$AR$71,2,0)),"",(VLOOKUP(O343,'Matl Declaration Form'!$AQ$9:$AR$71,2,0))),IF(H343="EU Ozone Depletion",IF(ISERROR(VLOOKUP(O343,'Matl Declaration Form'!$AS$9:$AT$41,2,0)),"",(VLOOKUP(O343,'Matl Declaration Form'!$AS$9:$AT$41,2,0))), IF(H343="EU Ship Recycling",IF(ISERROR(VLOOKUP(O343,'Matl Declaration Form'!$AX$9:$AY$30,2,0)),"",(VLOOKUP(O343,'Matl Declaration Form'!$AX$9:$AY$30,2,0))), IF(H343="EU Package",IF(ISERROR(VLOOKUP(O343,'Matl Declaration Form'!$AZ$9:$BA$12,2,0)),"",(VLOOKUP(O343,'Matl Declaration Form'!$AZ$9:$BA$12,2,0))),IF(H343="EU POPs",IF(ISERROR(VLOOKUP(O343,'Matl Declaration Form'!$AV$9:$AW$485,2,0)),"",(VLOOKUP(O343,'Matl Declaration Form'!$AV$9:$AW$485,2,0))))))))))))))</f>
        <v/>
      </c>
      <c r="Q343" s="304"/>
      <c r="R343" s="305" t="str" cm="1">
        <f t="array" ref="R343">IF(ISBLANK(Q343),"",Q343*(LOOKUP(2,1/(NOT(ISBLANK($M$9:M343))),$M$9:M343)))</f>
        <v/>
      </c>
      <c r="S343" s="306" t="str" cm="1">
        <f t="array" ref="S343">IF(ISBLANK(Q343),"", (LOOKUP(2,1/(NOT(ISBLANK($J$9:J343))),$J$9:J343)))</f>
        <v/>
      </c>
      <c r="T343" s="307"/>
      <c r="U343" s="302"/>
      <c r="V343" s="308"/>
      <c r="AC343" s="100"/>
      <c r="AD343" s="100"/>
      <c r="AE343" s="650"/>
      <c r="AF343" s="650"/>
      <c r="AG343" s="650"/>
      <c r="AH343" s="650"/>
      <c r="AI343" s="650"/>
      <c r="AJ343" s="650"/>
      <c r="AK343" s="653" t="s">
        <v>1118</v>
      </c>
      <c r="AL343" s="296" t="s">
        <v>1362</v>
      </c>
      <c r="AM343" s="650"/>
      <c r="AN343" s="650"/>
      <c r="AO343" s="650"/>
      <c r="AP343" s="650"/>
      <c r="AQ343" s="650"/>
      <c r="AV343" s="672" t="s">
        <v>2898</v>
      </c>
      <c r="AW343" s="145" t="s">
        <v>2899</v>
      </c>
    </row>
    <row r="344" spans="2:49" ht="18.75" customHeight="1">
      <c r="B344" s="309"/>
      <c r="C344" s="298"/>
      <c r="D344" s="298"/>
      <c r="E344" s="299"/>
      <c r="F344" s="298"/>
      <c r="G344" s="298"/>
      <c r="H344" s="298" t="s">
        <v>1476</v>
      </c>
      <c r="I344" s="301"/>
      <c r="J344" s="302"/>
      <c r="K344" s="298"/>
      <c r="L344" s="302"/>
      <c r="M344" s="301"/>
      <c r="N344" s="302" t="str" cm="1">
        <f t="array" ref="N344">IF(ISBLANK(M344),"", (LOOKUP(2,1/(NOT(ISBLANK($J$9:J344))),$J$9:J344)))</f>
        <v/>
      </c>
      <c r="O344" s="298"/>
      <c r="P344" s="643" t="str">
        <f>IF(H344="Full Materials Declaration","",IF(H344="REACH Restriction Annex XVII",IF(ISERROR(VLOOKUP(O344,'Matl Declaration Form'!$AG$9:$AH$149,2,0)),"",(VLOOKUP(O344,'Matl Declaration Form'!$AG$9:$AH$149,2,0))),IF(H344="REACH Authorization Annex XIV",IF(ISERROR(VLOOKUP(O344,'Matl Declaration Form'!$AI$9:$AJ$137,2,0)),"",(VLOOKUP(O344,'Matl Declaration Form'!$AI$9:$AJ$137,2,0))),IF(H344="REACH SVHC",IF(ISERROR(VLOOKUP(O344,'Matl Declaration Form'!$AK$9:$AL$482,2,0)),"",(VLOOKUP(O344,'Matl Declaration Form'!$AK$9:$AL$482,2,0))),IF(H344="EU RoHS",IF(ISERROR(VLOOKUP(O344,'Matl Declaration Form'!$AM$9:$AN$18,2,0)),"",(VLOOKUP(O344,'Matl Declaration Form'!$AM$9:$AN$18,2,0))),IF(H344="EU Mercury",IF(ISERROR(VLOOKUP(O344,'Matl Declaration Form'!$AO$9:$AP$15,2,0)),"",(VLOOKUP(O344,'Matl Declaration Form'!$AO$9:$AP$15,2,0))),IF(H344="EU PIC",IF(ISERROR(VLOOKUP(O344,'Matl Declaration Form'!$AQ$9:$AR$71,2,0)),"",(VLOOKUP(O344,'Matl Declaration Form'!$AQ$9:$AR$71,2,0))),IF(H344="EU Ozone Depletion",IF(ISERROR(VLOOKUP(O344,'Matl Declaration Form'!$AS$9:$AT$41,2,0)),"",(VLOOKUP(O344,'Matl Declaration Form'!$AS$9:$AT$41,2,0))), IF(H344="EU Ship Recycling",IF(ISERROR(VLOOKUP(O344,'Matl Declaration Form'!$AX$9:$AY$30,2,0)),"",(VLOOKUP(O344,'Matl Declaration Form'!$AX$9:$AY$30,2,0))), IF(H344="EU Package",IF(ISERROR(VLOOKUP(O344,'Matl Declaration Form'!$AZ$9:$BA$12,2,0)),"",(VLOOKUP(O344,'Matl Declaration Form'!$AZ$9:$BA$12,2,0))),IF(H344="EU POPs",IF(ISERROR(VLOOKUP(O344,'Matl Declaration Form'!$AV$9:$AW$485,2,0)),"",(VLOOKUP(O344,'Matl Declaration Form'!$AV$9:$AW$485,2,0))))))))))))))</f>
        <v/>
      </c>
      <c r="Q344" s="304"/>
      <c r="R344" s="305" t="str" cm="1">
        <f t="array" ref="R344">IF(ISBLANK(Q344),"",Q344*(LOOKUP(2,1/(NOT(ISBLANK($M$9:M344))),$M$9:M344)))</f>
        <v/>
      </c>
      <c r="S344" s="306" t="str" cm="1">
        <f t="array" ref="S344">IF(ISBLANK(Q344),"", (LOOKUP(2,1/(NOT(ISBLANK($J$9:J344))),$J$9:J344)))</f>
        <v/>
      </c>
      <c r="T344" s="307"/>
      <c r="U344" s="302"/>
      <c r="V344" s="308"/>
      <c r="AC344" s="100"/>
      <c r="AD344" s="100"/>
      <c r="AE344" s="650"/>
      <c r="AF344" s="650"/>
      <c r="AG344" s="650"/>
      <c r="AH344" s="650"/>
      <c r="AI344" s="650"/>
      <c r="AJ344" s="650"/>
      <c r="AK344" s="653" t="s">
        <v>1119</v>
      </c>
      <c r="AL344" s="296" t="s">
        <v>1363</v>
      </c>
      <c r="AM344" s="650"/>
      <c r="AN344" s="650"/>
      <c r="AO344" s="650"/>
      <c r="AP344" s="650"/>
      <c r="AQ344" s="650"/>
      <c r="AV344" s="672" t="s">
        <v>2900</v>
      </c>
      <c r="AW344" s="145" t="s">
        <v>2901</v>
      </c>
    </row>
    <row r="345" spans="2:49" ht="18.75" customHeight="1">
      <c r="B345" s="309"/>
      <c r="C345" s="298"/>
      <c r="D345" s="298"/>
      <c r="E345" s="299"/>
      <c r="F345" s="298"/>
      <c r="G345" s="298"/>
      <c r="H345" s="298" t="s">
        <v>1476</v>
      </c>
      <c r="I345" s="301"/>
      <c r="J345" s="302"/>
      <c r="K345" s="298"/>
      <c r="L345" s="302"/>
      <c r="M345" s="301"/>
      <c r="N345" s="302" t="str" cm="1">
        <f t="array" ref="N345">IF(ISBLANK(M345),"", (LOOKUP(2,1/(NOT(ISBLANK($J$9:J345))),$J$9:J345)))</f>
        <v/>
      </c>
      <c r="O345" s="298"/>
      <c r="P345" s="643" t="str">
        <f>IF(H345="Full Materials Declaration","",IF(H345="REACH Restriction Annex XVII",IF(ISERROR(VLOOKUP(O345,'Matl Declaration Form'!$AG$9:$AH$149,2,0)),"",(VLOOKUP(O345,'Matl Declaration Form'!$AG$9:$AH$149,2,0))),IF(H345="REACH Authorization Annex XIV",IF(ISERROR(VLOOKUP(O345,'Matl Declaration Form'!$AI$9:$AJ$137,2,0)),"",(VLOOKUP(O345,'Matl Declaration Form'!$AI$9:$AJ$137,2,0))),IF(H345="REACH SVHC",IF(ISERROR(VLOOKUP(O345,'Matl Declaration Form'!$AK$9:$AL$482,2,0)),"",(VLOOKUP(O345,'Matl Declaration Form'!$AK$9:$AL$482,2,0))),IF(H345="EU RoHS",IF(ISERROR(VLOOKUP(O345,'Matl Declaration Form'!$AM$9:$AN$18,2,0)),"",(VLOOKUP(O345,'Matl Declaration Form'!$AM$9:$AN$18,2,0))),IF(H345="EU Mercury",IF(ISERROR(VLOOKUP(O345,'Matl Declaration Form'!$AO$9:$AP$15,2,0)),"",(VLOOKUP(O345,'Matl Declaration Form'!$AO$9:$AP$15,2,0))),IF(H345="EU PIC",IF(ISERROR(VLOOKUP(O345,'Matl Declaration Form'!$AQ$9:$AR$71,2,0)),"",(VLOOKUP(O345,'Matl Declaration Form'!$AQ$9:$AR$71,2,0))),IF(H345="EU Ozone Depletion",IF(ISERROR(VLOOKUP(O345,'Matl Declaration Form'!$AS$9:$AT$41,2,0)),"",(VLOOKUP(O345,'Matl Declaration Form'!$AS$9:$AT$41,2,0))), IF(H345="EU Ship Recycling",IF(ISERROR(VLOOKUP(O345,'Matl Declaration Form'!$AX$9:$AY$30,2,0)),"",(VLOOKUP(O345,'Matl Declaration Form'!$AX$9:$AY$30,2,0))), IF(H345="EU Package",IF(ISERROR(VLOOKUP(O345,'Matl Declaration Form'!$AZ$9:$BA$12,2,0)),"",(VLOOKUP(O345,'Matl Declaration Form'!$AZ$9:$BA$12,2,0))),IF(H345="EU POPs",IF(ISERROR(VLOOKUP(O345,'Matl Declaration Form'!$AV$9:$AW$485,2,0)),"",(VLOOKUP(O345,'Matl Declaration Form'!$AV$9:$AW$485,2,0))))))))))))))</f>
        <v/>
      </c>
      <c r="Q345" s="304"/>
      <c r="R345" s="305" t="str" cm="1">
        <f t="array" ref="R345">IF(ISBLANK(Q345),"",Q345*(LOOKUP(2,1/(NOT(ISBLANK($M$9:M345))),$M$9:M345)))</f>
        <v/>
      </c>
      <c r="S345" s="306" t="str" cm="1">
        <f t="array" ref="S345">IF(ISBLANK(Q345),"", (LOOKUP(2,1/(NOT(ISBLANK($J$9:J345))),$J$9:J345)))</f>
        <v/>
      </c>
      <c r="T345" s="307"/>
      <c r="U345" s="302"/>
      <c r="V345" s="308"/>
      <c r="AC345" s="100"/>
      <c r="AD345" s="100"/>
      <c r="AE345" s="650"/>
      <c r="AF345" s="650"/>
      <c r="AG345" s="650"/>
      <c r="AH345" s="650"/>
      <c r="AI345" s="650"/>
      <c r="AJ345" s="650"/>
      <c r="AK345" s="653" t="s">
        <v>1120</v>
      </c>
      <c r="AL345" s="296" t="s">
        <v>1364</v>
      </c>
      <c r="AM345" s="650"/>
      <c r="AN345" s="650"/>
      <c r="AO345" s="650"/>
      <c r="AP345" s="650"/>
      <c r="AQ345" s="650"/>
      <c r="AV345" s="672" t="s">
        <v>2902</v>
      </c>
      <c r="AW345" s="145" t="s">
        <v>2903</v>
      </c>
    </row>
    <row r="346" spans="2:49" ht="18.75" customHeight="1">
      <c r="B346" s="309"/>
      <c r="C346" s="298"/>
      <c r="D346" s="298"/>
      <c r="E346" s="299"/>
      <c r="F346" s="298"/>
      <c r="G346" s="298"/>
      <c r="H346" s="298" t="s">
        <v>1476</v>
      </c>
      <c r="I346" s="301"/>
      <c r="J346" s="302"/>
      <c r="K346" s="298"/>
      <c r="L346" s="302"/>
      <c r="M346" s="301"/>
      <c r="N346" s="302" t="str" cm="1">
        <f t="array" ref="N346">IF(ISBLANK(M346),"", (LOOKUP(2,1/(NOT(ISBLANK($J$9:J346))),$J$9:J346)))</f>
        <v/>
      </c>
      <c r="O346" s="298"/>
      <c r="P346" s="643" t="str">
        <f>IF(H346="Full Materials Declaration","",IF(H346="REACH Restriction Annex XVII",IF(ISERROR(VLOOKUP(O346,'Matl Declaration Form'!$AG$9:$AH$149,2,0)),"",(VLOOKUP(O346,'Matl Declaration Form'!$AG$9:$AH$149,2,0))),IF(H346="REACH Authorization Annex XIV",IF(ISERROR(VLOOKUP(O346,'Matl Declaration Form'!$AI$9:$AJ$137,2,0)),"",(VLOOKUP(O346,'Matl Declaration Form'!$AI$9:$AJ$137,2,0))),IF(H346="REACH SVHC",IF(ISERROR(VLOOKUP(O346,'Matl Declaration Form'!$AK$9:$AL$482,2,0)),"",(VLOOKUP(O346,'Matl Declaration Form'!$AK$9:$AL$482,2,0))),IF(H346="EU RoHS",IF(ISERROR(VLOOKUP(O346,'Matl Declaration Form'!$AM$9:$AN$18,2,0)),"",(VLOOKUP(O346,'Matl Declaration Form'!$AM$9:$AN$18,2,0))),IF(H346="EU Mercury",IF(ISERROR(VLOOKUP(O346,'Matl Declaration Form'!$AO$9:$AP$15,2,0)),"",(VLOOKUP(O346,'Matl Declaration Form'!$AO$9:$AP$15,2,0))),IF(H346="EU PIC",IF(ISERROR(VLOOKUP(O346,'Matl Declaration Form'!$AQ$9:$AR$71,2,0)),"",(VLOOKUP(O346,'Matl Declaration Form'!$AQ$9:$AR$71,2,0))),IF(H346="EU Ozone Depletion",IF(ISERROR(VLOOKUP(O346,'Matl Declaration Form'!$AS$9:$AT$41,2,0)),"",(VLOOKUP(O346,'Matl Declaration Form'!$AS$9:$AT$41,2,0))), IF(H346="EU Ship Recycling",IF(ISERROR(VLOOKUP(O346,'Matl Declaration Form'!$AX$9:$AY$30,2,0)),"",(VLOOKUP(O346,'Matl Declaration Form'!$AX$9:$AY$30,2,0))), IF(H346="EU Package",IF(ISERROR(VLOOKUP(O346,'Matl Declaration Form'!$AZ$9:$BA$12,2,0)),"",(VLOOKUP(O346,'Matl Declaration Form'!$AZ$9:$BA$12,2,0))),IF(H346="EU POPs",IF(ISERROR(VLOOKUP(O346,'Matl Declaration Form'!$AV$9:$AW$485,2,0)),"",(VLOOKUP(O346,'Matl Declaration Form'!$AV$9:$AW$485,2,0))))))))))))))</f>
        <v/>
      </c>
      <c r="Q346" s="304"/>
      <c r="R346" s="305" t="str" cm="1">
        <f t="array" ref="R346">IF(ISBLANK(Q346),"",Q346*(LOOKUP(2,1/(NOT(ISBLANK($M$9:M346))),$M$9:M346)))</f>
        <v/>
      </c>
      <c r="S346" s="306" t="str" cm="1">
        <f t="array" ref="S346">IF(ISBLANK(Q346),"", (LOOKUP(2,1/(NOT(ISBLANK($J$9:J346))),$J$9:J346)))</f>
        <v/>
      </c>
      <c r="T346" s="307"/>
      <c r="U346" s="302"/>
      <c r="V346" s="308"/>
      <c r="AC346" s="100"/>
      <c r="AD346" s="100"/>
      <c r="AE346" s="650"/>
      <c r="AF346" s="650"/>
      <c r="AG346" s="650"/>
      <c r="AH346" s="650"/>
      <c r="AI346" s="650"/>
      <c r="AJ346" s="650"/>
      <c r="AK346" s="653" t="s">
        <v>1121</v>
      </c>
      <c r="AL346" s="296" t="s">
        <v>1365</v>
      </c>
      <c r="AM346" s="650"/>
      <c r="AN346" s="650"/>
      <c r="AO346" s="650"/>
      <c r="AP346" s="650"/>
      <c r="AQ346" s="650"/>
      <c r="AV346" s="672" t="s">
        <v>2904</v>
      </c>
      <c r="AW346" s="145" t="s">
        <v>2905</v>
      </c>
    </row>
    <row r="347" spans="2:49" ht="18.75" customHeight="1">
      <c r="B347" s="309"/>
      <c r="C347" s="298"/>
      <c r="D347" s="298"/>
      <c r="E347" s="299"/>
      <c r="F347" s="298"/>
      <c r="G347" s="298"/>
      <c r="H347" s="298" t="s">
        <v>1476</v>
      </c>
      <c r="I347" s="301"/>
      <c r="J347" s="302"/>
      <c r="K347" s="298"/>
      <c r="L347" s="302"/>
      <c r="M347" s="301"/>
      <c r="N347" s="302" t="str" cm="1">
        <f t="array" ref="N347">IF(ISBLANK(M347),"", (LOOKUP(2,1/(NOT(ISBLANK($J$9:J347))),$J$9:J347)))</f>
        <v/>
      </c>
      <c r="O347" s="298"/>
      <c r="P347" s="643" t="str">
        <f>IF(H347="Full Materials Declaration","",IF(H347="REACH Restriction Annex XVII",IF(ISERROR(VLOOKUP(O347,'Matl Declaration Form'!$AG$9:$AH$149,2,0)),"",(VLOOKUP(O347,'Matl Declaration Form'!$AG$9:$AH$149,2,0))),IF(H347="REACH Authorization Annex XIV",IF(ISERROR(VLOOKUP(O347,'Matl Declaration Form'!$AI$9:$AJ$137,2,0)),"",(VLOOKUP(O347,'Matl Declaration Form'!$AI$9:$AJ$137,2,0))),IF(H347="REACH SVHC",IF(ISERROR(VLOOKUP(O347,'Matl Declaration Form'!$AK$9:$AL$482,2,0)),"",(VLOOKUP(O347,'Matl Declaration Form'!$AK$9:$AL$482,2,0))),IF(H347="EU RoHS",IF(ISERROR(VLOOKUP(O347,'Matl Declaration Form'!$AM$9:$AN$18,2,0)),"",(VLOOKUP(O347,'Matl Declaration Form'!$AM$9:$AN$18,2,0))),IF(H347="EU Mercury",IF(ISERROR(VLOOKUP(O347,'Matl Declaration Form'!$AO$9:$AP$15,2,0)),"",(VLOOKUP(O347,'Matl Declaration Form'!$AO$9:$AP$15,2,0))),IF(H347="EU PIC",IF(ISERROR(VLOOKUP(O347,'Matl Declaration Form'!$AQ$9:$AR$71,2,0)),"",(VLOOKUP(O347,'Matl Declaration Form'!$AQ$9:$AR$71,2,0))),IF(H347="EU Ozone Depletion",IF(ISERROR(VLOOKUP(O347,'Matl Declaration Form'!$AS$9:$AT$41,2,0)),"",(VLOOKUP(O347,'Matl Declaration Form'!$AS$9:$AT$41,2,0))), IF(H347="EU Ship Recycling",IF(ISERROR(VLOOKUP(O347,'Matl Declaration Form'!$AX$9:$AY$30,2,0)),"",(VLOOKUP(O347,'Matl Declaration Form'!$AX$9:$AY$30,2,0))), IF(H347="EU Package",IF(ISERROR(VLOOKUP(O347,'Matl Declaration Form'!$AZ$9:$BA$12,2,0)),"",(VLOOKUP(O347,'Matl Declaration Form'!$AZ$9:$BA$12,2,0))),IF(H347="EU POPs",IF(ISERROR(VLOOKUP(O347,'Matl Declaration Form'!$AV$9:$AW$485,2,0)),"",(VLOOKUP(O347,'Matl Declaration Form'!$AV$9:$AW$485,2,0))))))))))))))</f>
        <v/>
      </c>
      <c r="Q347" s="304"/>
      <c r="R347" s="305" t="str" cm="1">
        <f t="array" ref="R347">IF(ISBLANK(Q347),"",Q347*(LOOKUP(2,1/(NOT(ISBLANK($M$9:M347))),$M$9:M347)))</f>
        <v/>
      </c>
      <c r="S347" s="306" t="str" cm="1">
        <f t="array" ref="S347">IF(ISBLANK(Q347),"", (LOOKUP(2,1/(NOT(ISBLANK($J$9:J347))),$J$9:J347)))</f>
        <v/>
      </c>
      <c r="T347" s="307"/>
      <c r="U347" s="302"/>
      <c r="V347" s="308"/>
      <c r="AC347" s="100"/>
      <c r="AD347" s="100"/>
      <c r="AE347" s="650"/>
      <c r="AF347" s="650"/>
      <c r="AG347" s="650"/>
      <c r="AH347" s="650"/>
      <c r="AI347" s="650"/>
      <c r="AJ347" s="650"/>
      <c r="AK347" s="653" t="s">
        <v>1122</v>
      </c>
      <c r="AL347" s="296" t="s">
        <v>1366</v>
      </c>
      <c r="AM347" s="650"/>
      <c r="AN347" s="650"/>
      <c r="AO347" s="650"/>
      <c r="AP347" s="650"/>
      <c r="AQ347" s="650"/>
      <c r="AV347" s="672" t="s">
        <v>2906</v>
      </c>
      <c r="AW347" s="145" t="s">
        <v>2907</v>
      </c>
    </row>
    <row r="348" spans="2:49" ht="18.75" customHeight="1">
      <c r="B348" s="309"/>
      <c r="C348" s="298"/>
      <c r="D348" s="298"/>
      <c r="E348" s="299"/>
      <c r="F348" s="298"/>
      <c r="G348" s="298"/>
      <c r="H348" s="298" t="s">
        <v>1476</v>
      </c>
      <c r="I348" s="301"/>
      <c r="J348" s="302"/>
      <c r="K348" s="298"/>
      <c r="L348" s="302"/>
      <c r="M348" s="301"/>
      <c r="N348" s="302" t="str" cm="1">
        <f t="array" ref="N348">IF(ISBLANK(M348),"", (LOOKUP(2,1/(NOT(ISBLANK($J$9:J348))),$J$9:J348)))</f>
        <v/>
      </c>
      <c r="O348" s="298"/>
      <c r="P348" s="643" t="str">
        <f>IF(H348="Full Materials Declaration","",IF(H348="REACH Restriction Annex XVII",IF(ISERROR(VLOOKUP(O348,'Matl Declaration Form'!$AG$9:$AH$149,2,0)),"",(VLOOKUP(O348,'Matl Declaration Form'!$AG$9:$AH$149,2,0))),IF(H348="REACH Authorization Annex XIV",IF(ISERROR(VLOOKUP(O348,'Matl Declaration Form'!$AI$9:$AJ$137,2,0)),"",(VLOOKUP(O348,'Matl Declaration Form'!$AI$9:$AJ$137,2,0))),IF(H348="REACH SVHC",IF(ISERROR(VLOOKUP(O348,'Matl Declaration Form'!$AK$9:$AL$482,2,0)),"",(VLOOKUP(O348,'Matl Declaration Form'!$AK$9:$AL$482,2,0))),IF(H348="EU RoHS",IF(ISERROR(VLOOKUP(O348,'Matl Declaration Form'!$AM$9:$AN$18,2,0)),"",(VLOOKUP(O348,'Matl Declaration Form'!$AM$9:$AN$18,2,0))),IF(H348="EU Mercury",IF(ISERROR(VLOOKUP(O348,'Matl Declaration Form'!$AO$9:$AP$15,2,0)),"",(VLOOKUP(O348,'Matl Declaration Form'!$AO$9:$AP$15,2,0))),IF(H348="EU PIC",IF(ISERROR(VLOOKUP(O348,'Matl Declaration Form'!$AQ$9:$AR$71,2,0)),"",(VLOOKUP(O348,'Matl Declaration Form'!$AQ$9:$AR$71,2,0))),IF(H348="EU Ozone Depletion",IF(ISERROR(VLOOKUP(O348,'Matl Declaration Form'!$AS$9:$AT$41,2,0)),"",(VLOOKUP(O348,'Matl Declaration Form'!$AS$9:$AT$41,2,0))), IF(H348="EU Ship Recycling",IF(ISERROR(VLOOKUP(O348,'Matl Declaration Form'!$AX$9:$AY$30,2,0)),"",(VLOOKUP(O348,'Matl Declaration Form'!$AX$9:$AY$30,2,0))), IF(H348="EU Package",IF(ISERROR(VLOOKUP(O348,'Matl Declaration Form'!$AZ$9:$BA$12,2,0)),"",(VLOOKUP(O348,'Matl Declaration Form'!$AZ$9:$BA$12,2,0))),IF(H348="EU POPs",IF(ISERROR(VLOOKUP(O348,'Matl Declaration Form'!$AV$9:$AW$485,2,0)),"",(VLOOKUP(O348,'Matl Declaration Form'!$AV$9:$AW$485,2,0))))))))))))))</f>
        <v/>
      </c>
      <c r="Q348" s="304"/>
      <c r="R348" s="305" t="str" cm="1">
        <f t="array" ref="R348">IF(ISBLANK(Q348),"",Q348*(LOOKUP(2,1/(NOT(ISBLANK($M$9:M348))),$M$9:M348)))</f>
        <v/>
      </c>
      <c r="S348" s="306" t="str" cm="1">
        <f t="array" ref="S348">IF(ISBLANK(Q348),"", (LOOKUP(2,1/(NOT(ISBLANK($J$9:J348))),$J$9:J348)))</f>
        <v/>
      </c>
      <c r="T348" s="307"/>
      <c r="U348" s="302"/>
      <c r="V348" s="308"/>
      <c r="AC348" s="100"/>
      <c r="AD348" s="100"/>
      <c r="AE348" s="650"/>
      <c r="AF348" s="650"/>
      <c r="AG348" s="650"/>
      <c r="AH348" s="650"/>
      <c r="AI348" s="650"/>
      <c r="AJ348" s="650"/>
      <c r="AK348" s="653" t="s">
        <v>1124</v>
      </c>
      <c r="AL348" s="296" t="s">
        <v>1368</v>
      </c>
      <c r="AM348" s="650"/>
      <c r="AN348" s="650"/>
      <c r="AO348" s="650"/>
      <c r="AP348" s="650"/>
      <c r="AQ348" s="650"/>
      <c r="AV348" s="672" t="s">
        <v>2908</v>
      </c>
      <c r="AW348" s="145" t="s">
        <v>2909</v>
      </c>
    </row>
    <row r="349" spans="2:49" ht="18.75" customHeight="1">
      <c r="B349" s="309"/>
      <c r="C349" s="298"/>
      <c r="D349" s="298"/>
      <c r="E349" s="299"/>
      <c r="F349" s="298"/>
      <c r="G349" s="298"/>
      <c r="H349" s="298" t="s">
        <v>1476</v>
      </c>
      <c r="I349" s="301"/>
      <c r="J349" s="302"/>
      <c r="K349" s="298"/>
      <c r="L349" s="302"/>
      <c r="M349" s="301"/>
      <c r="N349" s="302" t="str" cm="1">
        <f t="array" ref="N349">IF(ISBLANK(M349),"", (LOOKUP(2,1/(NOT(ISBLANK($J$9:J349))),$J$9:J349)))</f>
        <v/>
      </c>
      <c r="O349" s="298"/>
      <c r="P349" s="643" t="str">
        <f>IF(H349="Full Materials Declaration","",IF(H349="REACH Restriction Annex XVII",IF(ISERROR(VLOOKUP(O349,'Matl Declaration Form'!$AG$9:$AH$149,2,0)),"",(VLOOKUP(O349,'Matl Declaration Form'!$AG$9:$AH$149,2,0))),IF(H349="REACH Authorization Annex XIV",IF(ISERROR(VLOOKUP(O349,'Matl Declaration Form'!$AI$9:$AJ$137,2,0)),"",(VLOOKUP(O349,'Matl Declaration Form'!$AI$9:$AJ$137,2,0))),IF(H349="REACH SVHC",IF(ISERROR(VLOOKUP(O349,'Matl Declaration Form'!$AK$9:$AL$482,2,0)),"",(VLOOKUP(O349,'Matl Declaration Form'!$AK$9:$AL$482,2,0))),IF(H349="EU RoHS",IF(ISERROR(VLOOKUP(O349,'Matl Declaration Form'!$AM$9:$AN$18,2,0)),"",(VLOOKUP(O349,'Matl Declaration Form'!$AM$9:$AN$18,2,0))),IF(H349="EU Mercury",IF(ISERROR(VLOOKUP(O349,'Matl Declaration Form'!$AO$9:$AP$15,2,0)),"",(VLOOKUP(O349,'Matl Declaration Form'!$AO$9:$AP$15,2,0))),IF(H349="EU PIC",IF(ISERROR(VLOOKUP(O349,'Matl Declaration Form'!$AQ$9:$AR$71,2,0)),"",(VLOOKUP(O349,'Matl Declaration Form'!$AQ$9:$AR$71,2,0))),IF(H349="EU Ozone Depletion",IF(ISERROR(VLOOKUP(O349,'Matl Declaration Form'!$AS$9:$AT$41,2,0)),"",(VLOOKUP(O349,'Matl Declaration Form'!$AS$9:$AT$41,2,0))), IF(H349="EU Ship Recycling",IF(ISERROR(VLOOKUP(O349,'Matl Declaration Form'!$AX$9:$AY$30,2,0)),"",(VLOOKUP(O349,'Matl Declaration Form'!$AX$9:$AY$30,2,0))), IF(H349="EU Package",IF(ISERROR(VLOOKUP(O349,'Matl Declaration Form'!$AZ$9:$BA$12,2,0)),"",(VLOOKUP(O349,'Matl Declaration Form'!$AZ$9:$BA$12,2,0))),IF(H349="EU POPs",IF(ISERROR(VLOOKUP(O349,'Matl Declaration Form'!$AV$9:$AW$485,2,0)),"",(VLOOKUP(O349,'Matl Declaration Form'!$AV$9:$AW$485,2,0))))))))))))))</f>
        <v/>
      </c>
      <c r="Q349" s="304"/>
      <c r="R349" s="305" t="str" cm="1">
        <f t="array" ref="R349">IF(ISBLANK(Q349),"",Q349*(LOOKUP(2,1/(NOT(ISBLANK($M$9:M349))),$M$9:M349)))</f>
        <v/>
      </c>
      <c r="S349" s="306" t="str" cm="1">
        <f t="array" ref="S349">IF(ISBLANK(Q349),"", (LOOKUP(2,1/(NOT(ISBLANK($J$9:J349))),$J$9:J349)))</f>
        <v/>
      </c>
      <c r="T349" s="307"/>
      <c r="U349" s="302"/>
      <c r="V349" s="308"/>
      <c r="AC349" s="100"/>
      <c r="AD349" s="100"/>
      <c r="AE349" s="650"/>
      <c r="AF349" s="650"/>
      <c r="AG349" s="650"/>
      <c r="AH349" s="650"/>
      <c r="AI349" s="650"/>
      <c r="AJ349" s="650"/>
      <c r="AK349" s="653" t="s">
        <v>1123</v>
      </c>
      <c r="AL349" s="296" t="s">
        <v>1367</v>
      </c>
      <c r="AM349" s="650"/>
      <c r="AN349" s="650"/>
      <c r="AO349" s="650"/>
      <c r="AP349" s="650"/>
      <c r="AQ349" s="650"/>
      <c r="AV349" s="672" t="s">
        <v>2910</v>
      </c>
      <c r="AW349" s="145" t="s">
        <v>2911</v>
      </c>
    </row>
    <row r="350" spans="2:49" ht="18.75" customHeight="1">
      <c r="B350" s="309"/>
      <c r="C350" s="298"/>
      <c r="D350" s="298"/>
      <c r="E350" s="299"/>
      <c r="F350" s="298"/>
      <c r="G350" s="298"/>
      <c r="H350" s="298" t="s">
        <v>1476</v>
      </c>
      <c r="I350" s="301"/>
      <c r="J350" s="302"/>
      <c r="K350" s="298"/>
      <c r="L350" s="302"/>
      <c r="M350" s="301"/>
      <c r="N350" s="302" t="str" cm="1">
        <f t="array" ref="N350">IF(ISBLANK(M350),"", (LOOKUP(2,1/(NOT(ISBLANK($J$9:J350))),$J$9:J350)))</f>
        <v/>
      </c>
      <c r="O350" s="298"/>
      <c r="P350" s="643" t="str">
        <f>IF(H350="Full Materials Declaration","",IF(H350="REACH Restriction Annex XVII",IF(ISERROR(VLOOKUP(O350,'Matl Declaration Form'!$AG$9:$AH$149,2,0)),"",(VLOOKUP(O350,'Matl Declaration Form'!$AG$9:$AH$149,2,0))),IF(H350="REACH Authorization Annex XIV",IF(ISERROR(VLOOKUP(O350,'Matl Declaration Form'!$AI$9:$AJ$137,2,0)),"",(VLOOKUP(O350,'Matl Declaration Form'!$AI$9:$AJ$137,2,0))),IF(H350="REACH SVHC",IF(ISERROR(VLOOKUP(O350,'Matl Declaration Form'!$AK$9:$AL$482,2,0)),"",(VLOOKUP(O350,'Matl Declaration Form'!$AK$9:$AL$482,2,0))),IF(H350="EU RoHS",IF(ISERROR(VLOOKUP(O350,'Matl Declaration Form'!$AM$9:$AN$18,2,0)),"",(VLOOKUP(O350,'Matl Declaration Form'!$AM$9:$AN$18,2,0))),IF(H350="EU Mercury",IF(ISERROR(VLOOKUP(O350,'Matl Declaration Form'!$AO$9:$AP$15,2,0)),"",(VLOOKUP(O350,'Matl Declaration Form'!$AO$9:$AP$15,2,0))),IF(H350="EU PIC",IF(ISERROR(VLOOKUP(O350,'Matl Declaration Form'!$AQ$9:$AR$71,2,0)),"",(VLOOKUP(O350,'Matl Declaration Form'!$AQ$9:$AR$71,2,0))),IF(H350="EU Ozone Depletion",IF(ISERROR(VLOOKUP(O350,'Matl Declaration Form'!$AS$9:$AT$41,2,0)),"",(VLOOKUP(O350,'Matl Declaration Form'!$AS$9:$AT$41,2,0))), IF(H350="EU Ship Recycling",IF(ISERROR(VLOOKUP(O350,'Matl Declaration Form'!$AX$9:$AY$30,2,0)),"",(VLOOKUP(O350,'Matl Declaration Form'!$AX$9:$AY$30,2,0))), IF(H350="EU Package",IF(ISERROR(VLOOKUP(O350,'Matl Declaration Form'!$AZ$9:$BA$12,2,0)),"",(VLOOKUP(O350,'Matl Declaration Form'!$AZ$9:$BA$12,2,0))),IF(H350="EU POPs",IF(ISERROR(VLOOKUP(O350,'Matl Declaration Form'!$AV$9:$AW$485,2,0)),"",(VLOOKUP(O350,'Matl Declaration Form'!$AV$9:$AW$485,2,0))))))))))))))</f>
        <v/>
      </c>
      <c r="Q350" s="304"/>
      <c r="R350" s="305" t="str" cm="1">
        <f t="array" ref="R350">IF(ISBLANK(Q350),"",Q350*(LOOKUP(2,1/(NOT(ISBLANK($M$9:M350))),$M$9:M350)))</f>
        <v/>
      </c>
      <c r="S350" s="306" t="str" cm="1">
        <f t="array" ref="S350">IF(ISBLANK(Q350),"", (LOOKUP(2,1/(NOT(ISBLANK($J$9:J350))),$J$9:J350)))</f>
        <v/>
      </c>
      <c r="T350" s="307"/>
      <c r="U350" s="302"/>
      <c r="V350" s="308"/>
      <c r="AC350" s="100"/>
      <c r="AD350" s="100"/>
      <c r="AE350" s="650"/>
      <c r="AF350" s="650"/>
      <c r="AG350" s="650"/>
      <c r="AH350" s="650"/>
      <c r="AI350" s="650"/>
      <c r="AJ350" s="650"/>
      <c r="AK350" s="653" t="s">
        <v>1138</v>
      </c>
      <c r="AL350" s="296" t="s">
        <v>1382</v>
      </c>
      <c r="AM350" s="650"/>
      <c r="AN350" s="650"/>
      <c r="AO350" s="650"/>
      <c r="AP350" s="650"/>
      <c r="AQ350" s="650"/>
      <c r="AV350" s="672" t="s">
        <v>2912</v>
      </c>
      <c r="AW350" s="145" t="s">
        <v>2913</v>
      </c>
    </row>
    <row r="351" spans="2:49" ht="18.75" customHeight="1">
      <c r="B351" s="309"/>
      <c r="C351" s="298"/>
      <c r="D351" s="298"/>
      <c r="E351" s="299"/>
      <c r="F351" s="298"/>
      <c r="G351" s="298"/>
      <c r="H351" s="298" t="s">
        <v>1476</v>
      </c>
      <c r="I351" s="301"/>
      <c r="J351" s="302"/>
      <c r="K351" s="298"/>
      <c r="L351" s="302"/>
      <c r="M351" s="301"/>
      <c r="N351" s="302" t="str" cm="1">
        <f t="array" ref="N351">IF(ISBLANK(M351),"", (LOOKUP(2,1/(NOT(ISBLANK($J$9:J351))),$J$9:J351)))</f>
        <v/>
      </c>
      <c r="O351" s="298"/>
      <c r="P351" s="643" t="str">
        <f>IF(H351="Full Materials Declaration","",IF(H351="REACH Restriction Annex XVII",IF(ISERROR(VLOOKUP(O351,'Matl Declaration Form'!$AG$9:$AH$149,2,0)),"",(VLOOKUP(O351,'Matl Declaration Form'!$AG$9:$AH$149,2,0))),IF(H351="REACH Authorization Annex XIV",IF(ISERROR(VLOOKUP(O351,'Matl Declaration Form'!$AI$9:$AJ$137,2,0)),"",(VLOOKUP(O351,'Matl Declaration Form'!$AI$9:$AJ$137,2,0))),IF(H351="REACH SVHC",IF(ISERROR(VLOOKUP(O351,'Matl Declaration Form'!$AK$9:$AL$482,2,0)),"",(VLOOKUP(O351,'Matl Declaration Form'!$AK$9:$AL$482,2,0))),IF(H351="EU RoHS",IF(ISERROR(VLOOKUP(O351,'Matl Declaration Form'!$AM$9:$AN$18,2,0)),"",(VLOOKUP(O351,'Matl Declaration Form'!$AM$9:$AN$18,2,0))),IF(H351="EU Mercury",IF(ISERROR(VLOOKUP(O351,'Matl Declaration Form'!$AO$9:$AP$15,2,0)),"",(VLOOKUP(O351,'Matl Declaration Form'!$AO$9:$AP$15,2,0))),IF(H351="EU PIC",IF(ISERROR(VLOOKUP(O351,'Matl Declaration Form'!$AQ$9:$AR$71,2,0)),"",(VLOOKUP(O351,'Matl Declaration Form'!$AQ$9:$AR$71,2,0))),IF(H351="EU Ozone Depletion",IF(ISERROR(VLOOKUP(O351,'Matl Declaration Form'!$AS$9:$AT$41,2,0)),"",(VLOOKUP(O351,'Matl Declaration Form'!$AS$9:$AT$41,2,0))), IF(H351="EU Ship Recycling",IF(ISERROR(VLOOKUP(O351,'Matl Declaration Form'!$AX$9:$AY$30,2,0)),"",(VLOOKUP(O351,'Matl Declaration Form'!$AX$9:$AY$30,2,0))), IF(H351="EU Package",IF(ISERROR(VLOOKUP(O351,'Matl Declaration Form'!$AZ$9:$BA$12,2,0)),"",(VLOOKUP(O351,'Matl Declaration Form'!$AZ$9:$BA$12,2,0))),IF(H351="EU POPs",IF(ISERROR(VLOOKUP(O351,'Matl Declaration Form'!$AV$9:$AW$485,2,0)),"",(VLOOKUP(O351,'Matl Declaration Form'!$AV$9:$AW$485,2,0))))))))))))))</f>
        <v/>
      </c>
      <c r="Q351" s="304"/>
      <c r="R351" s="305" t="str" cm="1">
        <f t="array" ref="R351">IF(ISBLANK(Q351),"",Q351*(LOOKUP(2,1/(NOT(ISBLANK($M$9:M351))),$M$9:M351)))</f>
        <v/>
      </c>
      <c r="S351" s="306" t="str" cm="1">
        <f t="array" ref="S351">IF(ISBLANK(Q351),"", (LOOKUP(2,1/(NOT(ISBLANK($J$9:J351))),$J$9:J351)))</f>
        <v/>
      </c>
      <c r="T351" s="307"/>
      <c r="U351" s="302"/>
      <c r="V351" s="308"/>
      <c r="AC351" s="100"/>
      <c r="AD351" s="100"/>
      <c r="AE351" s="650"/>
      <c r="AF351" s="650"/>
      <c r="AG351" s="650"/>
      <c r="AH351" s="650"/>
      <c r="AI351" s="650"/>
      <c r="AJ351" s="650"/>
      <c r="AK351" s="653" t="s">
        <v>1125</v>
      </c>
      <c r="AL351" s="296" t="s">
        <v>1369</v>
      </c>
      <c r="AM351" s="650"/>
      <c r="AN351" s="650"/>
      <c r="AO351" s="650"/>
      <c r="AP351" s="650"/>
      <c r="AQ351" s="650"/>
      <c r="AV351" s="672" t="s">
        <v>2914</v>
      </c>
      <c r="AW351" s="145" t="s">
        <v>2915</v>
      </c>
    </row>
    <row r="352" spans="2:49" ht="18.75" customHeight="1">
      <c r="B352" s="309"/>
      <c r="C352" s="298"/>
      <c r="D352" s="298"/>
      <c r="E352" s="299"/>
      <c r="F352" s="298"/>
      <c r="G352" s="298"/>
      <c r="H352" s="298" t="s">
        <v>1476</v>
      </c>
      <c r="I352" s="301"/>
      <c r="J352" s="302"/>
      <c r="K352" s="298"/>
      <c r="L352" s="302"/>
      <c r="M352" s="301"/>
      <c r="N352" s="302" t="str" cm="1">
        <f t="array" ref="N352">IF(ISBLANK(M352),"", (LOOKUP(2,1/(NOT(ISBLANK($J$9:J352))),$J$9:J352)))</f>
        <v/>
      </c>
      <c r="O352" s="298"/>
      <c r="P352" s="643" t="str">
        <f>IF(H352="Full Materials Declaration","",IF(H352="REACH Restriction Annex XVII",IF(ISERROR(VLOOKUP(O352,'Matl Declaration Form'!$AG$9:$AH$149,2,0)),"",(VLOOKUP(O352,'Matl Declaration Form'!$AG$9:$AH$149,2,0))),IF(H352="REACH Authorization Annex XIV",IF(ISERROR(VLOOKUP(O352,'Matl Declaration Form'!$AI$9:$AJ$137,2,0)),"",(VLOOKUP(O352,'Matl Declaration Form'!$AI$9:$AJ$137,2,0))),IF(H352="REACH SVHC",IF(ISERROR(VLOOKUP(O352,'Matl Declaration Form'!$AK$9:$AL$482,2,0)),"",(VLOOKUP(O352,'Matl Declaration Form'!$AK$9:$AL$482,2,0))),IF(H352="EU RoHS",IF(ISERROR(VLOOKUP(O352,'Matl Declaration Form'!$AM$9:$AN$18,2,0)),"",(VLOOKUP(O352,'Matl Declaration Form'!$AM$9:$AN$18,2,0))),IF(H352="EU Mercury",IF(ISERROR(VLOOKUP(O352,'Matl Declaration Form'!$AO$9:$AP$15,2,0)),"",(VLOOKUP(O352,'Matl Declaration Form'!$AO$9:$AP$15,2,0))),IF(H352="EU PIC",IF(ISERROR(VLOOKUP(O352,'Matl Declaration Form'!$AQ$9:$AR$71,2,0)),"",(VLOOKUP(O352,'Matl Declaration Form'!$AQ$9:$AR$71,2,0))),IF(H352="EU Ozone Depletion",IF(ISERROR(VLOOKUP(O352,'Matl Declaration Form'!$AS$9:$AT$41,2,0)),"",(VLOOKUP(O352,'Matl Declaration Form'!$AS$9:$AT$41,2,0))), IF(H352="EU Ship Recycling",IF(ISERROR(VLOOKUP(O352,'Matl Declaration Form'!$AX$9:$AY$30,2,0)),"",(VLOOKUP(O352,'Matl Declaration Form'!$AX$9:$AY$30,2,0))), IF(H352="EU Package",IF(ISERROR(VLOOKUP(O352,'Matl Declaration Form'!$AZ$9:$BA$12,2,0)),"",(VLOOKUP(O352,'Matl Declaration Form'!$AZ$9:$BA$12,2,0))),IF(H352="EU POPs",IF(ISERROR(VLOOKUP(O352,'Matl Declaration Form'!$AV$9:$AW$485,2,0)),"",(VLOOKUP(O352,'Matl Declaration Form'!$AV$9:$AW$485,2,0))))))))))))))</f>
        <v/>
      </c>
      <c r="Q352" s="304"/>
      <c r="R352" s="305" t="str" cm="1">
        <f t="array" ref="R352">IF(ISBLANK(Q352),"",Q352*(LOOKUP(2,1/(NOT(ISBLANK($M$9:M352))),$M$9:M352)))</f>
        <v/>
      </c>
      <c r="S352" s="306" t="str" cm="1">
        <f t="array" ref="S352">IF(ISBLANK(Q352),"", (LOOKUP(2,1/(NOT(ISBLANK($J$9:J352))),$J$9:J352)))</f>
        <v/>
      </c>
      <c r="T352" s="307"/>
      <c r="U352" s="302"/>
      <c r="V352" s="308"/>
      <c r="AC352" s="100"/>
      <c r="AD352" s="100"/>
      <c r="AE352" s="650"/>
      <c r="AF352" s="650"/>
      <c r="AG352" s="650"/>
      <c r="AH352" s="650"/>
      <c r="AI352" s="650"/>
      <c r="AJ352" s="650"/>
      <c r="AK352" s="653" t="s">
        <v>1126</v>
      </c>
      <c r="AL352" s="296" t="s">
        <v>1370</v>
      </c>
      <c r="AM352" s="650"/>
      <c r="AN352" s="650"/>
      <c r="AO352" s="650"/>
      <c r="AP352" s="650"/>
      <c r="AQ352" s="650"/>
      <c r="AV352" s="672" t="s">
        <v>2916</v>
      </c>
      <c r="AW352" s="145" t="s">
        <v>2917</v>
      </c>
    </row>
    <row r="353" spans="2:49" ht="18.75" customHeight="1">
      <c r="B353" s="309"/>
      <c r="C353" s="298"/>
      <c r="D353" s="298"/>
      <c r="E353" s="299"/>
      <c r="F353" s="298"/>
      <c r="G353" s="298"/>
      <c r="H353" s="298" t="s">
        <v>1476</v>
      </c>
      <c r="I353" s="301"/>
      <c r="J353" s="302"/>
      <c r="K353" s="298"/>
      <c r="L353" s="302"/>
      <c r="M353" s="301"/>
      <c r="N353" s="302" t="str" cm="1">
        <f t="array" ref="N353">IF(ISBLANK(M353),"", (LOOKUP(2,1/(NOT(ISBLANK($J$9:J353))),$J$9:J353)))</f>
        <v/>
      </c>
      <c r="O353" s="298"/>
      <c r="P353" s="643" t="str">
        <f>IF(H353="Full Materials Declaration","",IF(H353="REACH Restriction Annex XVII",IF(ISERROR(VLOOKUP(O353,'Matl Declaration Form'!$AG$9:$AH$149,2,0)),"",(VLOOKUP(O353,'Matl Declaration Form'!$AG$9:$AH$149,2,0))),IF(H353="REACH Authorization Annex XIV",IF(ISERROR(VLOOKUP(O353,'Matl Declaration Form'!$AI$9:$AJ$137,2,0)),"",(VLOOKUP(O353,'Matl Declaration Form'!$AI$9:$AJ$137,2,0))),IF(H353="REACH SVHC",IF(ISERROR(VLOOKUP(O353,'Matl Declaration Form'!$AK$9:$AL$482,2,0)),"",(VLOOKUP(O353,'Matl Declaration Form'!$AK$9:$AL$482,2,0))),IF(H353="EU RoHS",IF(ISERROR(VLOOKUP(O353,'Matl Declaration Form'!$AM$9:$AN$18,2,0)),"",(VLOOKUP(O353,'Matl Declaration Form'!$AM$9:$AN$18,2,0))),IF(H353="EU Mercury",IF(ISERROR(VLOOKUP(O353,'Matl Declaration Form'!$AO$9:$AP$15,2,0)),"",(VLOOKUP(O353,'Matl Declaration Form'!$AO$9:$AP$15,2,0))),IF(H353="EU PIC",IF(ISERROR(VLOOKUP(O353,'Matl Declaration Form'!$AQ$9:$AR$71,2,0)),"",(VLOOKUP(O353,'Matl Declaration Form'!$AQ$9:$AR$71,2,0))),IF(H353="EU Ozone Depletion",IF(ISERROR(VLOOKUP(O353,'Matl Declaration Form'!$AS$9:$AT$41,2,0)),"",(VLOOKUP(O353,'Matl Declaration Form'!$AS$9:$AT$41,2,0))), IF(H353="EU Ship Recycling",IF(ISERROR(VLOOKUP(O353,'Matl Declaration Form'!$AX$9:$AY$30,2,0)),"",(VLOOKUP(O353,'Matl Declaration Form'!$AX$9:$AY$30,2,0))), IF(H353="EU Package",IF(ISERROR(VLOOKUP(O353,'Matl Declaration Form'!$AZ$9:$BA$12,2,0)),"",(VLOOKUP(O353,'Matl Declaration Form'!$AZ$9:$BA$12,2,0))),IF(H353="EU POPs",IF(ISERROR(VLOOKUP(O353,'Matl Declaration Form'!$AV$9:$AW$485,2,0)),"",(VLOOKUP(O353,'Matl Declaration Form'!$AV$9:$AW$485,2,0))))))))))))))</f>
        <v/>
      </c>
      <c r="Q353" s="304"/>
      <c r="R353" s="305" t="str" cm="1">
        <f t="array" ref="R353">IF(ISBLANK(Q353),"",Q353*(LOOKUP(2,1/(NOT(ISBLANK($M$9:M353))),$M$9:M353)))</f>
        <v/>
      </c>
      <c r="S353" s="306" t="str" cm="1">
        <f t="array" ref="S353">IF(ISBLANK(Q353),"", (LOOKUP(2,1/(NOT(ISBLANK($J$9:J353))),$J$9:J353)))</f>
        <v/>
      </c>
      <c r="T353" s="307"/>
      <c r="U353" s="302"/>
      <c r="V353" s="308"/>
      <c r="AC353" s="100"/>
      <c r="AD353" s="100"/>
      <c r="AE353" s="650"/>
      <c r="AF353" s="650"/>
      <c r="AG353" s="650"/>
      <c r="AH353" s="650"/>
      <c r="AI353" s="650"/>
      <c r="AJ353" s="650"/>
      <c r="AK353" s="653" t="s">
        <v>1127</v>
      </c>
      <c r="AL353" s="296" t="s">
        <v>1371</v>
      </c>
      <c r="AM353" s="650"/>
      <c r="AN353" s="650"/>
      <c r="AO353" s="650"/>
      <c r="AP353" s="650"/>
      <c r="AQ353" s="650"/>
      <c r="AV353" s="672" t="s">
        <v>2918</v>
      </c>
      <c r="AW353" s="145" t="s">
        <v>2919</v>
      </c>
    </row>
    <row r="354" spans="2:49" ht="18.75" customHeight="1">
      <c r="B354" s="309"/>
      <c r="C354" s="298"/>
      <c r="D354" s="298"/>
      <c r="E354" s="299"/>
      <c r="F354" s="298"/>
      <c r="G354" s="298"/>
      <c r="H354" s="298" t="s">
        <v>1476</v>
      </c>
      <c r="I354" s="301"/>
      <c r="J354" s="302"/>
      <c r="K354" s="298"/>
      <c r="L354" s="302"/>
      <c r="M354" s="301"/>
      <c r="N354" s="302" t="str" cm="1">
        <f t="array" ref="N354">IF(ISBLANK(M354),"", (LOOKUP(2,1/(NOT(ISBLANK($J$9:J354))),$J$9:J354)))</f>
        <v/>
      </c>
      <c r="O354" s="298"/>
      <c r="P354" s="643" t="str">
        <f>IF(H354="Full Materials Declaration","",IF(H354="REACH Restriction Annex XVII",IF(ISERROR(VLOOKUP(O354,'Matl Declaration Form'!$AG$9:$AH$149,2,0)),"",(VLOOKUP(O354,'Matl Declaration Form'!$AG$9:$AH$149,2,0))),IF(H354="REACH Authorization Annex XIV",IF(ISERROR(VLOOKUP(O354,'Matl Declaration Form'!$AI$9:$AJ$137,2,0)),"",(VLOOKUP(O354,'Matl Declaration Form'!$AI$9:$AJ$137,2,0))),IF(H354="REACH SVHC",IF(ISERROR(VLOOKUP(O354,'Matl Declaration Form'!$AK$9:$AL$482,2,0)),"",(VLOOKUP(O354,'Matl Declaration Form'!$AK$9:$AL$482,2,0))),IF(H354="EU RoHS",IF(ISERROR(VLOOKUP(O354,'Matl Declaration Form'!$AM$9:$AN$18,2,0)),"",(VLOOKUP(O354,'Matl Declaration Form'!$AM$9:$AN$18,2,0))),IF(H354="EU Mercury",IF(ISERROR(VLOOKUP(O354,'Matl Declaration Form'!$AO$9:$AP$15,2,0)),"",(VLOOKUP(O354,'Matl Declaration Form'!$AO$9:$AP$15,2,0))),IF(H354="EU PIC",IF(ISERROR(VLOOKUP(O354,'Matl Declaration Form'!$AQ$9:$AR$71,2,0)),"",(VLOOKUP(O354,'Matl Declaration Form'!$AQ$9:$AR$71,2,0))),IF(H354="EU Ozone Depletion",IF(ISERROR(VLOOKUP(O354,'Matl Declaration Form'!$AS$9:$AT$41,2,0)),"",(VLOOKUP(O354,'Matl Declaration Form'!$AS$9:$AT$41,2,0))), IF(H354="EU Ship Recycling",IF(ISERROR(VLOOKUP(O354,'Matl Declaration Form'!$AX$9:$AY$30,2,0)),"",(VLOOKUP(O354,'Matl Declaration Form'!$AX$9:$AY$30,2,0))), IF(H354="EU Package",IF(ISERROR(VLOOKUP(O354,'Matl Declaration Form'!$AZ$9:$BA$12,2,0)),"",(VLOOKUP(O354,'Matl Declaration Form'!$AZ$9:$BA$12,2,0))),IF(H354="EU POPs",IF(ISERROR(VLOOKUP(O354,'Matl Declaration Form'!$AV$9:$AW$485,2,0)),"",(VLOOKUP(O354,'Matl Declaration Form'!$AV$9:$AW$485,2,0))))))))))))))</f>
        <v/>
      </c>
      <c r="Q354" s="304"/>
      <c r="R354" s="305" t="str" cm="1">
        <f t="array" ref="R354">IF(ISBLANK(Q354),"",Q354*(LOOKUP(2,1/(NOT(ISBLANK($M$9:M354))),$M$9:M354)))</f>
        <v/>
      </c>
      <c r="S354" s="306" t="str" cm="1">
        <f t="array" ref="S354">IF(ISBLANK(Q354),"", (LOOKUP(2,1/(NOT(ISBLANK($J$9:J354))),$J$9:J354)))</f>
        <v/>
      </c>
      <c r="T354" s="307"/>
      <c r="U354" s="302"/>
      <c r="V354" s="308"/>
      <c r="AC354" s="100"/>
      <c r="AD354" s="100"/>
      <c r="AE354" s="650"/>
      <c r="AF354" s="650"/>
      <c r="AG354" s="650"/>
      <c r="AH354" s="650"/>
      <c r="AI354" s="650"/>
      <c r="AJ354" s="650"/>
      <c r="AK354" s="653" t="s">
        <v>1128</v>
      </c>
      <c r="AL354" s="296" t="s">
        <v>1372</v>
      </c>
      <c r="AM354" s="650"/>
      <c r="AN354" s="650"/>
      <c r="AO354" s="650"/>
      <c r="AP354" s="650"/>
      <c r="AQ354" s="650"/>
      <c r="AV354" s="672" t="s">
        <v>2920</v>
      </c>
      <c r="AW354" s="145" t="s">
        <v>2921</v>
      </c>
    </row>
    <row r="355" spans="2:49" ht="18.75" customHeight="1">
      <c r="B355" s="309"/>
      <c r="C355" s="298"/>
      <c r="D355" s="298"/>
      <c r="E355" s="299"/>
      <c r="F355" s="298"/>
      <c r="G355" s="298"/>
      <c r="H355" s="298" t="s">
        <v>1476</v>
      </c>
      <c r="I355" s="301"/>
      <c r="J355" s="302"/>
      <c r="K355" s="298"/>
      <c r="L355" s="302"/>
      <c r="M355" s="301"/>
      <c r="N355" s="302" t="str" cm="1">
        <f t="array" ref="N355">IF(ISBLANK(M355),"", (LOOKUP(2,1/(NOT(ISBLANK($J$9:J355))),$J$9:J355)))</f>
        <v/>
      </c>
      <c r="O355" s="298"/>
      <c r="P355" s="643" t="str">
        <f>IF(H355="Full Materials Declaration","",IF(H355="REACH Restriction Annex XVII",IF(ISERROR(VLOOKUP(O355,'Matl Declaration Form'!$AG$9:$AH$149,2,0)),"",(VLOOKUP(O355,'Matl Declaration Form'!$AG$9:$AH$149,2,0))),IF(H355="REACH Authorization Annex XIV",IF(ISERROR(VLOOKUP(O355,'Matl Declaration Form'!$AI$9:$AJ$137,2,0)),"",(VLOOKUP(O355,'Matl Declaration Form'!$AI$9:$AJ$137,2,0))),IF(H355="REACH SVHC",IF(ISERROR(VLOOKUP(O355,'Matl Declaration Form'!$AK$9:$AL$482,2,0)),"",(VLOOKUP(O355,'Matl Declaration Form'!$AK$9:$AL$482,2,0))),IF(H355="EU RoHS",IF(ISERROR(VLOOKUP(O355,'Matl Declaration Form'!$AM$9:$AN$18,2,0)),"",(VLOOKUP(O355,'Matl Declaration Form'!$AM$9:$AN$18,2,0))),IF(H355="EU Mercury",IF(ISERROR(VLOOKUP(O355,'Matl Declaration Form'!$AO$9:$AP$15,2,0)),"",(VLOOKUP(O355,'Matl Declaration Form'!$AO$9:$AP$15,2,0))),IF(H355="EU PIC",IF(ISERROR(VLOOKUP(O355,'Matl Declaration Form'!$AQ$9:$AR$71,2,0)),"",(VLOOKUP(O355,'Matl Declaration Form'!$AQ$9:$AR$71,2,0))),IF(H355="EU Ozone Depletion",IF(ISERROR(VLOOKUP(O355,'Matl Declaration Form'!$AS$9:$AT$41,2,0)),"",(VLOOKUP(O355,'Matl Declaration Form'!$AS$9:$AT$41,2,0))), IF(H355="EU Ship Recycling",IF(ISERROR(VLOOKUP(O355,'Matl Declaration Form'!$AX$9:$AY$30,2,0)),"",(VLOOKUP(O355,'Matl Declaration Form'!$AX$9:$AY$30,2,0))), IF(H355="EU Package",IF(ISERROR(VLOOKUP(O355,'Matl Declaration Form'!$AZ$9:$BA$12,2,0)),"",(VLOOKUP(O355,'Matl Declaration Form'!$AZ$9:$BA$12,2,0))),IF(H355="EU POPs",IF(ISERROR(VLOOKUP(O355,'Matl Declaration Form'!$AV$9:$AW$485,2,0)),"",(VLOOKUP(O355,'Matl Declaration Form'!$AV$9:$AW$485,2,0))))))))))))))</f>
        <v/>
      </c>
      <c r="Q355" s="304"/>
      <c r="R355" s="305" t="str" cm="1">
        <f t="array" ref="R355">IF(ISBLANK(Q355),"",Q355*(LOOKUP(2,1/(NOT(ISBLANK($M$9:M355))),$M$9:M355)))</f>
        <v/>
      </c>
      <c r="S355" s="306" t="str" cm="1">
        <f t="array" ref="S355">IF(ISBLANK(Q355),"", (LOOKUP(2,1/(NOT(ISBLANK($J$9:J355))),$J$9:J355)))</f>
        <v/>
      </c>
      <c r="T355" s="307"/>
      <c r="U355" s="302"/>
      <c r="V355" s="308"/>
      <c r="AC355" s="100"/>
      <c r="AD355" s="100"/>
      <c r="AE355" s="650"/>
      <c r="AF355" s="650"/>
      <c r="AG355" s="650"/>
      <c r="AH355" s="650"/>
      <c r="AI355" s="650"/>
      <c r="AJ355" s="650"/>
      <c r="AK355" s="653" t="s">
        <v>1129</v>
      </c>
      <c r="AL355" s="296" t="s">
        <v>1373</v>
      </c>
      <c r="AM355" s="650"/>
      <c r="AN355" s="650"/>
      <c r="AO355" s="650"/>
      <c r="AP355" s="650"/>
      <c r="AQ355" s="650"/>
      <c r="AV355" s="672" t="s">
        <v>2922</v>
      </c>
      <c r="AW355" s="145" t="s">
        <v>2923</v>
      </c>
    </row>
    <row r="356" spans="2:49" ht="18.75" customHeight="1">
      <c r="B356" s="309"/>
      <c r="C356" s="298"/>
      <c r="D356" s="298"/>
      <c r="E356" s="299"/>
      <c r="F356" s="298"/>
      <c r="G356" s="298"/>
      <c r="H356" s="298" t="s">
        <v>1476</v>
      </c>
      <c r="I356" s="301"/>
      <c r="J356" s="302"/>
      <c r="K356" s="298"/>
      <c r="L356" s="302"/>
      <c r="M356" s="301"/>
      <c r="N356" s="302" t="str" cm="1">
        <f t="array" ref="N356">IF(ISBLANK(M356),"", (LOOKUP(2,1/(NOT(ISBLANK($J$9:J356))),$J$9:J356)))</f>
        <v/>
      </c>
      <c r="O356" s="298"/>
      <c r="P356" s="643" t="str">
        <f>IF(H356="Full Materials Declaration","",IF(H356="REACH Restriction Annex XVII",IF(ISERROR(VLOOKUP(O356,'Matl Declaration Form'!$AG$9:$AH$149,2,0)),"",(VLOOKUP(O356,'Matl Declaration Form'!$AG$9:$AH$149,2,0))),IF(H356="REACH Authorization Annex XIV",IF(ISERROR(VLOOKUP(O356,'Matl Declaration Form'!$AI$9:$AJ$137,2,0)),"",(VLOOKUP(O356,'Matl Declaration Form'!$AI$9:$AJ$137,2,0))),IF(H356="REACH SVHC",IF(ISERROR(VLOOKUP(O356,'Matl Declaration Form'!$AK$9:$AL$482,2,0)),"",(VLOOKUP(O356,'Matl Declaration Form'!$AK$9:$AL$482,2,0))),IF(H356="EU RoHS",IF(ISERROR(VLOOKUP(O356,'Matl Declaration Form'!$AM$9:$AN$18,2,0)),"",(VLOOKUP(O356,'Matl Declaration Form'!$AM$9:$AN$18,2,0))),IF(H356="EU Mercury",IF(ISERROR(VLOOKUP(O356,'Matl Declaration Form'!$AO$9:$AP$15,2,0)),"",(VLOOKUP(O356,'Matl Declaration Form'!$AO$9:$AP$15,2,0))),IF(H356="EU PIC",IF(ISERROR(VLOOKUP(O356,'Matl Declaration Form'!$AQ$9:$AR$71,2,0)),"",(VLOOKUP(O356,'Matl Declaration Form'!$AQ$9:$AR$71,2,0))),IF(H356="EU Ozone Depletion",IF(ISERROR(VLOOKUP(O356,'Matl Declaration Form'!$AS$9:$AT$41,2,0)),"",(VLOOKUP(O356,'Matl Declaration Form'!$AS$9:$AT$41,2,0))), IF(H356="EU Ship Recycling",IF(ISERROR(VLOOKUP(O356,'Matl Declaration Form'!$AX$9:$AY$30,2,0)),"",(VLOOKUP(O356,'Matl Declaration Form'!$AX$9:$AY$30,2,0))), IF(H356="EU Package",IF(ISERROR(VLOOKUP(O356,'Matl Declaration Form'!$AZ$9:$BA$12,2,0)),"",(VLOOKUP(O356,'Matl Declaration Form'!$AZ$9:$BA$12,2,0))),IF(H356="EU POPs",IF(ISERROR(VLOOKUP(O356,'Matl Declaration Form'!$AV$9:$AW$485,2,0)),"",(VLOOKUP(O356,'Matl Declaration Form'!$AV$9:$AW$485,2,0))))))))))))))</f>
        <v/>
      </c>
      <c r="Q356" s="304"/>
      <c r="R356" s="305" t="str" cm="1">
        <f t="array" ref="R356">IF(ISBLANK(Q356),"",Q356*(LOOKUP(2,1/(NOT(ISBLANK($M$9:M356))),$M$9:M356)))</f>
        <v/>
      </c>
      <c r="S356" s="306" t="str" cm="1">
        <f t="array" ref="S356">IF(ISBLANK(Q356),"", (LOOKUP(2,1/(NOT(ISBLANK($J$9:J356))),$J$9:J356)))</f>
        <v/>
      </c>
      <c r="T356" s="307"/>
      <c r="U356" s="302"/>
      <c r="V356" s="308"/>
      <c r="AC356" s="100"/>
      <c r="AD356" s="100"/>
      <c r="AE356" s="650"/>
      <c r="AF356" s="650"/>
      <c r="AG356" s="650"/>
      <c r="AH356" s="650"/>
      <c r="AI356" s="650"/>
      <c r="AJ356" s="650"/>
      <c r="AK356" s="653" t="s">
        <v>1130</v>
      </c>
      <c r="AL356" s="296" t="s">
        <v>1374</v>
      </c>
      <c r="AM356" s="650"/>
      <c r="AN356" s="650"/>
      <c r="AO356" s="650"/>
      <c r="AP356" s="650"/>
      <c r="AQ356" s="650"/>
      <c r="AV356" s="672" t="s">
        <v>2924</v>
      </c>
      <c r="AW356" s="145" t="s">
        <v>2925</v>
      </c>
    </row>
    <row r="357" spans="2:49" ht="18.75" customHeight="1">
      <c r="B357" s="309"/>
      <c r="C357" s="298"/>
      <c r="D357" s="298"/>
      <c r="E357" s="299"/>
      <c r="F357" s="298"/>
      <c r="G357" s="298"/>
      <c r="H357" s="298" t="s">
        <v>1476</v>
      </c>
      <c r="I357" s="301"/>
      <c r="J357" s="302"/>
      <c r="K357" s="298"/>
      <c r="L357" s="302"/>
      <c r="M357" s="301"/>
      <c r="N357" s="302" t="str" cm="1">
        <f t="array" ref="N357">IF(ISBLANK(M357),"", (LOOKUP(2,1/(NOT(ISBLANK($J$9:J357))),$J$9:J357)))</f>
        <v/>
      </c>
      <c r="O357" s="298"/>
      <c r="P357" s="643" t="str">
        <f>IF(H357="Full Materials Declaration","",IF(H357="REACH Restriction Annex XVII",IF(ISERROR(VLOOKUP(O357,'Matl Declaration Form'!$AG$9:$AH$149,2,0)),"",(VLOOKUP(O357,'Matl Declaration Form'!$AG$9:$AH$149,2,0))),IF(H357="REACH Authorization Annex XIV",IF(ISERROR(VLOOKUP(O357,'Matl Declaration Form'!$AI$9:$AJ$137,2,0)),"",(VLOOKUP(O357,'Matl Declaration Form'!$AI$9:$AJ$137,2,0))),IF(H357="REACH SVHC",IF(ISERROR(VLOOKUP(O357,'Matl Declaration Form'!$AK$9:$AL$482,2,0)),"",(VLOOKUP(O357,'Matl Declaration Form'!$AK$9:$AL$482,2,0))),IF(H357="EU RoHS",IF(ISERROR(VLOOKUP(O357,'Matl Declaration Form'!$AM$9:$AN$18,2,0)),"",(VLOOKUP(O357,'Matl Declaration Form'!$AM$9:$AN$18,2,0))),IF(H357="EU Mercury",IF(ISERROR(VLOOKUP(O357,'Matl Declaration Form'!$AO$9:$AP$15,2,0)),"",(VLOOKUP(O357,'Matl Declaration Form'!$AO$9:$AP$15,2,0))),IF(H357="EU PIC",IF(ISERROR(VLOOKUP(O357,'Matl Declaration Form'!$AQ$9:$AR$71,2,0)),"",(VLOOKUP(O357,'Matl Declaration Form'!$AQ$9:$AR$71,2,0))),IF(H357="EU Ozone Depletion",IF(ISERROR(VLOOKUP(O357,'Matl Declaration Form'!$AS$9:$AT$41,2,0)),"",(VLOOKUP(O357,'Matl Declaration Form'!$AS$9:$AT$41,2,0))), IF(H357="EU Ship Recycling",IF(ISERROR(VLOOKUP(O357,'Matl Declaration Form'!$AX$9:$AY$30,2,0)),"",(VLOOKUP(O357,'Matl Declaration Form'!$AX$9:$AY$30,2,0))), IF(H357="EU Package",IF(ISERROR(VLOOKUP(O357,'Matl Declaration Form'!$AZ$9:$BA$12,2,0)),"",(VLOOKUP(O357,'Matl Declaration Form'!$AZ$9:$BA$12,2,0))),IF(H357="EU POPs",IF(ISERROR(VLOOKUP(O357,'Matl Declaration Form'!$AV$9:$AW$485,2,0)),"",(VLOOKUP(O357,'Matl Declaration Form'!$AV$9:$AW$485,2,0))))))))))))))</f>
        <v/>
      </c>
      <c r="Q357" s="304"/>
      <c r="R357" s="305" t="str" cm="1">
        <f t="array" ref="R357">IF(ISBLANK(Q357),"",Q357*(LOOKUP(2,1/(NOT(ISBLANK($M$9:M357))),$M$9:M357)))</f>
        <v/>
      </c>
      <c r="S357" s="306" t="str" cm="1">
        <f t="array" ref="S357">IF(ISBLANK(Q357),"", (LOOKUP(2,1/(NOT(ISBLANK($J$9:J357))),$J$9:J357)))</f>
        <v/>
      </c>
      <c r="T357" s="307"/>
      <c r="U357" s="302"/>
      <c r="V357" s="308"/>
      <c r="AC357" s="100"/>
      <c r="AD357" s="100"/>
      <c r="AE357" s="650"/>
      <c r="AF357" s="650"/>
      <c r="AG357" s="650"/>
      <c r="AH357" s="650"/>
      <c r="AI357" s="650"/>
      <c r="AJ357" s="650"/>
      <c r="AK357" s="653" t="s">
        <v>1131</v>
      </c>
      <c r="AL357" s="296" t="s">
        <v>1375</v>
      </c>
      <c r="AM357" s="650"/>
      <c r="AN357" s="650"/>
      <c r="AO357" s="650"/>
      <c r="AP357" s="650"/>
      <c r="AQ357" s="650"/>
      <c r="AV357" s="672" t="s">
        <v>2926</v>
      </c>
      <c r="AW357" s="145" t="s">
        <v>2927</v>
      </c>
    </row>
    <row r="358" spans="2:49" ht="18.75" customHeight="1">
      <c r="B358" s="309"/>
      <c r="C358" s="298"/>
      <c r="D358" s="298"/>
      <c r="E358" s="299"/>
      <c r="F358" s="298"/>
      <c r="G358" s="298"/>
      <c r="H358" s="298" t="s">
        <v>1476</v>
      </c>
      <c r="I358" s="301"/>
      <c r="J358" s="302"/>
      <c r="K358" s="298"/>
      <c r="L358" s="302"/>
      <c r="M358" s="301"/>
      <c r="N358" s="302" t="str" cm="1">
        <f t="array" ref="N358">IF(ISBLANK(M358),"", (LOOKUP(2,1/(NOT(ISBLANK($J$9:J358))),$J$9:J358)))</f>
        <v/>
      </c>
      <c r="O358" s="298"/>
      <c r="P358" s="643" t="str">
        <f>IF(H358="Full Materials Declaration","",IF(H358="REACH Restriction Annex XVII",IF(ISERROR(VLOOKUP(O358,'Matl Declaration Form'!$AG$9:$AH$149,2,0)),"",(VLOOKUP(O358,'Matl Declaration Form'!$AG$9:$AH$149,2,0))),IF(H358="REACH Authorization Annex XIV",IF(ISERROR(VLOOKUP(O358,'Matl Declaration Form'!$AI$9:$AJ$137,2,0)),"",(VLOOKUP(O358,'Matl Declaration Form'!$AI$9:$AJ$137,2,0))),IF(H358="REACH SVHC",IF(ISERROR(VLOOKUP(O358,'Matl Declaration Form'!$AK$9:$AL$482,2,0)),"",(VLOOKUP(O358,'Matl Declaration Form'!$AK$9:$AL$482,2,0))),IF(H358="EU RoHS",IF(ISERROR(VLOOKUP(O358,'Matl Declaration Form'!$AM$9:$AN$18,2,0)),"",(VLOOKUP(O358,'Matl Declaration Form'!$AM$9:$AN$18,2,0))),IF(H358="EU Mercury",IF(ISERROR(VLOOKUP(O358,'Matl Declaration Form'!$AO$9:$AP$15,2,0)),"",(VLOOKUP(O358,'Matl Declaration Form'!$AO$9:$AP$15,2,0))),IF(H358="EU PIC",IF(ISERROR(VLOOKUP(O358,'Matl Declaration Form'!$AQ$9:$AR$71,2,0)),"",(VLOOKUP(O358,'Matl Declaration Form'!$AQ$9:$AR$71,2,0))),IF(H358="EU Ozone Depletion",IF(ISERROR(VLOOKUP(O358,'Matl Declaration Form'!$AS$9:$AT$41,2,0)),"",(VLOOKUP(O358,'Matl Declaration Form'!$AS$9:$AT$41,2,0))), IF(H358="EU Ship Recycling",IF(ISERROR(VLOOKUP(O358,'Matl Declaration Form'!$AX$9:$AY$30,2,0)),"",(VLOOKUP(O358,'Matl Declaration Form'!$AX$9:$AY$30,2,0))), IF(H358="EU Package",IF(ISERROR(VLOOKUP(O358,'Matl Declaration Form'!$AZ$9:$BA$12,2,0)),"",(VLOOKUP(O358,'Matl Declaration Form'!$AZ$9:$BA$12,2,0))),IF(H358="EU POPs",IF(ISERROR(VLOOKUP(O358,'Matl Declaration Form'!$AV$9:$AW$485,2,0)),"",(VLOOKUP(O358,'Matl Declaration Form'!$AV$9:$AW$485,2,0))))))))))))))</f>
        <v/>
      </c>
      <c r="Q358" s="304"/>
      <c r="R358" s="305" t="str" cm="1">
        <f t="array" ref="R358">IF(ISBLANK(Q358),"",Q358*(LOOKUP(2,1/(NOT(ISBLANK($M$9:M358))),$M$9:M358)))</f>
        <v/>
      </c>
      <c r="S358" s="306" t="str" cm="1">
        <f t="array" ref="S358">IF(ISBLANK(Q358),"", (LOOKUP(2,1/(NOT(ISBLANK($J$9:J358))),$J$9:J358)))</f>
        <v/>
      </c>
      <c r="T358" s="307"/>
      <c r="U358" s="302"/>
      <c r="V358" s="308"/>
      <c r="AC358" s="100"/>
      <c r="AD358" s="100"/>
      <c r="AE358" s="650"/>
      <c r="AF358" s="650"/>
      <c r="AG358" s="650"/>
      <c r="AH358" s="650"/>
      <c r="AI358" s="650"/>
      <c r="AJ358" s="650"/>
      <c r="AK358" s="653" t="s">
        <v>1132</v>
      </c>
      <c r="AL358" s="296" t="s">
        <v>1376</v>
      </c>
      <c r="AM358" s="650"/>
      <c r="AN358" s="650"/>
      <c r="AO358" s="650"/>
      <c r="AP358" s="650"/>
      <c r="AQ358" s="650"/>
      <c r="AV358" s="672" t="s">
        <v>2928</v>
      </c>
      <c r="AW358" s="145" t="s">
        <v>2929</v>
      </c>
    </row>
    <row r="359" spans="2:49" ht="18.75" customHeight="1">
      <c r="B359" s="309"/>
      <c r="C359" s="298"/>
      <c r="D359" s="298"/>
      <c r="E359" s="299"/>
      <c r="F359" s="298"/>
      <c r="G359" s="298"/>
      <c r="H359" s="298" t="s">
        <v>1476</v>
      </c>
      <c r="I359" s="301"/>
      <c r="J359" s="302"/>
      <c r="K359" s="298"/>
      <c r="L359" s="302"/>
      <c r="M359" s="301"/>
      <c r="N359" s="302" t="str" cm="1">
        <f t="array" ref="N359">IF(ISBLANK(M359),"", (LOOKUP(2,1/(NOT(ISBLANK($J$9:J359))),$J$9:J359)))</f>
        <v/>
      </c>
      <c r="O359" s="298"/>
      <c r="P359" s="643" t="str">
        <f>IF(H359="Full Materials Declaration","",IF(H359="REACH Restriction Annex XVII",IF(ISERROR(VLOOKUP(O359,'Matl Declaration Form'!$AG$9:$AH$149,2,0)),"",(VLOOKUP(O359,'Matl Declaration Form'!$AG$9:$AH$149,2,0))),IF(H359="REACH Authorization Annex XIV",IF(ISERROR(VLOOKUP(O359,'Matl Declaration Form'!$AI$9:$AJ$137,2,0)),"",(VLOOKUP(O359,'Matl Declaration Form'!$AI$9:$AJ$137,2,0))),IF(H359="REACH SVHC",IF(ISERROR(VLOOKUP(O359,'Matl Declaration Form'!$AK$9:$AL$482,2,0)),"",(VLOOKUP(O359,'Matl Declaration Form'!$AK$9:$AL$482,2,0))),IF(H359="EU RoHS",IF(ISERROR(VLOOKUP(O359,'Matl Declaration Form'!$AM$9:$AN$18,2,0)),"",(VLOOKUP(O359,'Matl Declaration Form'!$AM$9:$AN$18,2,0))),IF(H359="EU Mercury",IF(ISERROR(VLOOKUP(O359,'Matl Declaration Form'!$AO$9:$AP$15,2,0)),"",(VLOOKUP(O359,'Matl Declaration Form'!$AO$9:$AP$15,2,0))),IF(H359="EU PIC",IF(ISERROR(VLOOKUP(O359,'Matl Declaration Form'!$AQ$9:$AR$71,2,0)),"",(VLOOKUP(O359,'Matl Declaration Form'!$AQ$9:$AR$71,2,0))),IF(H359="EU Ozone Depletion",IF(ISERROR(VLOOKUP(O359,'Matl Declaration Form'!$AS$9:$AT$41,2,0)),"",(VLOOKUP(O359,'Matl Declaration Form'!$AS$9:$AT$41,2,0))), IF(H359="EU Ship Recycling",IF(ISERROR(VLOOKUP(O359,'Matl Declaration Form'!$AX$9:$AY$30,2,0)),"",(VLOOKUP(O359,'Matl Declaration Form'!$AX$9:$AY$30,2,0))), IF(H359="EU Package",IF(ISERROR(VLOOKUP(O359,'Matl Declaration Form'!$AZ$9:$BA$12,2,0)),"",(VLOOKUP(O359,'Matl Declaration Form'!$AZ$9:$BA$12,2,0))),IF(H359="EU POPs",IF(ISERROR(VLOOKUP(O359,'Matl Declaration Form'!$AV$9:$AW$485,2,0)),"",(VLOOKUP(O359,'Matl Declaration Form'!$AV$9:$AW$485,2,0))))))))))))))</f>
        <v/>
      </c>
      <c r="Q359" s="304"/>
      <c r="R359" s="305" t="str" cm="1">
        <f t="array" ref="R359">IF(ISBLANK(Q359),"",Q359*(LOOKUP(2,1/(NOT(ISBLANK($M$9:M359))),$M$9:M359)))</f>
        <v/>
      </c>
      <c r="S359" s="306" t="str" cm="1">
        <f t="array" ref="S359">IF(ISBLANK(Q359),"", (LOOKUP(2,1/(NOT(ISBLANK($J$9:J359))),$J$9:J359)))</f>
        <v/>
      </c>
      <c r="T359" s="307"/>
      <c r="U359" s="302"/>
      <c r="V359" s="308"/>
      <c r="AC359" s="100"/>
      <c r="AD359" s="100"/>
      <c r="AE359" s="650"/>
      <c r="AF359" s="650"/>
      <c r="AG359" s="650"/>
      <c r="AH359" s="650"/>
      <c r="AI359" s="650"/>
      <c r="AJ359" s="650"/>
      <c r="AK359" s="653" t="s">
        <v>1020</v>
      </c>
      <c r="AL359" s="296" t="s">
        <v>724</v>
      </c>
      <c r="AM359" s="650"/>
      <c r="AN359" s="650"/>
      <c r="AO359" s="650"/>
      <c r="AP359" s="650"/>
      <c r="AQ359" s="650"/>
      <c r="AV359" s="672" t="s">
        <v>2930</v>
      </c>
      <c r="AW359" s="145" t="s">
        <v>2931</v>
      </c>
    </row>
    <row r="360" spans="2:49" ht="18.75" customHeight="1">
      <c r="B360" s="309"/>
      <c r="C360" s="298"/>
      <c r="D360" s="298"/>
      <c r="E360" s="299"/>
      <c r="F360" s="298"/>
      <c r="G360" s="298"/>
      <c r="H360" s="298" t="s">
        <v>1476</v>
      </c>
      <c r="I360" s="301"/>
      <c r="J360" s="302"/>
      <c r="K360" s="298"/>
      <c r="L360" s="302"/>
      <c r="M360" s="301"/>
      <c r="N360" s="302" t="str" cm="1">
        <f t="array" ref="N360">IF(ISBLANK(M360),"", (LOOKUP(2,1/(NOT(ISBLANK($J$9:J360))),$J$9:J360)))</f>
        <v/>
      </c>
      <c r="O360" s="298"/>
      <c r="P360" s="643" t="str">
        <f>IF(H360="Full Materials Declaration","",IF(H360="REACH Restriction Annex XVII",IF(ISERROR(VLOOKUP(O360,'Matl Declaration Form'!$AG$9:$AH$149,2,0)),"",(VLOOKUP(O360,'Matl Declaration Form'!$AG$9:$AH$149,2,0))),IF(H360="REACH Authorization Annex XIV",IF(ISERROR(VLOOKUP(O360,'Matl Declaration Form'!$AI$9:$AJ$137,2,0)),"",(VLOOKUP(O360,'Matl Declaration Form'!$AI$9:$AJ$137,2,0))),IF(H360="REACH SVHC",IF(ISERROR(VLOOKUP(O360,'Matl Declaration Form'!$AK$9:$AL$482,2,0)),"",(VLOOKUP(O360,'Matl Declaration Form'!$AK$9:$AL$482,2,0))),IF(H360="EU RoHS",IF(ISERROR(VLOOKUP(O360,'Matl Declaration Form'!$AM$9:$AN$18,2,0)),"",(VLOOKUP(O360,'Matl Declaration Form'!$AM$9:$AN$18,2,0))),IF(H360="EU Mercury",IF(ISERROR(VLOOKUP(O360,'Matl Declaration Form'!$AO$9:$AP$15,2,0)),"",(VLOOKUP(O360,'Matl Declaration Form'!$AO$9:$AP$15,2,0))),IF(H360="EU PIC",IF(ISERROR(VLOOKUP(O360,'Matl Declaration Form'!$AQ$9:$AR$71,2,0)),"",(VLOOKUP(O360,'Matl Declaration Form'!$AQ$9:$AR$71,2,0))),IF(H360="EU Ozone Depletion",IF(ISERROR(VLOOKUP(O360,'Matl Declaration Form'!$AS$9:$AT$41,2,0)),"",(VLOOKUP(O360,'Matl Declaration Form'!$AS$9:$AT$41,2,0))), IF(H360="EU Ship Recycling",IF(ISERROR(VLOOKUP(O360,'Matl Declaration Form'!$AX$9:$AY$30,2,0)),"",(VLOOKUP(O360,'Matl Declaration Form'!$AX$9:$AY$30,2,0))), IF(H360="EU Package",IF(ISERROR(VLOOKUP(O360,'Matl Declaration Form'!$AZ$9:$BA$12,2,0)),"",(VLOOKUP(O360,'Matl Declaration Form'!$AZ$9:$BA$12,2,0))),IF(H360="EU POPs",IF(ISERROR(VLOOKUP(O360,'Matl Declaration Form'!$AV$9:$AW$485,2,0)),"",(VLOOKUP(O360,'Matl Declaration Form'!$AV$9:$AW$485,2,0))))))))))))))</f>
        <v/>
      </c>
      <c r="Q360" s="304"/>
      <c r="R360" s="305" t="str" cm="1">
        <f t="array" ref="R360">IF(ISBLANK(Q360),"",Q360*(LOOKUP(2,1/(NOT(ISBLANK($M$9:M360))),$M$9:M360)))</f>
        <v/>
      </c>
      <c r="S360" s="306" t="str" cm="1">
        <f t="array" ref="S360">IF(ISBLANK(Q360),"", (LOOKUP(2,1/(NOT(ISBLANK($J$9:J360))),$J$9:J360)))</f>
        <v/>
      </c>
      <c r="T360" s="307"/>
      <c r="U360" s="302"/>
      <c r="V360" s="308"/>
      <c r="AC360" s="100"/>
      <c r="AD360" s="100"/>
      <c r="AE360" s="650"/>
      <c r="AF360" s="650"/>
      <c r="AG360" s="650"/>
      <c r="AH360" s="650"/>
      <c r="AI360" s="650"/>
      <c r="AJ360" s="650"/>
      <c r="AK360" s="653" t="s">
        <v>729</v>
      </c>
      <c r="AL360" s="296" t="s">
        <v>730</v>
      </c>
      <c r="AM360" s="650"/>
      <c r="AN360" s="650"/>
      <c r="AO360" s="650"/>
      <c r="AP360" s="650"/>
      <c r="AQ360" s="650"/>
      <c r="AV360" s="672" t="s">
        <v>2932</v>
      </c>
      <c r="AW360" s="145" t="s">
        <v>2933</v>
      </c>
    </row>
    <row r="361" spans="2:49" ht="18.75" customHeight="1">
      <c r="B361" s="309"/>
      <c r="C361" s="298"/>
      <c r="D361" s="298"/>
      <c r="E361" s="299"/>
      <c r="F361" s="298"/>
      <c r="G361" s="298"/>
      <c r="H361" s="298" t="s">
        <v>1476</v>
      </c>
      <c r="I361" s="301"/>
      <c r="J361" s="302"/>
      <c r="K361" s="298"/>
      <c r="L361" s="302"/>
      <c r="M361" s="301"/>
      <c r="N361" s="302" t="str" cm="1">
        <f t="array" ref="N361">IF(ISBLANK(M361),"", (LOOKUP(2,1/(NOT(ISBLANK($J$9:J361))),$J$9:J361)))</f>
        <v/>
      </c>
      <c r="O361" s="298"/>
      <c r="P361" s="643" t="str">
        <f>IF(H361="Full Materials Declaration","",IF(H361="REACH Restriction Annex XVII",IF(ISERROR(VLOOKUP(O361,'Matl Declaration Form'!$AG$9:$AH$149,2,0)),"",(VLOOKUP(O361,'Matl Declaration Form'!$AG$9:$AH$149,2,0))),IF(H361="REACH Authorization Annex XIV",IF(ISERROR(VLOOKUP(O361,'Matl Declaration Form'!$AI$9:$AJ$137,2,0)),"",(VLOOKUP(O361,'Matl Declaration Form'!$AI$9:$AJ$137,2,0))),IF(H361="REACH SVHC",IF(ISERROR(VLOOKUP(O361,'Matl Declaration Form'!$AK$9:$AL$482,2,0)),"",(VLOOKUP(O361,'Matl Declaration Form'!$AK$9:$AL$482,2,0))),IF(H361="EU RoHS",IF(ISERROR(VLOOKUP(O361,'Matl Declaration Form'!$AM$9:$AN$18,2,0)),"",(VLOOKUP(O361,'Matl Declaration Form'!$AM$9:$AN$18,2,0))),IF(H361="EU Mercury",IF(ISERROR(VLOOKUP(O361,'Matl Declaration Form'!$AO$9:$AP$15,2,0)),"",(VLOOKUP(O361,'Matl Declaration Form'!$AO$9:$AP$15,2,0))),IF(H361="EU PIC",IF(ISERROR(VLOOKUP(O361,'Matl Declaration Form'!$AQ$9:$AR$71,2,0)),"",(VLOOKUP(O361,'Matl Declaration Form'!$AQ$9:$AR$71,2,0))),IF(H361="EU Ozone Depletion",IF(ISERROR(VLOOKUP(O361,'Matl Declaration Form'!$AS$9:$AT$41,2,0)),"",(VLOOKUP(O361,'Matl Declaration Form'!$AS$9:$AT$41,2,0))), IF(H361="EU Ship Recycling",IF(ISERROR(VLOOKUP(O361,'Matl Declaration Form'!$AX$9:$AY$30,2,0)),"",(VLOOKUP(O361,'Matl Declaration Form'!$AX$9:$AY$30,2,0))), IF(H361="EU Package",IF(ISERROR(VLOOKUP(O361,'Matl Declaration Form'!$AZ$9:$BA$12,2,0)),"",(VLOOKUP(O361,'Matl Declaration Form'!$AZ$9:$BA$12,2,0))),IF(H361="EU POPs",IF(ISERROR(VLOOKUP(O361,'Matl Declaration Form'!$AV$9:$AW$485,2,0)),"",(VLOOKUP(O361,'Matl Declaration Form'!$AV$9:$AW$485,2,0))))))))))))))</f>
        <v/>
      </c>
      <c r="Q361" s="304"/>
      <c r="R361" s="305" t="str" cm="1">
        <f t="array" ref="R361">IF(ISBLANK(Q361),"",Q361*(LOOKUP(2,1/(NOT(ISBLANK($M$9:M361))),$M$9:M361)))</f>
        <v/>
      </c>
      <c r="S361" s="306" t="str" cm="1">
        <f t="array" ref="S361">IF(ISBLANK(Q361),"", (LOOKUP(2,1/(NOT(ISBLANK($J$9:J361))),$J$9:J361)))</f>
        <v/>
      </c>
      <c r="T361" s="307"/>
      <c r="U361" s="302"/>
      <c r="V361" s="308"/>
      <c r="AC361" s="100"/>
      <c r="AD361" s="100"/>
      <c r="AE361" s="650"/>
      <c r="AF361" s="650"/>
      <c r="AG361" s="650"/>
      <c r="AH361" s="650"/>
      <c r="AI361" s="650"/>
      <c r="AJ361" s="650"/>
      <c r="AK361" s="653" t="s">
        <v>1230</v>
      </c>
      <c r="AL361" s="296" t="s">
        <v>1439</v>
      </c>
      <c r="AM361" s="650"/>
      <c r="AN361" s="650"/>
      <c r="AO361" s="650"/>
      <c r="AP361" s="650"/>
      <c r="AQ361" s="650"/>
      <c r="AV361" s="672" t="s">
        <v>2934</v>
      </c>
      <c r="AW361" s="145" t="s">
        <v>2935</v>
      </c>
    </row>
    <row r="362" spans="2:49" ht="18.75" customHeight="1">
      <c r="B362" s="309"/>
      <c r="C362" s="298"/>
      <c r="D362" s="298"/>
      <c r="E362" s="299"/>
      <c r="F362" s="298"/>
      <c r="G362" s="298"/>
      <c r="H362" s="298" t="s">
        <v>1476</v>
      </c>
      <c r="I362" s="301"/>
      <c r="J362" s="302"/>
      <c r="K362" s="298"/>
      <c r="L362" s="302"/>
      <c r="M362" s="301"/>
      <c r="N362" s="302" t="str" cm="1">
        <f t="array" ref="N362">IF(ISBLANK(M362),"", (LOOKUP(2,1/(NOT(ISBLANK($J$9:J362))),$J$9:J362)))</f>
        <v/>
      </c>
      <c r="O362" s="298"/>
      <c r="P362" s="643" t="str">
        <f>IF(H362="Full Materials Declaration","",IF(H362="REACH Restriction Annex XVII",IF(ISERROR(VLOOKUP(O362,'Matl Declaration Form'!$AG$9:$AH$149,2,0)),"",(VLOOKUP(O362,'Matl Declaration Form'!$AG$9:$AH$149,2,0))),IF(H362="REACH Authorization Annex XIV",IF(ISERROR(VLOOKUP(O362,'Matl Declaration Form'!$AI$9:$AJ$137,2,0)),"",(VLOOKUP(O362,'Matl Declaration Form'!$AI$9:$AJ$137,2,0))),IF(H362="REACH SVHC",IF(ISERROR(VLOOKUP(O362,'Matl Declaration Form'!$AK$9:$AL$482,2,0)),"",(VLOOKUP(O362,'Matl Declaration Form'!$AK$9:$AL$482,2,0))),IF(H362="EU RoHS",IF(ISERROR(VLOOKUP(O362,'Matl Declaration Form'!$AM$9:$AN$18,2,0)),"",(VLOOKUP(O362,'Matl Declaration Form'!$AM$9:$AN$18,2,0))),IF(H362="EU Mercury",IF(ISERROR(VLOOKUP(O362,'Matl Declaration Form'!$AO$9:$AP$15,2,0)),"",(VLOOKUP(O362,'Matl Declaration Form'!$AO$9:$AP$15,2,0))),IF(H362="EU PIC",IF(ISERROR(VLOOKUP(O362,'Matl Declaration Form'!$AQ$9:$AR$71,2,0)),"",(VLOOKUP(O362,'Matl Declaration Form'!$AQ$9:$AR$71,2,0))),IF(H362="EU Ozone Depletion",IF(ISERROR(VLOOKUP(O362,'Matl Declaration Form'!$AS$9:$AT$41,2,0)),"",(VLOOKUP(O362,'Matl Declaration Form'!$AS$9:$AT$41,2,0))), IF(H362="EU Ship Recycling",IF(ISERROR(VLOOKUP(O362,'Matl Declaration Form'!$AX$9:$AY$30,2,0)),"",(VLOOKUP(O362,'Matl Declaration Form'!$AX$9:$AY$30,2,0))), IF(H362="EU Package",IF(ISERROR(VLOOKUP(O362,'Matl Declaration Form'!$AZ$9:$BA$12,2,0)),"",(VLOOKUP(O362,'Matl Declaration Form'!$AZ$9:$BA$12,2,0))),IF(H362="EU POPs",IF(ISERROR(VLOOKUP(O362,'Matl Declaration Form'!$AV$9:$AW$485,2,0)),"",(VLOOKUP(O362,'Matl Declaration Form'!$AV$9:$AW$485,2,0))))))))))))))</f>
        <v/>
      </c>
      <c r="Q362" s="304"/>
      <c r="R362" s="305" t="str" cm="1">
        <f t="array" ref="R362">IF(ISBLANK(Q362),"",Q362*(LOOKUP(2,1/(NOT(ISBLANK($M$9:M362))),$M$9:M362)))</f>
        <v/>
      </c>
      <c r="S362" s="306" t="str" cm="1">
        <f t="array" ref="S362">IF(ISBLANK(Q362),"", (LOOKUP(2,1/(NOT(ISBLANK($J$9:J362))),$J$9:J362)))</f>
        <v/>
      </c>
      <c r="T362" s="307"/>
      <c r="U362" s="302"/>
      <c r="V362" s="308"/>
      <c r="AC362" s="100"/>
      <c r="AD362" s="100"/>
      <c r="AE362" s="650"/>
      <c r="AF362" s="650"/>
      <c r="AG362" s="650"/>
      <c r="AH362" s="650"/>
      <c r="AI362" s="650"/>
      <c r="AJ362" s="650"/>
      <c r="AK362" s="653" t="s">
        <v>1041</v>
      </c>
      <c r="AL362" s="296" t="s">
        <v>1301</v>
      </c>
      <c r="AM362" s="650"/>
      <c r="AN362" s="650"/>
      <c r="AO362" s="650"/>
      <c r="AP362" s="650"/>
      <c r="AQ362" s="650"/>
      <c r="AV362" s="672" t="s">
        <v>2936</v>
      </c>
      <c r="AW362" s="145" t="s">
        <v>2937</v>
      </c>
    </row>
    <row r="363" spans="2:49" ht="18.75" customHeight="1">
      <c r="B363" s="309"/>
      <c r="C363" s="298"/>
      <c r="D363" s="298"/>
      <c r="E363" s="299"/>
      <c r="F363" s="298"/>
      <c r="G363" s="298"/>
      <c r="H363" s="298" t="s">
        <v>1476</v>
      </c>
      <c r="I363" s="301"/>
      <c r="J363" s="302"/>
      <c r="K363" s="298"/>
      <c r="L363" s="302"/>
      <c r="M363" s="301"/>
      <c r="N363" s="302" t="str" cm="1">
        <f t="array" ref="N363">IF(ISBLANK(M363),"", (LOOKUP(2,1/(NOT(ISBLANK($J$9:J363))),$J$9:J363)))</f>
        <v/>
      </c>
      <c r="O363" s="298"/>
      <c r="P363" s="643" t="str">
        <f>IF(H363="Full Materials Declaration","",IF(H363="REACH Restriction Annex XVII",IF(ISERROR(VLOOKUP(O363,'Matl Declaration Form'!$AG$9:$AH$149,2,0)),"",(VLOOKUP(O363,'Matl Declaration Form'!$AG$9:$AH$149,2,0))),IF(H363="REACH Authorization Annex XIV",IF(ISERROR(VLOOKUP(O363,'Matl Declaration Form'!$AI$9:$AJ$137,2,0)),"",(VLOOKUP(O363,'Matl Declaration Form'!$AI$9:$AJ$137,2,0))),IF(H363="REACH SVHC",IF(ISERROR(VLOOKUP(O363,'Matl Declaration Form'!$AK$9:$AL$482,2,0)),"",(VLOOKUP(O363,'Matl Declaration Form'!$AK$9:$AL$482,2,0))),IF(H363="EU RoHS",IF(ISERROR(VLOOKUP(O363,'Matl Declaration Form'!$AM$9:$AN$18,2,0)),"",(VLOOKUP(O363,'Matl Declaration Form'!$AM$9:$AN$18,2,0))),IF(H363="EU Mercury",IF(ISERROR(VLOOKUP(O363,'Matl Declaration Form'!$AO$9:$AP$15,2,0)),"",(VLOOKUP(O363,'Matl Declaration Form'!$AO$9:$AP$15,2,0))),IF(H363="EU PIC",IF(ISERROR(VLOOKUP(O363,'Matl Declaration Form'!$AQ$9:$AR$71,2,0)),"",(VLOOKUP(O363,'Matl Declaration Form'!$AQ$9:$AR$71,2,0))),IF(H363="EU Ozone Depletion",IF(ISERROR(VLOOKUP(O363,'Matl Declaration Form'!$AS$9:$AT$41,2,0)),"",(VLOOKUP(O363,'Matl Declaration Form'!$AS$9:$AT$41,2,0))), IF(H363="EU Ship Recycling",IF(ISERROR(VLOOKUP(O363,'Matl Declaration Form'!$AX$9:$AY$30,2,0)),"",(VLOOKUP(O363,'Matl Declaration Form'!$AX$9:$AY$30,2,0))), IF(H363="EU Package",IF(ISERROR(VLOOKUP(O363,'Matl Declaration Form'!$AZ$9:$BA$12,2,0)),"",(VLOOKUP(O363,'Matl Declaration Form'!$AZ$9:$BA$12,2,0))),IF(H363="EU POPs",IF(ISERROR(VLOOKUP(O363,'Matl Declaration Form'!$AV$9:$AW$485,2,0)),"",(VLOOKUP(O363,'Matl Declaration Form'!$AV$9:$AW$485,2,0))))))))))))))</f>
        <v/>
      </c>
      <c r="Q363" s="304"/>
      <c r="R363" s="305" t="str" cm="1">
        <f t="array" ref="R363">IF(ISBLANK(Q363),"",Q363*(LOOKUP(2,1/(NOT(ISBLANK($M$9:M363))),$M$9:M363)))</f>
        <v/>
      </c>
      <c r="S363" s="306" t="str" cm="1">
        <f t="array" ref="S363">IF(ISBLANK(Q363),"", (LOOKUP(2,1/(NOT(ISBLANK($J$9:J363))),$J$9:J363)))</f>
        <v/>
      </c>
      <c r="T363" s="307"/>
      <c r="U363" s="302"/>
      <c r="V363" s="308"/>
      <c r="AC363" s="100"/>
      <c r="AD363" s="100"/>
      <c r="AE363" s="650"/>
      <c r="AF363" s="650"/>
      <c r="AG363" s="650"/>
      <c r="AH363" s="650"/>
      <c r="AI363" s="650"/>
      <c r="AJ363" s="650"/>
      <c r="AK363" s="653" t="s">
        <v>1135</v>
      </c>
      <c r="AL363" s="296" t="s">
        <v>1379</v>
      </c>
      <c r="AM363" s="650"/>
      <c r="AN363" s="650"/>
      <c r="AO363" s="650"/>
      <c r="AP363" s="650"/>
      <c r="AQ363" s="650"/>
      <c r="AV363" s="672" t="s">
        <v>2938</v>
      </c>
      <c r="AW363" s="145" t="s">
        <v>2939</v>
      </c>
    </row>
    <row r="364" spans="2:49" ht="18.75" customHeight="1">
      <c r="B364" s="309"/>
      <c r="C364" s="298"/>
      <c r="D364" s="298"/>
      <c r="E364" s="299"/>
      <c r="F364" s="298"/>
      <c r="G364" s="298"/>
      <c r="H364" s="298" t="s">
        <v>1476</v>
      </c>
      <c r="I364" s="301"/>
      <c r="J364" s="302"/>
      <c r="K364" s="298"/>
      <c r="L364" s="302"/>
      <c r="M364" s="301"/>
      <c r="N364" s="302" t="str" cm="1">
        <f t="array" ref="N364">IF(ISBLANK(M364),"", (LOOKUP(2,1/(NOT(ISBLANK($J$9:J364))),$J$9:J364)))</f>
        <v/>
      </c>
      <c r="O364" s="298"/>
      <c r="P364" s="643" t="str">
        <f>IF(H364="Full Materials Declaration","",IF(H364="REACH Restriction Annex XVII",IF(ISERROR(VLOOKUP(O364,'Matl Declaration Form'!$AG$9:$AH$149,2,0)),"",(VLOOKUP(O364,'Matl Declaration Form'!$AG$9:$AH$149,2,0))),IF(H364="REACH Authorization Annex XIV",IF(ISERROR(VLOOKUP(O364,'Matl Declaration Form'!$AI$9:$AJ$137,2,0)),"",(VLOOKUP(O364,'Matl Declaration Form'!$AI$9:$AJ$137,2,0))),IF(H364="REACH SVHC",IF(ISERROR(VLOOKUP(O364,'Matl Declaration Form'!$AK$9:$AL$482,2,0)),"",(VLOOKUP(O364,'Matl Declaration Form'!$AK$9:$AL$482,2,0))),IF(H364="EU RoHS",IF(ISERROR(VLOOKUP(O364,'Matl Declaration Form'!$AM$9:$AN$18,2,0)),"",(VLOOKUP(O364,'Matl Declaration Form'!$AM$9:$AN$18,2,0))),IF(H364="EU Mercury",IF(ISERROR(VLOOKUP(O364,'Matl Declaration Form'!$AO$9:$AP$15,2,0)),"",(VLOOKUP(O364,'Matl Declaration Form'!$AO$9:$AP$15,2,0))),IF(H364="EU PIC",IF(ISERROR(VLOOKUP(O364,'Matl Declaration Form'!$AQ$9:$AR$71,2,0)),"",(VLOOKUP(O364,'Matl Declaration Form'!$AQ$9:$AR$71,2,0))),IF(H364="EU Ozone Depletion",IF(ISERROR(VLOOKUP(O364,'Matl Declaration Form'!$AS$9:$AT$41,2,0)),"",(VLOOKUP(O364,'Matl Declaration Form'!$AS$9:$AT$41,2,0))), IF(H364="EU Ship Recycling",IF(ISERROR(VLOOKUP(O364,'Matl Declaration Form'!$AX$9:$AY$30,2,0)),"",(VLOOKUP(O364,'Matl Declaration Form'!$AX$9:$AY$30,2,0))), IF(H364="EU Package",IF(ISERROR(VLOOKUP(O364,'Matl Declaration Form'!$AZ$9:$BA$12,2,0)),"",(VLOOKUP(O364,'Matl Declaration Form'!$AZ$9:$BA$12,2,0))),IF(H364="EU POPs",IF(ISERROR(VLOOKUP(O364,'Matl Declaration Form'!$AV$9:$AW$485,2,0)),"",(VLOOKUP(O364,'Matl Declaration Form'!$AV$9:$AW$485,2,0))))))))))))))</f>
        <v/>
      </c>
      <c r="Q364" s="304"/>
      <c r="R364" s="305" t="str" cm="1">
        <f t="array" ref="R364">IF(ISBLANK(Q364),"",Q364*(LOOKUP(2,1/(NOT(ISBLANK($M$9:M364))),$M$9:M364)))</f>
        <v/>
      </c>
      <c r="S364" s="306" t="str" cm="1">
        <f t="array" ref="S364">IF(ISBLANK(Q364),"", (LOOKUP(2,1/(NOT(ISBLANK($J$9:J364))),$J$9:J364)))</f>
        <v/>
      </c>
      <c r="T364" s="307"/>
      <c r="U364" s="302"/>
      <c r="V364" s="308"/>
      <c r="AC364" s="100"/>
      <c r="AD364" s="100"/>
      <c r="AE364" s="650"/>
      <c r="AF364" s="650"/>
      <c r="AG364" s="650"/>
      <c r="AH364" s="650"/>
      <c r="AI364" s="650"/>
      <c r="AJ364" s="650"/>
      <c r="AK364" s="653" t="s">
        <v>721</v>
      </c>
      <c r="AL364" s="296" t="s">
        <v>33</v>
      </c>
      <c r="AM364" s="650"/>
      <c r="AN364" s="650"/>
      <c r="AO364" s="650"/>
      <c r="AP364" s="650"/>
      <c r="AQ364" s="650"/>
      <c r="AV364" s="672" t="s">
        <v>2940</v>
      </c>
      <c r="AW364" s="145" t="s">
        <v>2941</v>
      </c>
    </row>
    <row r="365" spans="2:49" ht="18.75" customHeight="1">
      <c r="B365" s="309"/>
      <c r="C365" s="298"/>
      <c r="D365" s="298"/>
      <c r="E365" s="299"/>
      <c r="F365" s="298"/>
      <c r="G365" s="298"/>
      <c r="H365" s="298" t="s">
        <v>1476</v>
      </c>
      <c r="I365" s="301"/>
      <c r="J365" s="302"/>
      <c r="K365" s="298"/>
      <c r="L365" s="302"/>
      <c r="M365" s="301"/>
      <c r="N365" s="302" t="str" cm="1">
        <f t="array" ref="N365">IF(ISBLANK(M365),"", (LOOKUP(2,1/(NOT(ISBLANK($J$9:J365))),$J$9:J365)))</f>
        <v/>
      </c>
      <c r="O365" s="298"/>
      <c r="P365" s="643" t="str">
        <f>IF(H365="Full Materials Declaration","",IF(H365="REACH Restriction Annex XVII",IF(ISERROR(VLOOKUP(O365,'Matl Declaration Form'!$AG$9:$AH$149,2,0)),"",(VLOOKUP(O365,'Matl Declaration Form'!$AG$9:$AH$149,2,0))),IF(H365="REACH Authorization Annex XIV",IF(ISERROR(VLOOKUP(O365,'Matl Declaration Form'!$AI$9:$AJ$137,2,0)),"",(VLOOKUP(O365,'Matl Declaration Form'!$AI$9:$AJ$137,2,0))),IF(H365="REACH SVHC",IF(ISERROR(VLOOKUP(O365,'Matl Declaration Form'!$AK$9:$AL$482,2,0)),"",(VLOOKUP(O365,'Matl Declaration Form'!$AK$9:$AL$482,2,0))),IF(H365="EU RoHS",IF(ISERROR(VLOOKUP(O365,'Matl Declaration Form'!$AM$9:$AN$18,2,0)),"",(VLOOKUP(O365,'Matl Declaration Form'!$AM$9:$AN$18,2,0))),IF(H365="EU Mercury",IF(ISERROR(VLOOKUP(O365,'Matl Declaration Form'!$AO$9:$AP$15,2,0)),"",(VLOOKUP(O365,'Matl Declaration Form'!$AO$9:$AP$15,2,0))),IF(H365="EU PIC",IF(ISERROR(VLOOKUP(O365,'Matl Declaration Form'!$AQ$9:$AR$71,2,0)),"",(VLOOKUP(O365,'Matl Declaration Form'!$AQ$9:$AR$71,2,0))),IF(H365="EU Ozone Depletion",IF(ISERROR(VLOOKUP(O365,'Matl Declaration Form'!$AS$9:$AT$41,2,0)),"",(VLOOKUP(O365,'Matl Declaration Form'!$AS$9:$AT$41,2,0))), IF(H365="EU Ship Recycling",IF(ISERROR(VLOOKUP(O365,'Matl Declaration Form'!$AX$9:$AY$30,2,0)),"",(VLOOKUP(O365,'Matl Declaration Form'!$AX$9:$AY$30,2,0))), IF(H365="EU Package",IF(ISERROR(VLOOKUP(O365,'Matl Declaration Form'!$AZ$9:$BA$12,2,0)),"",(VLOOKUP(O365,'Matl Declaration Form'!$AZ$9:$BA$12,2,0))),IF(H365="EU POPs",IF(ISERROR(VLOOKUP(O365,'Matl Declaration Form'!$AV$9:$AW$485,2,0)),"",(VLOOKUP(O365,'Matl Declaration Form'!$AV$9:$AW$485,2,0))))))))))))))</f>
        <v/>
      </c>
      <c r="Q365" s="304"/>
      <c r="R365" s="305" t="str" cm="1">
        <f t="array" ref="R365">IF(ISBLANK(Q365),"",Q365*(LOOKUP(2,1/(NOT(ISBLANK($M$9:M365))),$M$9:M365)))</f>
        <v/>
      </c>
      <c r="S365" s="306" t="str" cm="1">
        <f t="array" ref="S365">IF(ISBLANK(Q365),"", (LOOKUP(2,1/(NOT(ISBLANK($J$9:J365))),$J$9:J365)))</f>
        <v/>
      </c>
      <c r="T365" s="307"/>
      <c r="U365" s="302"/>
      <c r="V365" s="308"/>
      <c r="AC365" s="100"/>
      <c r="AD365" s="100"/>
      <c r="AE365" s="650"/>
      <c r="AF365" s="650"/>
      <c r="AG365" s="650"/>
      <c r="AH365" s="650"/>
      <c r="AI365" s="650"/>
      <c r="AJ365" s="650"/>
      <c r="AK365" s="653" t="s">
        <v>1115</v>
      </c>
      <c r="AL365" s="296" t="s">
        <v>1359</v>
      </c>
      <c r="AM365" s="650"/>
      <c r="AN365" s="650"/>
      <c r="AO365" s="650"/>
      <c r="AP365" s="650"/>
      <c r="AQ365" s="650"/>
      <c r="AV365" s="672" t="s">
        <v>2942</v>
      </c>
      <c r="AW365" s="145" t="s">
        <v>2943</v>
      </c>
    </row>
    <row r="366" spans="2:49" ht="18.75" customHeight="1">
      <c r="B366" s="309"/>
      <c r="C366" s="298"/>
      <c r="D366" s="298"/>
      <c r="E366" s="299"/>
      <c r="F366" s="298"/>
      <c r="G366" s="298"/>
      <c r="H366" s="298" t="s">
        <v>1476</v>
      </c>
      <c r="I366" s="301"/>
      <c r="J366" s="302"/>
      <c r="K366" s="298"/>
      <c r="L366" s="302"/>
      <c r="M366" s="301"/>
      <c r="N366" s="302" t="str" cm="1">
        <f t="array" ref="N366">IF(ISBLANK(M366),"", (LOOKUP(2,1/(NOT(ISBLANK($J$9:J366))),$J$9:J366)))</f>
        <v/>
      </c>
      <c r="O366" s="298"/>
      <c r="P366" s="643" t="str">
        <f>IF(H366="Full Materials Declaration","",IF(H366="REACH Restriction Annex XVII",IF(ISERROR(VLOOKUP(O366,'Matl Declaration Form'!$AG$9:$AH$149,2,0)),"",(VLOOKUP(O366,'Matl Declaration Form'!$AG$9:$AH$149,2,0))),IF(H366="REACH Authorization Annex XIV",IF(ISERROR(VLOOKUP(O366,'Matl Declaration Form'!$AI$9:$AJ$137,2,0)),"",(VLOOKUP(O366,'Matl Declaration Form'!$AI$9:$AJ$137,2,0))),IF(H366="REACH SVHC",IF(ISERROR(VLOOKUP(O366,'Matl Declaration Form'!$AK$9:$AL$482,2,0)),"",(VLOOKUP(O366,'Matl Declaration Form'!$AK$9:$AL$482,2,0))),IF(H366="EU RoHS",IF(ISERROR(VLOOKUP(O366,'Matl Declaration Form'!$AM$9:$AN$18,2,0)),"",(VLOOKUP(O366,'Matl Declaration Form'!$AM$9:$AN$18,2,0))),IF(H366="EU Mercury",IF(ISERROR(VLOOKUP(O366,'Matl Declaration Form'!$AO$9:$AP$15,2,0)),"",(VLOOKUP(O366,'Matl Declaration Form'!$AO$9:$AP$15,2,0))),IF(H366="EU PIC",IF(ISERROR(VLOOKUP(O366,'Matl Declaration Form'!$AQ$9:$AR$71,2,0)),"",(VLOOKUP(O366,'Matl Declaration Form'!$AQ$9:$AR$71,2,0))),IF(H366="EU Ozone Depletion",IF(ISERROR(VLOOKUP(O366,'Matl Declaration Form'!$AS$9:$AT$41,2,0)),"",(VLOOKUP(O366,'Matl Declaration Form'!$AS$9:$AT$41,2,0))), IF(H366="EU Ship Recycling",IF(ISERROR(VLOOKUP(O366,'Matl Declaration Form'!$AX$9:$AY$30,2,0)),"",(VLOOKUP(O366,'Matl Declaration Form'!$AX$9:$AY$30,2,0))), IF(H366="EU Package",IF(ISERROR(VLOOKUP(O366,'Matl Declaration Form'!$AZ$9:$BA$12,2,0)),"",(VLOOKUP(O366,'Matl Declaration Form'!$AZ$9:$BA$12,2,0))),IF(H366="EU POPs",IF(ISERROR(VLOOKUP(O366,'Matl Declaration Form'!$AV$9:$AW$485,2,0)),"",(VLOOKUP(O366,'Matl Declaration Form'!$AV$9:$AW$485,2,0))))))))))))))</f>
        <v/>
      </c>
      <c r="Q366" s="304"/>
      <c r="R366" s="305" t="str" cm="1">
        <f t="array" ref="R366">IF(ISBLANK(Q366),"",Q366*(LOOKUP(2,1/(NOT(ISBLANK($M$9:M366))),$M$9:M366)))</f>
        <v/>
      </c>
      <c r="S366" s="306" t="str" cm="1">
        <f t="array" ref="S366">IF(ISBLANK(Q366),"", (LOOKUP(2,1/(NOT(ISBLANK($J$9:J366))),$J$9:J366)))</f>
        <v/>
      </c>
      <c r="T366" s="307"/>
      <c r="U366" s="302"/>
      <c r="V366" s="308"/>
      <c r="AC366" s="100"/>
      <c r="AD366" s="100"/>
      <c r="AE366" s="650"/>
      <c r="AF366" s="650"/>
      <c r="AG366" s="650"/>
      <c r="AH366" s="650"/>
      <c r="AI366" s="650"/>
      <c r="AJ366" s="650"/>
      <c r="AK366" s="653" t="s">
        <v>1231</v>
      </c>
      <c r="AL366" s="296" t="s">
        <v>1440</v>
      </c>
      <c r="AM366" s="650"/>
      <c r="AN366" s="650"/>
      <c r="AO366" s="650"/>
      <c r="AP366" s="650"/>
      <c r="AQ366" s="650"/>
      <c r="AV366" s="672" t="s">
        <v>2944</v>
      </c>
      <c r="AW366" s="145" t="s">
        <v>2945</v>
      </c>
    </row>
    <row r="367" spans="2:49" ht="18.75" customHeight="1">
      <c r="B367" s="309"/>
      <c r="C367" s="298"/>
      <c r="D367" s="298"/>
      <c r="E367" s="299"/>
      <c r="F367" s="298"/>
      <c r="G367" s="298"/>
      <c r="H367" s="298" t="s">
        <v>1476</v>
      </c>
      <c r="I367" s="301"/>
      <c r="J367" s="302"/>
      <c r="K367" s="298"/>
      <c r="L367" s="302"/>
      <c r="M367" s="301"/>
      <c r="N367" s="302" t="str" cm="1">
        <f t="array" ref="N367">IF(ISBLANK(M367),"", (LOOKUP(2,1/(NOT(ISBLANK($J$9:J367))),$J$9:J367)))</f>
        <v/>
      </c>
      <c r="O367" s="298"/>
      <c r="P367" s="643" t="str">
        <f>IF(H367="Full Materials Declaration","",IF(H367="REACH Restriction Annex XVII",IF(ISERROR(VLOOKUP(O367,'Matl Declaration Form'!$AG$9:$AH$149,2,0)),"",(VLOOKUP(O367,'Matl Declaration Form'!$AG$9:$AH$149,2,0))),IF(H367="REACH Authorization Annex XIV",IF(ISERROR(VLOOKUP(O367,'Matl Declaration Form'!$AI$9:$AJ$137,2,0)),"",(VLOOKUP(O367,'Matl Declaration Form'!$AI$9:$AJ$137,2,0))),IF(H367="REACH SVHC",IF(ISERROR(VLOOKUP(O367,'Matl Declaration Form'!$AK$9:$AL$482,2,0)),"",(VLOOKUP(O367,'Matl Declaration Form'!$AK$9:$AL$482,2,0))),IF(H367="EU RoHS",IF(ISERROR(VLOOKUP(O367,'Matl Declaration Form'!$AM$9:$AN$18,2,0)),"",(VLOOKUP(O367,'Matl Declaration Form'!$AM$9:$AN$18,2,0))),IF(H367="EU Mercury",IF(ISERROR(VLOOKUP(O367,'Matl Declaration Form'!$AO$9:$AP$15,2,0)),"",(VLOOKUP(O367,'Matl Declaration Form'!$AO$9:$AP$15,2,0))),IF(H367="EU PIC",IF(ISERROR(VLOOKUP(O367,'Matl Declaration Form'!$AQ$9:$AR$71,2,0)),"",(VLOOKUP(O367,'Matl Declaration Form'!$AQ$9:$AR$71,2,0))),IF(H367="EU Ozone Depletion",IF(ISERROR(VLOOKUP(O367,'Matl Declaration Form'!$AS$9:$AT$41,2,0)),"",(VLOOKUP(O367,'Matl Declaration Form'!$AS$9:$AT$41,2,0))), IF(H367="EU Ship Recycling",IF(ISERROR(VLOOKUP(O367,'Matl Declaration Form'!$AX$9:$AY$30,2,0)),"",(VLOOKUP(O367,'Matl Declaration Form'!$AX$9:$AY$30,2,0))), IF(H367="EU Package",IF(ISERROR(VLOOKUP(O367,'Matl Declaration Form'!$AZ$9:$BA$12,2,0)),"",(VLOOKUP(O367,'Matl Declaration Form'!$AZ$9:$BA$12,2,0))),IF(H367="EU POPs",IF(ISERROR(VLOOKUP(O367,'Matl Declaration Form'!$AV$9:$AW$485,2,0)),"",(VLOOKUP(O367,'Matl Declaration Form'!$AV$9:$AW$485,2,0))))))))))))))</f>
        <v/>
      </c>
      <c r="Q367" s="304"/>
      <c r="R367" s="305" t="str" cm="1">
        <f t="array" ref="R367">IF(ISBLANK(Q367),"",Q367*(LOOKUP(2,1/(NOT(ISBLANK($M$9:M367))),$M$9:M367)))</f>
        <v/>
      </c>
      <c r="S367" s="306" t="str" cm="1">
        <f t="array" ref="S367">IF(ISBLANK(Q367),"", (LOOKUP(2,1/(NOT(ISBLANK($J$9:J367))),$J$9:J367)))</f>
        <v/>
      </c>
      <c r="T367" s="307"/>
      <c r="U367" s="302"/>
      <c r="V367" s="308"/>
      <c r="AC367" s="100"/>
      <c r="AD367" s="100"/>
      <c r="AE367" s="650"/>
      <c r="AF367" s="650"/>
      <c r="AG367" s="650"/>
      <c r="AH367" s="650"/>
      <c r="AI367" s="650"/>
      <c r="AJ367" s="650"/>
      <c r="AK367" s="653" t="s">
        <v>1044</v>
      </c>
      <c r="AL367" s="296" t="s">
        <v>1303</v>
      </c>
      <c r="AM367" s="650"/>
      <c r="AN367" s="650"/>
      <c r="AO367" s="650"/>
      <c r="AP367" s="650"/>
      <c r="AQ367" s="650"/>
      <c r="AV367" s="672" t="s">
        <v>2946</v>
      </c>
      <c r="AW367" s="145" t="s">
        <v>2947</v>
      </c>
    </row>
    <row r="368" spans="2:49" ht="18.75" customHeight="1">
      <c r="B368" s="309"/>
      <c r="C368" s="298"/>
      <c r="D368" s="298"/>
      <c r="E368" s="299"/>
      <c r="F368" s="298"/>
      <c r="G368" s="298"/>
      <c r="H368" s="298" t="s">
        <v>1476</v>
      </c>
      <c r="I368" s="301"/>
      <c r="J368" s="302"/>
      <c r="K368" s="298"/>
      <c r="L368" s="302"/>
      <c r="M368" s="301"/>
      <c r="N368" s="302" t="str" cm="1">
        <f t="array" ref="N368">IF(ISBLANK(M368),"", (LOOKUP(2,1/(NOT(ISBLANK($J$9:J368))),$J$9:J368)))</f>
        <v/>
      </c>
      <c r="O368" s="298"/>
      <c r="P368" s="643" t="str">
        <f>IF(H368="Full Materials Declaration","",IF(H368="REACH Restriction Annex XVII",IF(ISERROR(VLOOKUP(O368,'Matl Declaration Form'!$AG$9:$AH$149,2,0)),"",(VLOOKUP(O368,'Matl Declaration Form'!$AG$9:$AH$149,2,0))),IF(H368="REACH Authorization Annex XIV",IF(ISERROR(VLOOKUP(O368,'Matl Declaration Form'!$AI$9:$AJ$137,2,0)),"",(VLOOKUP(O368,'Matl Declaration Form'!$AI$9:$AJ$137,2,0))),IF(H368="REACH SVHC",IF(ISERROR(VLOOKUP(O368,'Matl Declaration Form'!$AK$9:$AL$482,2,0)),"",(VLOOKUP(O368,'Matl Declaration Form'!$AK$9:$AL$482,2,0))),IF(H368="EU RoHS",IF(ISERROR(VLOOKUP(O368,'Matl Declaration Form'!$AM$9:$AN$18,2,0)),"",(VLOOKUP(O368,'Matl Declaration Form'!$AM$9:$AN$18,2,0))),IF(H368="EU Mercury",IF(ISERROR(VLOOKUP(O368,'Matl Declaration Form'!$AO$9:$AP$15,2,0)),"",(VLOOKUP(O368,'Matl Declaration Form'!$AO$9:$AP$15,2,0))),IF(H368="EU PIC",IF(ISERROR(VLOOKUP(O368,'Matl Declaration Form'!$AQ$9:$AR$71,2,0)),"",(VLOOKUP(O368,'Matl Declaration Form'!$AQ$9:$AR$71,2,0))),IF(H368="EU Ozone Depletion",IF(ISERROR(VLOOKUP(O368,'Matl Declaration Form'!$AS$9:$AT$41,2,0)),"",(VLOOKUP(O368,'Matl Declaration Form'!$AS$9:$AT$41,2,0))), IF(H368="EU Ship Recycling",IF(ISERROR(VLOOKUP(O368,'Matl Declaration Form'!$AX$9:$AY$30,2,0)),"",(VLOOKUP(O368,'Matl Declaration Form'!$AX$9:$AY$30,2,0))), IF(H368="EU Package",IF(ISERROR(VLOOKUP(O368,'Matl Declaration Form'!$AZ$9:$BA$12,2,0)),"",(VLOOKUP(O368,'Matl Declaration Form'!$AZ$9:$BA$12,2,0))),IF(H368="EU POPs",IF(ISERROR(VLOOKUP(O368,'Matl Declaration Form'!$AV$9:$AW$485,2,0)),"",(VLOOKUP(O368,'Matl Declaration Form'!$AV$9:$AW$485,2,0))))))))))))))</f>
        <v/>
      </c>
      <c r="Q368" s="304"/>
      <c r="R368" s="305" t="str" cm="1">
        <f t="array" ref="R368">IF(ISBLANK(Q368),"",Q368*(LOOKUP(2,1/(NOT(ISBLANK($M$9:M368))),$M$9:M368)))</f>
        <v/>
      </c>
      <c r="S368" s="306" t="str" cm="1">
        <f t="array" ref="S368">IF(ISBLANK(Q368),"", (LOOKUP(2,1/(NOT(ISBLANK($J$9:J368))),$J$9:J368)))</f>
        <v/>
      </c>
      <c r="T368" s="307"/>
      <c r="U368" s="302"/>
      <c r="V368" s="308"/>
      <c r="AC368" s="100"/>
      <c r="AD368" s="100"/>
      <c r="AE368" s="650"/>
      <c r="AF368" s="650"/>
      <c r="AG368" s="650"/>
      <c r="AH368" s="650"/>
      <c r="AI368" s="650"/>
      <c r="AJ368" s="650"/>
      <c r="AK368" s="653" t="s">
        <v>1045</v>
      </c>
      <c r="AL368" s="296" t="s">
        <v>1304</v>
      </c>
      <c r="AM368" s="650"/>
      <c r="AN368" s="650"/>
      <c r="AO368" s="650"/>
      <c r="AP368" s="650"/>
      <c r="AQ368" s="650"/>
      <c r="AV368" s="672" t="s">
        <v>2948</v>
      </c>
      <c r="AW368" s="145" t="s">
        <v>2949</v>
      </c>
    </row>
    <row r="369" spans="2:49" ht="18.75" customHeight="1">
      <c r="B369" s="309"/>
      <c r="C369" s="298"/>
      <c r="D369" s="298"/>
      <c r="E369" s="299"/>
      <c r="F369" s="298"/>
      <c r="G369" s="298"/>
      <c r="H369" s="298" t="s">
        <v>1476</v>
      </c>
      <c r="I369" s="301"/>
      <c r="J369" s="302"/>
      <c r="K369" s="298"/>
      <c r="L369" s="302"/>
      <c r="M369" s="301"/>
      <c r="N369" s="302" t="str" cm="1">
        <f t="array" ref="N369">IF(ISBLANK(M369),"", (LOOKUP(2,1/(NOT(ISBLANK($J$9:J369))),$J$9:J369)))</f>
        <v/>
      </c>
      <c r="O369" s="298"/>
      <c r="P369" s="643" t="str">
        <f>IF(H369="Full Materials Declaration","",IF(H369="REACH Restriction Annex XVII",IF(ISERROR(VLOOKUP(O369,'Matl Declaration Form'!$AG$9:$AH$149,2,0)),"",(VLOOKUP(O369,'Matl Declaration Form'!$AG$9:$AH$149,2,0))),IF(H369="REACH Authorization Annex XIV",IF(ISERROR(VLOOKUP(O369,'Matl Declaration Form'!$AI$9:$AJ$137,2,0)),"",(VLOOKUP(O369,'Matl Declaration Form'!$AI$9:$AJ$137,2,0))),IF(H369="REACH SVHC",IF(ISERROR(VLOOKUP(O369,'Matl Declaration Form'!$AK$9:$AL$482,2,0)),"",(VLOOKUP(O369,'Matl Declaration Form'!$AK$9:$AL$482,2,0))),IF(H369="EU RoHS",IF(ISERROR(VLOOKUP(O369,'Matl Declaration Form'!$AM$9:$AN$18,2,0)),"",(VLOOKUP(O369,'Matl Declaration Form'!$AM$9:$AN$18,2,0))),IF(H369="EU Mercury",IF(ISERROR(VLOOKUP(O369,'Matl Declaration Form'!$AO$9:$AP$15,2,0)),"",(VLOOKUP(O369,'Matl Declaration Form'!$AO$9:$AP$15,2,0))),IF(H369="EU PIC",IF(ISERROR(VLOOKUP(O369,'Matl Declaration Form'!$AQ$9:$AR$71,2,0)),"",(VLOOKUP(O369,'Matl Declaration Form'!$AQ$9:$AR$71,2,0))),IF(H369="EU Ozone Depletion",IF(ISERROR(VLOOKUP(O369,'Matl Declaration Form'!$AS$9:$AT$41,2,0)),"",(VLOOKUP(O369,'Matl Declaration Form'!$AS$9:$AT$41,2,0))), IF(H369="EU Ship Recycling",IF(ISERROR(VLOOKUP(O369,'Matl Declaration Form'!$AX$9:$AY$30,2,0)),"",(VLOOKUP(O369,'Matl Declaration Form'!$AX$9:$AY$30,2,0))), IF(H369="EU Package",IF(ISERROR(VLOOKUP(O369,'Matl Declaration Form'!$AZ$9:$BA$12,2,0)),"",(VLOOKUP(O369,'Matl Declaration Form'!$AZ$9:$BA$12,2,0))),IF(H369="EU POPs",IF(ISERROR(VLOOKUP(O369,'Matl Declaration Form'!$AV$9:$AW$485,2,0)),"",(VLOOKUP(O369,'Matl Declaration Form'!$AV$9:$AW$485,2,0))))))))))))))</f>
        <v/>
      </c>
      <c r="Q369" s="304"/>
      <c r="R369" s="305" t="str" cm="1">
        <f t="array" ref="R369">IF(ISBLANK(Q369),"",Q369*(LOOKUP(2,1/(NOT(ISBLANK($M$9:M369))),$M$9:M369)))</f>
        <v/>
      </c>
      <c r="S369" s="306" t="str" cm="1">
        <f t="array" ref="S369">IF(ISBLANK(Q369),"", (LOOKUP(2,1/(NOT(ISBLANK($J$9:J369))),$J$9:J369)))</f>
        <v/>
      </c>
      <c r="T369" s="307"/>
      <c r="U369" s="302"/>
      <c r="V369" s="308"/>
      <c r="AC369" s="100"/>
      <c r="AD369" s="100"/>
      <c r="AE369" s="650"/>
      <c r="AF369" s="650"/>
      <c r="AG369" s="650"/>
      <c r="AH369" s="650"/>
      <c r="AI369" s="650"/>
      <c r="AJ369" s="650"/>
      <c r="AK369" s="653" t="s">
        <v>727</v>
      </c>
      <c r="AL369" s="296" t="s">
        <v>728</v>
      </c>
      <c r="AM369" s="650"/>
      <c r="AN369" s="650"/>
      <c r="AO369" s="650"/>
      <c r="AP369" s="650"/>
      <c r="AQ369" s="650"/>
      <c r="AV369" s="672" t="s">
        <v>2950</v>
      </c>
      <c r="AW369" s="145" t="s">
        <v>2951</v>
      </c>
    </row>
    <row r="370" spans="2:49" ht="18.75" customHeight="1">
      <c r="B370" s="309"/>
      <c r="C370" s="298"/>
      <c r="D370" s="298"/>
      <c r="E370" s="299"/>
      <c r="F370" s="298"/>
      <c r="G370" s="298"/>
      <c r="H370" s="298" t="s">
        <v>1476</v>
      </c>
      <c r="I370" s="301"/>
      <c r="J370" s="302"/>
      <c r="K370" s="298"/>
      <c r="L370" s="302"/>
      <c r="M370" s="301"/>
      <c r="N370" s="302" t="str" cm="1">
        <f t="array" ref="N370">IF(ISBLANK(M370),"", (LOOKUP(2,1/(NOT(ISBLANK($J$9:J370))),$J$9:J370)))</f>
        <v/>
      </c>
      <c r="O370" s="298"/>
      <c r="P370" s="643" t="str">
        <f>IF(H370="Full Materials Declaration","",IF(H370="REACH Restriction Annex XVII",IF(ISERROR(VLOOKUP(O370,'Matl Declaration Form'!$AG$9:$AH$149,2,0)),"",(VLOOKUP(O370,'Matl Declaration Form'!$AG$9:$AH$149,2,0))),IF(H370="REACH Authorization Annex XIV",IF(ISERROR(VLOOKUP(O370,'Matl Declaration Form'!$AI$9:$AJ$137,2,0)),"",(VLOOKUP(O370,'Matl Declaration Form'!$AI$9:$AJ$137,2,0))),IF(H370="REACH SVHC",IF(ISERROR(VLOOKUP(O370,'Matl Declaration Form'!$AK$9:$AL$482,2,0)),"",(VLOOKUP(O370,'Matl Declaration Form'!$AK$9:$AL$482,2,0))),IF(H370="EU RoHS",IF(ISERROR(VLOOKUP(O370,'Matl Declaration Form'!$AM$9:$AN$18,2,0)),"",(VLOOKUP(O370,'Matl Declaration Form'!$AM$9:$AN$18,2,0))),IF(H370="EU Mercury",IF(ISERROR(VLOOKUP(O370,'Matl Declaration Form'!$AO$9:$AP$15,2,0)),"",(VLOOKUP(O370,'Matl Declaration Form'!$AO$9:$AP$15,2,0))),IF(H370="EU PIC",IF(ISERROR(VLOOKUP(O370,'Matl Declaration Form'!$AQ$9:$AR$71,2,0)),"",(VLOOKUP(O370,'Matl Declaration Form'!$AQ$9:$AR$71,2,0))),IF(H370="EU Ozone Depletion",IF(ISERROR(VLOOKUP(O370,'Matl Declaration Form'!$AS$9:$AT$41,2,0)),"",(VLOOKUP(O370,'Matl Declaration Form'!$AS$9:$AT$41,2,0))), IF(H370="EU Ship Recycling",IF(ISERROR(VLOOKUP(O370,'Matl Declaration Form'!$AX$9:$AY$30,2,0)),"",(VLOOKUP(O370,'Matl Declaration Form'!$AX$9:$AY$30,2,0))), IF(H370="EU Package",IF(ISERROR(VLOOKUP(O370,'Matl Declaration Form'!$AZ$9:$BA$12,2,0)),"",(VLOOKUP(O370,'Matl Declaration Form'!$AZ$9:$BA$12,2,0))),IF(H370="EU POPs",IF(ISERROR(VLOOKUP(O370,'Matl Declaration Form'!$AV$9:$AW$485,2,0)),"",(VLOOKUP(O370,'Matl Declaration Form'!$AV$9:$AW$485,2,0))))))))))))))</f>
        <v/>
      </c>
      <c r="Q370" s="304"/>
      <c r="R370" s="305" t="str" cm="1">
        <f t="array" ref="R370">IF(ISBLANK(Q370),"",Q370*(LOOKUP(2,1/(NOT(ISBLANK($M$9:M370))),$M$9:M370)))</f>
        <v/>
      </c>
      <c r="S370" s="306" t="str" cm="1">
        <f t="array" ref="S370">IF(ISBLANK(Q370),"", (LOOKUP(2,1/(NOT(ISBLANK($J$9:J370))),$J$9:J370)))</f>
        <v/>
      </c>
      <c r="T370" s="307"/>
      <c r="U370" s="302"/>
      <c r="V370" s="308"/>
      <c r="AC370" s="100"/>
      <c r="AD370" s="100"/>
      <c r="AE370" s="650"/>
      <c r="AF370" s="650"/>
      <c r="AG370" s="650"/>
      <c r="AH370" s="650"/>
      <c r="AI370" s="650"/>
      <c r="AJ370" s="650"/>
      <c r="AK370" s="653" t="s">
        <v>353</v>
      </c>
      <c r="AL370" s="296" t="s">
        <v>233</v>
      </c>
      <c r="AM370" s="650"/>
      <c r="AN370" s="650"/>
      <c r="AO370" s="650"/>
      <c r="AP370" s="650"/>
      <c r="AQ370" s="650"/>
      <c r="AV370" s="672" t="s">
        <v>2952</v>
      </c>
      <c r="AW370" s="145" t="s">
        <v>2953</v>
      </c>
    </row>
    <row r="371" spans="2:49" ht="18.75" customHeight="1">
      <c r="B371" s="309"/>
      <c r="C371" s="298"/>
      <c r="D371" s="298"/>
      <c r="E371" s="299"/>
      <c r="F371" s="298"/>
      <c r="G371" s="298"/>
      <c r="H371" s="298" t="s">
        <v>1476</v>
      </c>
      <c r="I371" s="301"/>
      <c r="J371" s="302"/>
      <c r="K371" s="298"/>
      <c r="L371" s="302"/>
      <c r="M371" s="301"/>
      <c r="N371" s="302" t="str" cm="1">
        <f t="array" ref="N371">IF(ISBLANK(M371),"", (LOOKUP(2,1/(NOT(ISBLANK($J$9:J371))),$J$9:J371)))</f>
        <v/>
      </c>
      <c r="O371" s="298"/>
      <c r="P371" s="643" t="str">
        <f>IF(H371="Full Materials Declaration","",IF(H371="REACH Restriction Annex XVII",IF(ISERROR(VLOOKUP(O371,'Matl Declaration Form'!$AG$9:$AH$149,2,0)),"",(VLOOKUP(O371,'Matl Declaration Form'!$AG$9:$AH$149,2,0))),IF(H371="REACH Authorization Annex XIV",IF(ISERROR(VLOOKUP(O371,'Matl Declaration Form'!$AI$9:$AJ$137,2,0)),"",(VLOOKUP(O371,'Matl Declaration Form'!$AI$9:$AJ$137,2,0))),IF(H371="REACH SVHC",IF(ISERROR(VLOOKUP(O371,'Matl Declaration Form'!$AK$9:$AL$482,2,0)),"",(VLOOKUP(O371,'Matl Declaration Form'!$AK$9:$AL$482,2,0))),IF(H371="EU RoHS",IF(ISERROR(VLOOKUP(O371,'Matl Declaration Form'!$AM$9:$AN$18,2,0)),"",(VLOOKUP(O371,'Matl Declaration Form'!$AM$9:$AN$18,2,0))),IF(H371="EU Mercury",IF(ISERROR(VLOOKUP(O371,'Matl Declaration Form'!$AO$9:$AP$15,2,0)),"",(VLOOKUP(O371,'Matl Declaration Form'!$AO$9:$AP$15,2,0))),IF(H371="EU PIC",IF(ISERROR(VLOOKUP(O371,'Matl Declaration Form'!$AQ$9:$AR$71,2,0)),"",(VLOOKUP(O371,'Matl Declaration Form'!$AQ$9:$AR$71,2,0))),IF(H371="EU Ozone Depletion",IF(ISERROR(VLOOKUP(O371,'Matl Declaration Form'!$AS$9:$AT$41,2,0)),"",(VLOOKUP(O371,'Matl Declaration Form'!$AS$9:$AT$41,2,0))), IF(H371="EU Ship Recycling",IF(ISERROR(VLOOKUP(O371,'Matl Declaration Form'!$AX$9:$AY$30,2,0)),"",(VLOOKUP(O371,'Matl Declaration Form'!$AX$9:$AY$30,2,0))), IF(H371="EU Package",IF(ISERROR(VLOOKUP(O371,'Matl Declaration Form'!$AZ$9:$BA$12,2,0)),"",(VLOOKUP(O371,'Matl Declaration Form'!$AZ$9:$BA$12,2,0))),IF(H371="EU POPs",IF(ISERROR(VLOOKUP(O371,'Matl Declaration Form'!$AV$9:$AW$485,2,0)),"",(VLOOKUP(O371,'Matl Declaration Form'!$AV$9:$AW$485,2,0))))))))))))))</f>
        <v/>
      </c>
      <c r="Q371" s="304"/>
      <c r="R371" s="305" t="str" cm="1">
        <f t="array" ref="R371">IF(ISBLANK(Q371),"",Q371*(LOOKUP(2,1/(NOT(ISBLANK($M$9:M371))),$M$9:M371)))</f>
        <v/>
      </c>
      <c r="S371" s="306" t="str" cm="1">
        <f t="array" ref="S371">IF(ISBLANK(Q371),"", (LOOKUP(2,1/(NOT(ISBLANK($J$9:J371))),$J$9:J371)))</f>
        <v/>
      </c>
      <c r="T371" s="307"/>
      <c r="U371" s="302"/>
      <c r="V371" s="308"/>
      <c r="AC371" s="100"/>
      <c r="AD371" s="100"/>
      <c r="AE371" s="650"/>
      <c r="AF371" s="650"/>
      <c r="AG371" s="650"/>
      <c r="AH371" s="650"/>
      <c r="AI371" s="650"/>
      <c r="AJ371" s="650"/>
      <c r="AK371" s="653" t="s">
        <v>1106</v>
      </c>
      <c r="AL371" s="296" t="s">
        <v>1353</v>
      </c>
      <c r="AM371" s="650"/>
      <c r="AN371" s="650"/>
      <c r="AO371" s="650"/>
      <c r="AP371" s="650"/>
      <c r="AQ371" s="650"/>
      <c r="AV371" s="672" t="s">
        <v>2954</v>
      </c>
      <c r="AW371" s="145" t="s">
        <v>2955</v>
      </c>
    </row>
    <row r="372" spans="2:49" ht="18.75" customHeight="1">
      <c r="B372" s="309"/>
      <c r="C372" s="298"/>
      <c r="D372" s="298"/>
      <c r="E372" s="299"/>
      <c r="F372" s="298"/>
      <c r="G372" s="298"/>
      <c r="H372" s="298" t="s">
        <v>1476</v>
      </c>
      <c r="I372" s="301"/>
      <c r="J372" s="302"/>
      <c r="K372" s="298"/>
      <c r="L372" s="302"/>
      <c r="M372" s="301"/>
      <c r="N372" s="302" t="str" cm="1">
        <f t="array" ref="N372">IF(ISBLANK(M372),"", (LOOKUP(2,1/(NOT(ISBLANK($J$9:J372))),$J$9:J372)))</f>
        <v/>
      </c>
      <c r="O372" s="298"/>
      <c r="P372" s="643" t="str">
        <f>IF(H372="Full Materials Declaration","",IF(H372="REACH Restriction Annex XVII",IF(ISERROR(VLOOKUP(O372,'Matl Declaration Form'!$AG$9:$AH$149,2,0)),"",(VLOOKUP(O372,'Matl Declaration Form'!$AG$9:$AH$149,2,0))),IF(H372="REACH Authorization Annex XIV",IF(ISERROR(VLOOKUP(O372,'Matl Declaration Form'!$AI$9:$AJ$137,2,0)),"",(VLOOKUP(O372,'Matl Declaration Form'!$AI$9:$AJ$137,2,0))),IF(H372="REACH SVHC",IF(ISERROR(VLOOKUP(O372,'Matl Declaration Form'!$AK$9:$AL$482,2,0)),"",(VLOOKUP(O372,'Matl Declaration Form'!$AK$9:$AL$482,2,0))),IF(H372="EU RoHS",IF(ISERROR(VLOOKUP(O372,'Matl Declaration Form'!$AM$9:$AN$18,2,0)),"",(VLOOKUP(O372,'Matl Declaration Form'!$AM$9:$AN$18,2,0))),IF(H372="EU Mercury",IF(ISERROR(VLOOKUP(O372,'Matl Declaration Form'!$AO$9:$AP$15,2,0)),"",(VLOOKUP(O372,'Matl Declaration Form'!$AO$9:$AP$15,2,0))),IF(H372="EU PIC",IF(ISERROR(VLOOKUP(O372,'Matl Declaration Form'!$AQ$9:$AR$71,2,0)),"",(VLOOKUP(O372,'Matl Declaration Form'!$AQ$9:$AR$71,2,0))),IF(H372="EU Ozone Depletion",IF(ISERROR(VLOOKUP(O372,'Matl Declaration Form'!$AS$9:$AT$41,2,0)),"",(VLOOKUP(O372,'Matl Declaration Form'!$AS$9:$AT$41,2,0))), IF(H372="EU Ship Recycling",IF(ISERROR(VLOOKUP(O372,'Matl Declaration Form'!$AX$9:$AY$30,2,0)),"",(VLOOKUP(O372,'Matl Declaration Form'!$AX$9:$AY$30,2,0))), IF(H372="EU Package",IF(ISERROR(VLOOKUP(O372,'Matl Declaration Form'!$AZ$9:$BA$12,2,0)),"",(VLOOKUP(O372,'Matl Declaration Form'!$AZ$9:$BA$12,2,0))),IF(H372="EU POPs",IF(ISERROR(VLOOKUP(O372,'Matl Declaration Form'!$AV$9:$AW$485,2,0)),"",(VLOOKUP(O372,'Matl Declaration Form'!$AV$9:$AW$485,2,0))))))))))))))</f>
        <v/>
      </c>
      <c r="Q372" s="304"/>
      <c r="R372" s="305" t="str" cm="1">
        <f t="array" ref="R372">IF(ISBLANK(Q372),"",Q372*(LOOKUP(2,1/(NOT(ISBLANK($M$9:M372))),$M$9:M372)))</f>
        <v/>
      </c>
      <c r="S372" s="306" t="str" cm="1">
        <f t="array" ref="S372">IF(ISBLANK(Q372),"", (LOOKUP(2,1/(NOT(ISBLANK($J$9:J372))),$J$9:J372)))</f>
        <v/>
      </c>
      <c r="T372" s="307"/>
      <c r="U372" s="302"/>
      <c r="V372" s="308"/>
      <c r="AC372" s="100"/>
      <c r="AD372" s="100"/>
      <c r="AE372" s="650"/>
      <c r="AF372" s="650"/>
      <c r="AG372" s="650"/>
      <c r="AH372" s="650"/>
      <c r="AI372" s="650"/>
      <c r="AJ372" s="650"/>
      <c r="AK372" s="653" t="s">
        <v>1224</v>
      </c>
      <c r="AL372" s="296" t="s">
        <v>1433</v>
      </c>
      <c r="AM372" s="650"/>
      <c r="AN372" s="650"/>
      <c r="AO372" s="650"/>
      <c r="AP372" s="650"/>
      <c r="AQ372" s="650"/>
      <c r="AV372" s="672" t="s">
        <v>2956</v>
      </c>
      <c r="AW372" s="145" t="s">
        <v>2957</v>
      </c>
    </row>
    <row r="373" spans="2:49" ht="18.75" customHeight="1">
      <c r="B373" s="309"/>
      <c r="C373" s="298"/>
      <c r="D373" s="298"/>
      <c r="E373" s="299"/>
      <c r="F373" s="298"/>
      <c r="G373" s="298"/>
      <c r="H373" s="298" t="s">
        <v>1476</v>
      </c>
      <c r="I373" s="301"/>
      <c r="J373" s="302"/>
      <c r="K373" s="298"/>
      <c r="L373" s="302"/>
      <c r="M373" s="301"/>
      <c r="N373" s="302" t="str" cm="1">
        <f t="array" ref="N373">IF(ISBLANK(M373),"", (LOOKUP(2,1/(NOT(ISBLANK($J$9:J373))),$J$9:J373)))</f>
        <v/>
      </c>
      <c r="O373" s="298"/>
      <c r="P373" s="643" t="str">
        <f>IF(H373="Full Materials Declaration","",IF(H373="REACH Restriction Annex XVII",IF(ISERROR(VLOOKUP(O373,'Matl Declaration Form'!$AG$9:$AH$149,2,0)),"",(VLOOKUP(O373,'Matl Declaration Form'!$AG$9:$AH$149,2,0))),IF(H373="REACH Authorization Annex XIV",IF(ISERROR(VLOOKUP(O373,'Matl Declaration Form'!$AI$9:$AJ$137,2,0)),"",(VLOOKUP(O373,'Matl Declaration Form'!$AI$9:$AJ$137,2,0))),IF(H373="REACH SVHC",IF(ISERROR(VLOOKUP(O373,'Matl Declaration Form'!$AK$9:$AL$482,2,0)),"",(VLOOKUP(O373,'Matl Declaration Form'!$AK$9:$AL$482,2,0))),IF(H373="EU RoHS",IF(ISERROR(VLOOKUP(O373,'Matl Declaration Form'!$AM$9:$AN$18,2,0)),"",(VLOOKUP(O373,'Matl Declaration Form'!$AM$9:$AN$18,2,0))),IF(H373="EU Mercury",IF(ISERROR(VLOOKUP(O373,'Matl Declaration Form'!$AO$9:$AP$15,2,0)),"",(VLOOKUP(O373,'Matl Declaration Form'!$AO$9:$AP$15,2,0))),IF(H373="EU PIC",IF(ISERROR(VLOOKUP(O373,'Matl Declaration Form'!$AQ$9:$AR$71,2,0)),"",(VLOOKUP(O373,'Matl Declaration Form'!$AQ$9:$AR$71,2,0))),IF(H373="EU Ozone Depletion",IF(ISERROR(VLOOKUP(O373,'Matl Declaration Form'!$AS$9:$AT$41,2,0)),"",(VLOOKUP(O373,'Matl Declaration Form'!$AS$9:$AT$41,2,0))), IF(H373="EU Ship Recycling",IF(ISERROR(VLOOKUP(O373,'Matl Declaration Form'!$AX$9:$AY$30,2,0)),"",(VLOOKUP(O373,'Matl Declaration Form'!$AX$9:$AY$30,2,0))), IF(H373="EU Package",IF(ISERROR(VLOOKUP(O373,'Matl Declaration Form'!$AZ$9:$BA$12,2,0)),"",(VLOOKUP(O373,'Matl Declaration Form'!$AZ$9:$BA$12,2,0))),IF(H373="EU POPs",IF(ISERROR(VLOOKUP(O373,'Matl Declaration Form'!$AV$9:$AW$485,2,0)),"",(VLOOKUP(O373,'Matl Declaration Form'!$AV$9:$AW$485,2,0))))))))))))))</f>
        <v/>
      </c>
      <c r="Q373" s="304"/>
      <c r="R373" s="305" t="str" cm="1">
        <f t="array" ref="R373">IF(ISBLANK(Q373),"",Q373*(LOOKUP(2,1/(NOT(ISBLANK($M$9:M373))),$M$9:M373)))</f>
        <v/>
      </c>
      <c r="S373" s="306" t="str" cm="1">
        <f t="array" ref="S373">IF(ISBLANK(Q373),"", (LOOKUP(2,1/(NOT(ISBLANK($J$9:J373))),$J$9:J373)))</f>
        <v/>
      </c>
      <c r="T373" s="307"/>
      <c r="U373" s="302"/>
      <c r="V373" s="308"/>
      <c r="AC373" s="100"/>
      <c r="AD373" s="100"/>
      <c r="AE373" s="650"/>
      <c r="AF373" s="650"/>
      <c r="AG373" s="650"/>
      <c r="AH373" s="650"/>
      <c r="AI373" s="650"/>
      <c r="AJ373" s="650"/>
      <c r="AK373" s="653" t="s">
        <v>645</v>
      </c>
      <c r="AL373" s="296" t="s">
        <v>644</v>
      </c>
      <c r="AM373" s="650"/>
      <c r="AN373" s="650"/>
      <c r="AO373" s="650"/>
      <c r="AP373" s="650"/>
      <c r="AQ373" s="650"/>
      <c r="AV373" s="672" t="s">
        <v>2958</v>
      </c>
      <c r="AW373" s="145" t="s">
        <v>2959</v>
      </c>
    </row>
    <row r="374" spans="2:49" ht="18.75" customHeight="1">
      <c r="B374" s="309"/>
      <c r="C374" s="298"/>
      <c r="D374" s="298"/>
      <c r="E374" s="299"/>
      <c r="F374" s="298"/>
      <c r="G374" s="298"/>
      <c r="H374" s="298" t="s">
        <v>1476</v>
      </c>
      <c r="I374" s="301"/>
      <c r="J374" s="302"/>
      <c r="K374" s="298"/>
      <c r="L374" s="302"/>
      <c r="M374" s="301"/>
      <c r="N374" s="302" t="str" cm="1">
        <f t="array" ref="N374">IF(ISBLANK(M374),"", (LOOKUP(2,1/(NOT(ISBLANK($J$9:J374))),$J$9:J374)))</f>
        <v/>
      </c>
      <c r="O374" s="298"/>
      <c r="P374" s="643" t="str">
        <f>IF(H374="Full Materials Declaration","",IF(H374="REACH Restriction Annex XVII",IF(ISERROR(VLOOKUP(O374,'Matl Declaration Form'!$AG$9:$AH$149,2,0)),"",(VLOOKUP(O374,'Matl Declaration Form'!$AG$9:$AH$149,2,0))),IF(H374="REACH Authorization Annex XIV",IF(ISERROR(VLOOKUP(O374,'Matl Declaration Form'!$AI$9:$AJ$137,2,0)),"",(VLOOKUP(O374,'Matl Declaration Form'!$AI$9:$AJ$137,2,0))),IF(H374="REACH SVHC",IF(ISERROR(VLOOKUP(O374,'Matl Declaration Form'!$AK$9:$AL$482,2,0)),"",(VLOOKUP(O374,'Matl Declaration Form'!$AK$9:$AL$482,2,0))),IF(H374="EU RoHS",IF(ISERROR(VLOOKUP(O374,'Matl Declaration Form'!$AM$9:$AN$18,2,0)),"",(VLOOKUP(O374,'Matl Declaration Form'!$AM$9:$AN$18,2,0))),IF(H374="EU Mercury",IF(ISERROR(VLOOKUP(O374,'Matl Declaration Form'!$AO$9:$AP$15,2,0)),"",(VLOOKUP(O374,'Matl Declaration Form'!$AO$9:$AP$15,2,0))),IF(H374="EU PIC",IF(ISERROR(VLOOKUP(O374,'Matl Declaration Form'!$AQ$9:$AR$71,2,0)),"",(VLOOKUP(O374,'Matl Declaration Form'!$AQ$9:$AR$71,2,0))),IF(H374="EU Ozone Depletion",IF(ISERROR(VLOOKUP(O374,'Matl Declaration Form'!$AS$9:$AT$41,2,0)),"",(VLOOKUP(O374,'Matl Declaration Form'!$AS$9:$AT$41,2,0))), IF(H374="EU Ship Recycling",IF(ISERROR(VLOOKUP(O374,'Matl Declaration Form'!$AX$9:$AY$30,2,0)),"",(VLOOKUP(O374,'Matl Declaration Form'!$AX$9:$AY$30,2,0))), IF(H374="EU Package",IF(ISERROR(VLOOKUP(O374,'Matl Declaration Form'!$AZ$9:$BA$12,2,0)),"",(VLOOKUP(O374,'Matl Declaration Form'!$AZ$9:$BA$12,2,0))),IF(H374="EU POPs",IF(ISERROR(VLOOKUP(O374,'Matl Declaration Form'!$AV$9:$AW$485,2,0)),"",(VLOOKUP(O374,'Matl Declaration Form'!$AV$9:$AW$485,2,0))))))))))))))</f>
        <v/>
      </c>
      <c r="Q374" s="304"/>
      <c r="R374" s="305" t="str" cm="1">
        <f t="array" ref="R374">IF(ISBLANK(Q374),"",Q374*(LOOKUP(2,1/(NOT(ISBLANK($M$9:M374))),$M$9:M374)))</f>
        <v/>
      </c>
      <c r="S374" s="306" t="str" cm="1">
        <f t="array" ref="S374">IF(ISBLANK(Q374),"", (LOOKUP(2,1/(NOT(ISBLANK($J$9:J374))),$J$9:J374)))</f>
        <v/>
      </c>
      <c r="T374" s="307"/>
      <c r="U374" s="302"/>
      <c r="V374" s="308"/>
      <c r="AC374" s="100"/>
      <c r="AD374" s="100"/>
      <c r="AE374" s="650"/>
      <c r="AF374" s="650"/>
      <c r="AG374" s="650"/>
      <c r="AH374" s="650"/>
      <c r="AI374" s="650"/>
      <c r="AJ374" s="650"/>
      <c r="AK374" s="653" t="s">
        <v>1223</v>
      </c>
      <c r="AL374" s="296" t="s">
        <v>1432</v>
      </c>
      <c r="AM374" s="650"/>
      <c r="AN374" s="650"/>
      <c r="AO374" s="650"/>
      <c r="AP374" s="650"/>
      <c r="AQ374" s="650"/>
      <c r="AV374" s="672" t="s">
        <v>2960</v>
      </c>
      <c r="AW374" s="145" t="s">
        <v>2961</v>
      </c>
    </row>
    <row r="375" spans="2:49" ht="18.75" customHeight="1">
      <c r="B375" s="309"/>
      <c r="C375" s="298"/>
      <c r="D375" s="298"/>
      <c r="E375" s="299"/>
      <c r="F375" s="298"/>
      <c r="G375" s="298"/>
      <c r="H375" s="298" t="s">
        <v>1476</v>
      </c>
      <c r="I375" s="301"/>
      <c r="J375" s="302"/>
      <c r="K375" s="298"/>
      <c r="L375" s="302"/>
      <c r="M375" s="301"/>
      <c r="N375" s="302" t="str" cm="1">
        <f t="array" ref="N375">IF(ISBLANK(M375),"", (LOOKUP(2,1/(NOT(ISBLANK($J$9:J375))),$J$9:J375)))</f>
        <v/>
      </c>
      <c r="O375" s="298"/>
      <c r="P375" s="643" t="str">
        <f>IF(H375="Full Materials Declaration","",IF(H375="REACH Restriction Annex XVII",IF(ISERROR(VLOOKUP(O375,'Matl Declaration Form'!$AG$9:$AH$149,2,0)),"",(VLOOKUP(O375,'Matl Declaration Form'!$AG$9:$AH$149,2,0))),IF(H375="REACH Authorization Annex XIV",IF(ISERROR(VLOOKUP(O375,'Matl Declaration Form'!$AI$9:$AJ$137,2,0)),"",(VLOOKUP(O375,'Matl Declaration Form'!$AI$9:$AJ$137,2,0))),IF(H375="REACH SVHC",IF(ISERROR(VLOOKUP(O375,'Matl Declaration Form'!$AK$9:$AL$482,2,0)),"",(VLOOKUP(O375,'Matl Declaration Form'!$AK$9:$AL$482,2,0))),IF(H375="EU RoHS",IF(ISERROR(VLOOKUP(O375,'Matl Declaration Form'!$AM$9:$AN$18,2,0)),"",(VLOOKUP(O375,'Matl Declaration Form'!$AM$9:$AN$18,2,0))),IF(H375="EU Mercury",IF(ISERROR(VLOOKUP(O375,'Matl Declaration Form'!$AO$9:$AP$15,2,0)),"",(VLOOKUP(O375,'Matl Declaration Form'!$AO$9:$AP$15,2,0))),IF(H375="EU PIC",IF(ISERROR(VLOOKUP(O375,'Matl Declaration Form'!$AQ$9:$AR$71,2,0)),"",(VLOOKUP(O375,'Matl Declaration Form'!$AQ$9:$AR$71,2,0))),IF(H375="EU Ozone Depletion",IF(ISERROR(VLOOKUP(O375,'Matl Declaration Form'!$AS$9:$AT$41,2,0)),"",(VLOOKUP(O375,'Matl Declaration Form'!$AS$9:$AT$41,2,0))), IF(H375="EU Ship Recycling",IF(ISERROR(VLOOKUP(O375,'Matl Declaration Form'!$AX$9:$AY$30,2,0)),"",(VLOOKUP(O375,'Matl Declaration Form'!$AX$9:$AY$30,2,0))), IF(H375="EU Package",IF(ISERROR(VLOOKUP(O375,'Matl Declaration Form'!$AZ$9:$BA$12,2,0)),"",(VLOOKUP(O375,'Matl Declaration Form'!$AZ$9:$BA$12,2,0))),IF(H375="EU POPs",IF(ISERROR(VLOOKUP(O375,'Matl Declaration Form'!$AV$9:$AW$485,2,0)),"",(VLOOKUP(O375,'Matl Declaration Form'!$AV$9:$AW$485,2,0))))))))))))))</f>
        <v/>
      </c>
      <c r="Q375" s="304"/>
      <c r="R375" s="305" t="str" cm="1">
        <f t="array" ref="R375">IF(ISBLANK(Q375),"",Q375*(LOOKUP(2,1/(NOT(ISBLANK($M$9:M375))),$M$9:M375)))</f>
        <v/>
      </c>
      <c r="S375" s="306" t="str" cm="1">
        <f t="array" ref="S375">IF(ISBLANK(Q375),"", (LOOKUP(2,1/(NOT(ISBLANK($J$9:J375))),$J$9:J375)))</f>
        <v/>
      </c>
      <c r="T375" s="307"/>
      <c r="U375" s="302"/>
      <c r="V375" s="308"/>
      <c r="AC375" s="100"/>
      <c r="AD375" s="100"/>
      <c r="AE375" s="650"/>
      <c r="AF375" s="650"/>
      <c r="AG375" s="650"/>
      <c r="AH375" s="650"/>
      <c r="AI375" s="650"/>
      <c r="AJ375" s="650"/>
      <c r="AK375" s="653" t="s">
        <v>1202</v>
      </c>
      <c r="AL375" s="296" t="s">
        <v>1422</v>
      </c>
      <c r="AM375" s="650"/>
      <c r="AN375" s="650"/>
      <c r="AO375" s="650"/>
      <c r="AP375" s="650"/>
      <c r="AQ375" s="650"/>
      <c r="AV375" s="672" t="s">
        <v>2962</v>
      </c>
      <c r="AW375" s="145" t="s">
        <v>2963</v>
      </c>
    </row>
    <row r="376" spans="2:49" ht="18.75" customHeight="1">
      <c r="B376" s="309"/>
      <c r="C376" s="298"/>
      <c r="D376" s="298"/>
      <c r="E376" s="299"/>
      <c r="F376" s="298"/>
      <c r="G376" s="298"/>
      <c r="H376" s="298" t="s">
        <v>1476</v>
      </c>
      <c r="I376" s="301"/>
      <c r="J376" s="302"/>
      <c r="K376" s="298"/>
      <c r="L376" s="302"/>
      <c r="M376" s="301"/>
      <c r="N376" s="302" t="str" cm="1">
        <f t="array" ref="N376">IF(ISBLANK(M376),"", (LOOKUP(2,1/(NOT(ISBLANK($J$9:J376))),$J$9:J376)))</f>
        <v/>
      </c>
      <c r="O376" s="298"/>
      <c r="P376" s="643" t="str">
        <f>IF(H376="Full Materials Declaration","",IF(H376="REACH Restriction Annex XVII",IF(ISERROR(VLOOKUP(O376,'Matl Declaration Form'!$AG$9:$AH$149,2,0)),"",(VLOOKUP(O376,'Matl Declaration Form'!$AG$9:$AH$149,2,0))),IF(H376="REACH Authorization Annex XIV",IF(ISERROR(VLOOKUP(O376,'Matl Declaration Form'!$AI$9:$AJ$137,2,0)),"",(VLOOKUP(O376,'Matl Declaration Form'!$AI$9:$AJ$137,2,0))),IF(H376="REACH SVHC",IF(ISERROR(VLOOKUP(O376,'Matl Declaration Form'!$AK$9:$AL$482,2,0)),"",(VLOOKUP(O376,'Matl Declaration Form'!$AK$9:$AL$482,2,0))),IF(H376="EU RoHS",IF(ISERROR(VLOOKUP(O376,'Matl Declaration Form'!$AM$9:$AN$18,2,0)),"",(VLOOKUP(O376,'Matl Declaration Form'!$AM$9:$AN$18,2,0))),IF(H376="EU Mercury",IF(ISERROR(VLOOKUP(O376,'Matl Declaration Form'!$AO$9:$AP$15,2,0)),"",(VLOOKUP(O376,'Matl Declaration Form'!$AO$9:$AP$15,2,0))),IF(H376="EU PIC",IF(ISERROR(VLOOKUP(O376,'Matl Declaration Form'!$AQ$9:$AR$71,2,0)),"",(VLOOKUP(O376,'Matl Declaration Form'!$AQ$9:$AR$71,2,0))),IF(H376="EU Ozone Depletion",IF(ISERROR(VLOOKUP(O376,'Matl Declaration Form'!$AS$9:$AT$41,2,0)),"",(VLOOKUP(O376,'Matl Declaration Form'!$AS$9:$AT$41,2,0))), IF(H376="EU Ship Recycling",IF(ISERROR(VLOOKUP(O376,'Matl Declaration Form'!$AX$9:$AY$30,2,0)),"",(VLOOKUP(O376,'Matl Declaration Form'!$AX$9:$AY$30,2,0))), IF(H376="EU Package",IF(ISERROR(VLOOKUP(O376,'Matl Declaration Form'!$AZ$9:$BA$12,2,0)),"",(VLOOKUP(O376,'Matl Declaration Form'!$AZ$9:$BA$12,2,0))),IF(H376="EU POPs",IF(ISERROR(VLOOKUP(O376,'Matl Declaration Form'!$AV$9:$AW$485,2,0)),"",(VLOOKUP(O376,'Matl Declaration Form'!$AV$9:$AW$485,2,0))))))))))))))</f>
        <v/>
      </c>
      <c r="Q376" s="304"/>
      <c r="R376" s="305" t="str" cm="1">
        <f t="array" ref="R376">IF(ISBLANK(Q376),"",Q376*(LOOKUP(2,1/(NOT(ISBLANK($M$9:M376))),$M$9:M376)))</f>
        <v/>
      </c>
      <c r="S376" s="306" t="str" cm="1">
        <f t="array" ref="S376">IF(ISBLANK(Q376),"", (LOOKUP(2,1/(NOT(ISBLANK($J$9:J376))),$J$9:J376)))</f>
        <v/>
      </c>
      <c r="T376" s="307"/>
      <c r="U376" s="302"/>
      <c r="V376" s="308"/>
      <c r="AC376" s="100"/>
      <c r="AD376" s="100"/>
      <c r="AE376" s="650"/>
      <c r="AF376" s="650"/>
      <c r="AG376" s="650"/>
      <c r="AH376" s="650"/>
      <c r="AI376" s="650"/>
      <c r="AJ376" s="650"/>
      <c r="AK376" s="653" t="s">
        <v>1184</v>
      </c>
      <c r="AL376" s="296" t="s">
        <v>1413</v>
      </c>
      <c r="AM376" s="650"/>
      <c r="AN376" s="650"/>
      <c r="AO376" s="650"/>
      <c r="AP376" s="650"/>
      <c r="AQ376" s="650"/>
      <c r="AV376" s="672" t="s">
        <v>2964</v>
      </c>
      <c r="AW376" s="145" t="s">
        <v>2965</v>
      </c>
    </row>
    <row r="377" spans="2:49" ht="18.75" customHeight="1">
      <c r="B377" s="309"/>
      <c r="C377" s="298"/>
      <c r="D377" s="298"/>
      <c r="E377" s="299"/>
      <c r="F377" s="298"/>
      <c r="G377" s="298"/>
      <c r="H377" s="298" t="s">
        <v>1476</v>
      </c>
      <c r="I377" s="301"/>
      <c r="J377" s="302"/>
      <c r="K377" s="298"/>
      <c r="L377" s="302"/>
      <c r="M377" s="301"/>
      <c r="N377" s="302" t="str" cm="1">
        <f t="array" ref="N377">IF(ISBLANK(M377),"", (LOOKUP(2,1/(NOT(ISBLANK($J$9:J377))),$J$9:J377)))</f>
        <v/>
      </c>
      <c r="O377" s="298"/>
      <c r="P377" s="643" t="str">
        <f>IF(H377="Full Materials Declaration","",IF(H377="REACH Restriction Annex XVII",IF(ISERROR(VLOOKUP(O377,'Matl Declaration Form'!$AG$9:$AH$149,2,0)),"",(VLOOKUP(O377,'Matl Declaration Form'!$AG$9:$AH$149,2,0))),IF(H377="REACH Authorization Annex XIV",IF(ISERROR(VLOOKUP(O377,'Matl Declaration Form'!$AI$9:$AJ$137,2,0)),"",(VLOOKUP(O377,'Matl Declaration Form'!$AI$9:$AJ$137,2,0))),IF(H377="REACH SVHC",IF(ISERROR(VLOOKUP(O377,'Matl Declaration Form'!$AK$9:$AL$482,2,0)),"",(VLOOKUP(O377,'Matl Declaration Form'!$AK$9:$AL$482,2,0))),IF(H377="EU RoHS",IF(ISERROR(VLOOKUP(O377,'Matl Declaration Form'!$AM$9:$AN$18,2,0)),"",(VLOOKUP(O377,'Matl Declaration Form'!$AM$9:$AN$18,2,0))),IF(H377="EU Mercury",IF(ISERROR(VLOOKUP(O377,'Matl Declaration Form'!$AO$9:$AP$15,2,0)),"",(VLOOKUP(O377,'Matl Declaration Form'!$AO$9:$AP$15,2,0))),IF(H377="EU PIC",IF(ISERROR(VLOOKUP(O377,'Matl Declaration Form'!$AQ$9:$AR$71,2,0)),"",(VLOOKUP(O377,'Matl Declaration Form'!$AQ$9:$AR$71,2,0))),IF(H377="EU Ozone Depletion",IF(ISERROR(VLOOKUP(O377,'Matl Declaration Form'!$AS$9:$AT$41,2,0)),"",(VLOOKUP(O377,'Matl Declaration Form'!$AS$9:$AT$41,2,0))), IF(H377="EU Ship Recycling",IF(ISERROR(VLOOKUP(O377,'Matl Declaration Form'!$AX$9:$AY$30,2,0)),"",(VLOOKUP(O377,'Matl Declaration Form'!$AX$9:$AY$30,2,0))), IF(H377="EU Package",IF(ISERROR(VLOOKUP(O377,'Matl Declaration Form'!$AZ$9:$BA$12,2,0)),"",(VLOOKUP(O377,'Matl Declaration Form'!$AZ$9:$BA$12,2,0))),IF(H377="EU POPs",IF(ISERROR(VLOOKUP(O377,'Matl Declaration Form'!$AV$9:$AW$485,2,0)),"",(VLOOKUP(O377,'Matl Declaration Form'!$AV$9:$AW$485,2,0))))))))))))))</f>
        <v/>
      </c>
      <c r="Q377" s="304"/>
      <c r="R377" s="305" t="str" cm="1">
        <f t="array" ref="R377">IF(ISBLANK(Q377),"",Q377*(LOOKUP(2,1/(NOT(ISBLANK($M$9:M377))),$M$9:M377)))</f>
        <v/>
      </c>
      <c r="S377" s="306" t="str" cm="1">
        <f t="array" ref="S377">IF(ISBLANK(Q377),"", (LOOKUP(2,1/(NOT(ISBLANK($J$9:J377))),$J$9:J377)))</f>
        <v/>
      </c>
      <c r="T377" s="307"/>
      <c r="U377" s="302"/>
      <c r="V377" s="308"/>
      <c r="AC377" s="100"/>
      <c r="AD377" s="100"/>
      <c r="AE377" s="650"/>
      <c r="AF377" s="650"/>
      <c r="AG377" s="650"/>
      <c r="AH377" s="650"/>
      <c r="AI377" s="650"/>
      <c r="AJ377" s="650"/>
      <c r="AK377" s="653" t="s">
        <v>1203</v>
      </c>
      <c r="AL377" s="296" t="s">
        <v>1407</v>
      </c>
      <c r="AM377" s="650"/>
      <c r="AN377" s="650"/>
      <c r="AO377" s="650"/>
      <c r="AP377" s="650"/>
      <c r="AQ377" s="650"/>
      <c r="AV377" s="672" t="s">
        <v>2764</v>
      </c>
      <c r="AW377" s="145" t="s">
        <v>1320</v>
      </c>
    </row>
    <row r="378" spans="2:49" ht="18.75" customHeight="1">
      <c r="B378" s="309"/>
      <c r="C378" s="298"/>
      <c r="D378" s="298"/>
      <c r="E378" s="299"/>
      <c r="F378" s="298"/>
      <c r="G378" s="298"/>
      <c r="H378" s="298" t="s">
        <v>1476</v>
      </c>
      <c r="I378" s="301"/>
      <c r="J378" s="302"/>
      <c r="K378" s="298"/>
      <c r="L378" s="302"/>
      <c r="M378" s="301"/>
      <c r="N378" s="302" t="str" cm="1">
        <f t="array" ref="N378">IF(ISBLANK(M378),"", (LOOKUP(2,1/(NOT(ISBLANK($J$9:J378))),$J$9:J378)))</f>
        <v/>
      </c>
      <c r="O378" s="298"/>
      <c r="P378" s="643" t="str">
        <f>IF(H378="Full Materials Declaration","",IF(H378="REACH Restriction Annex XVII",IF(ISERROR(VLOOKUP(O378,'Matl Declaration Form'!$AG$9:$AH$149,2,0)),"",(VLOOKUP(O378,'Matl Declaration Form'!$AG$9:$AH$149,2,0))),IF(H378="REACH Authorization Annex XIV",IF(ISERROR(VLOOKUP(O378,'Matl Declaration Form'!$AI$9:$AJ$137,2,0)),"",(VLOOKUP(O378,'Matl Declaration Form'!$AI$9:$AJ$137,2,0))),IF(H378="REACH SVHC",IF(ISERROR(VLOOKUP(O378,'Matl Declaration Form'!$AK$9:$AL$482,2,0)),"",(VLOOKUP(O378,'Matl Declaration Form'!$AK$9:$AL$482,2,0))),IF(H378="EU RoHS",IF(ISERROR(VLOOKUP(O378,'Matl Declaration Form'!$AM$9:$AN$18,2,0)),"",(VLOOKUP(O378,'Matl Declaration Form'!$AM$9:$AN$18,2,0))),IF(H378="EU Mercury",IF(ISERROR(VLOOKUP(O378,'Matl Declaration Form'!$AO$9:$AP$15,2,0)),"",(VLOOKUP(O378,'Matl Declaration Form'!$AO$9:$AP$15,2,0))),IF(H378="EU PIC",IF(ISERROR(VLOOKUP(O378,'Matl Declaration Form'!$AQ$9:$AR$71,2,0)),"",(VLOOKUP(O378,'Matl Declaration Form'!$AQ$9:$AR$71,2,0))),IF(H378="EU Ozone Depletion",IF(ISERROR(VLOOKUP(O378,'Matl Declaration Form'!$AS$9:$AT$41,2,0)),"",(VLOOKUP(O378,'Matl Declaration Form'!$AS$9:$AT$41,2,0))), IF(H378="EU Ship Recycling",IF(ISERROR(VLOOKUP(O378,'Matl Declaration Form'!$AX$9:$AY$30,2,0)),"",(VLOOKUP(O378,'Matl Declaration Form'!$AX$9:$AY$30,2,0))), IF(H378="EU Package",IF(ISERROR(VLOOKUP(O378,'Matl Declaration Form'!$AZ$9:$BA$12,2,0)),"",(VLOOKUP(O378,'Matl Declaration Form'!$AZ$9:$BA$12,2,0))),IF(H378="EU POPs",IF(ISERROR(VLOOKUP(O378,'Matl Declaration Form'!$AV$9:$AW$485,2,0)),"",(VLOOKUP(O378,'Matl Declaration Form'!$AV$9:$AW$485,2,0))))))))))))))</f>
        <v/>
      </c>
      <c r="Q378" s="304"/>
      <c r="R378" s="305" t="str" cm="1">
        <f t="array" ref="R378">IF(ISBLANK(Q378),"",Q378*(LOOKUP(2,1/(NOT(ISBLANK($M$9:M378))),$M$9:M378)))</f>
        <v/>
      </c>
      <c r="S378" s="306" t="str" cm="1">
        <f t="array" ref="S378">IF(ISBLANK(Q378),"", (LOOKUP(2,1/(NOT(ISBLANK($J$9:J378))),$J$9:J378)))</f>
        <v/>
      </c>
      <c r="T378" s="307"/>
      <c r="U378" s="302"/>
      <c r="V378" s="308"/>
      <c r="AC378" s="100"/>
      <c r="AD378" s="100"/>
      <c r="AE378" s="650"/>
      <c r="AF378" s="650"/>
      <c r="AG378" s="650"/>
      <c r="AH378" s="650"/>
      <c r="AI378" s="650"/>
      <c r="AJ378" s="650"/>
      <c r="AK378" s="653" t="s">
        <v>1183</v>
      </c>
      <c r="AL378" s="296" t="s">
        <v>1413</v>
      </c>
      <c r="AM378" s="650"/>
      <c r="AN378" s="650"/>
      <c r="AO378" s="650"/>
      <c r="AP378" s="650"/>
      <c r="AQ378" s="650"/>
      <c r="AV378" s="672" t="s">
        <v>2966</v>
      </c>
      <c r="AW378" s="145" t="s">
        <v>2967</v>
      </c>
    </row>
    <row r="379" spans="2:49" ht="18.75" customHeight="1">
      <c r="B379" s="309"/>
      <c r="C379" s="298"/>
      <c r="D379" s="298"/>
      <c r="E379" s="299"/>
      <c r="F379" s="298"/>
      <c r="G379" s="298"/>
      <c r="H379" s="298" t="s">
        <v>1476</v>
      </c>
      <c r="I379" s="301"/>
      <c r="J379" s="302"/>
      <c r="K379" s="298"/>
      <c r="L379" s="302"/>
      <c r="M379" s="301"/>
      <c r="N379" s="302" t="str" cm="1">
        <f t="array" ref="N379">IF(ISBLANK(M379),"", (LOOKUP(2,1/(NOT(ISBLANK($J$9:J379))),$J$9:J379)))</f>
        <v/>
      </c>
      <c r="O379" s="298"/>
      <c r="P379" s="643" t="str">
        <f>IF(H379="Full Materials Declaration","",IF(H379="REACH Restriction Annex XVII",IF(ISERROR(VLOOKUP(O379,'Matl Declaration Form'!$AG$9:$AH$149,2,0)),"",(VLOOKUP(O379,'Matl Declaration Form'!$AG$9:$AH$149,2,0))),IF(H379="REACH Authorization Annex XIV",IF(ISERROR(VLOOKUP(O379,'Matl Declaration Form'!$AI$9:$AJ$137,2,0)),"",(VLOOKUP(O379,'Matl Declaration Form'!$AI$9:$AJ$137,2,0))),IF(H379="REACH SVHC",IF(ISERROR(VLOOKUP(O379,'Matl Declaration Form'!$AK$9:$AL$482,2,0)),"",(VLOOKUP(O379,'Matl Declaration Form'!$AK$9:$AL$482,2,0))),IF(H379="EU RoHS",IF(ISERROR(VLOOKUP(O379,'Matl Declaration Form'!$AM$9:$AN$18,2,0)),"",(VLOOKUP(O379,'Matl Declaration Form'!$AM$9:$AN$18,2,0))),IF(H379="EU Mercury",IF(ISERROR(VLOOKUP(O379,'Matl Declaration Form'!$AO$9:$AP$15,2,0)),"",(VLOOKUP(O379,'Matl Declaration Form'!$AO$9:$AP$15,2,0))),IF(H379="EU PIC",IF(ISERROR(VLOOKUP(O379,'Matl Declaration Form'!$AQ$9:$AR$71,2,0)),"",(VLOOKUP(O379,'Matl Declaration Form'!$AQ$9:$AR$71,2,0))),IF(H379="EU Ozone Depletion",IF(ISERROR(VLOOKUP(O379,'Matl Declaration Form'!$AS$9:$AT$41,2,0)),"",(VLOOKUP(O379,'Matl Declaration Form'!$AS$9:$AT$41,2,0))), IF(H379="EU Ship Recycling",IF(ISERROR(VLOOKUP(O379,'Matl Declaration Form'!$AX$9:$AY$30,2,0)),"",(VLOOKUP(O379,'Matl Declaration Form'!$AX$9:$AY$30,2,0))), IF(H379="EU Package",IF(ISERROR(VLOOKUP(O379,'Matl Declaration Form'!$AZ$9:$BA$12,2,0)),"",(VLOOKUP(O379,'Matl Declaration Form'!$AZ$9:$BA$12,2,0))),IF(H379="EU POPs",IF(ISERROR(VLOOKUP(O379,'Matl Declaration Form'!$AV$9:$AW$485,2,0)),"",(VLOOKUP(O379,'Matl Declaration Form'!$AV$9:$AW$485,2,0))))))))))))))</f>
        <v/>
      </c>
      <c r="Q379" s="304"/>
      <c r="R379" s="305" t="str" cm="1">
        <f t="array" ref="R379">IF(ISBLANK(Q379),"",Q379*(LOOKUP(2,1/(NOT(ISBLANK($M$9:M379))),$M$9:M379)))</f>
        <v/>
      </c>
      <c r="S379" s="306" t="str" cm="1">
        <f t="array" ref="S379">IF(ISBLANK(Q379),"", (LOOKUP(2,1/(NOT(ISBLANK($J$9:J379))),$J$9:J379)))</f>
        <v/>
      </c>
      <c r="T379" s="307"/>
      <c r="U379" s="302"/>
      <c r="V379" s="308"/>
      <c r="AC379" s="100"/>
      <c r="AD379" s="100"/>
      <c r="AE379" s="650"/>
      <c r="AF379" s="650"/>
      <c r="AG379" s="650"/>
      <c r="AH379" s="650"/>
      <c r="AI379" s="650"/>
      <c r="AJ379" s="650"/>
      <c r="AK379" s="653" t="s">
        <v>1236</v>
      </c>
      <c r="AL379" s="296" t="s">
        <v>1444</v>
      </c>
      <c r="AM379" s="650"/>
      <c r="AN379" s="650"/>
      <c r="AO379" s="650"/>
      <c r="AP379" s="650"/>
      <c r="AQ379" s="650"/>
      <c r="AV379" s="672" t="s">
        <v>2968</v>
      </c>
      <c r="AW379" s="145" t="s">
        <v>2969</v>
      </c>
    </row>
    <row r="380" spans="2:49" ht="18.75" customHeight="1">
      <c r="B380" s="309"/>
      <c r="C380" s="298"/>
      <c r="D380" s="298"/>
      <c r="E380" s="299"/>
      <c r="F380" s="298"/>
      <c r="G380" s="298"/>
      <c r="H380" s="298" t="s">
        <v>1476</v>
      </c>
      <c r="I380" s="301"/>
      <c r="J380" s="302"/>
      <c r="K380" s="298"/>
      <c r="L380" s="302"/>
      <c r="M380" s="301"/>
      <c r="N380" s="302" t="str" cm="1">
        <f t="array" ref="N380">IF(ISBLANK(M380),"", (LOOKUP(2,1/(NOT(ISBLANK($J$9:J380))),$J$9:J380)))</f>
        <v/>
      </c>
      <c r="O380" s="298"/>
      <c r="P380" s="643" t="str">
        <f>IF(H380="Full Materials Declaration","",IF(H380="REACH Restriction Annex XVII",IF(ISERROR(VLOOKUP(O380,'Matl Declaration Form'!$AG$9:$AH$149,2,0)),"",(VLOOKUP(O380,'Matl Declaration Form'!$AG$9:$AH$149,2,0))),IF(H380="REACH Authorization Annex XIV",IF(ISERROR(VLOOKUP(O380,'Matl Declaration Form'!$AI$9:$AJ$137,2,0)),"",(VLOOKUP(O380,'Matl Declaration Form'!$AI$9:$AJ$137,2,0))),IF(H380="REACH SVHC",IF(ISERROR(VLOOKUP(O380,'Matl Declaration Form'!$AK$9:$AL$482,2,0)),"",(VLOOKUP(O380,'Matl Declaration Form'!$AK$9:$AL$482,2,0))),IF(H380="EU RoHS",IF(ISERROR(VLOOKUP(O380,'Matl Declaration Form'!$AM$9:$AN$18,2,0)),"",(VLOOKUP(O380,'Matl Declaration Form'!$AM$9:$AN$18,2,0))),IF(H380="EU Mercury",IF(ISERROR(VLOOKUP(O380,'Matl Declaration Form'!$AO$9:$AP$15,2,0)),"",(VLOOKUP(O380,'Matl Declaration Form'!$AO$9:$AP$15,2,0))),IF(H380="EU PIC",IF(ISERROR(VLOOKUP(O380,'Matl Declaration Form'!$AQ$9:$AR$71,2,0)),"",(VLOOKUP(O380,'Matl Declaration Form'!$AQ$9:$AR$71,2,0))),IF(H380="EU Ozone Depletion",IF(ISERROR(VLOOKUP(O380,'Matl Declaration Form'!$AS$9:$AT$41,2,0)),"",(VLOOKUP(O380,'Matl Declaration Form'!$AS$9:$AT$41,2,0))), IF(H380="EU Ship Recycling",IF(ISERROR(VLOOKUP(O380,'Matl Declaration Form'!$AX$9:$AY$30,2,0)),"",(VLOOKUP(O380,'Matl Declaration Form'!$AX$9:$AY$30,2,0))), IF(H380="EU Package",IF(ISERROR(VLOOKUP(O380,'Matl Declaration Form'!$AZ$9:$BA$12,2,0)),"",(VLOOKUP(O380,'Matl Declaration Form'!$AZ$9:$BA$12,2,0))),IF(H380="EU POPs",IF(ISERROR(VLOOKUP(O380,'Matl Declaration Form'!$AV$9:$AW$485,2,0)),"",(VLOOKUP(O380,'Matl Declaration Form'!$AV$9:$AW$485,2,0))))))))))))))</f>
        <v/>
      </c>
      <c r="Q380" s="304"/>
      <c r="R380" s="305" t="str" cm="1">
        <f t="array" ref="R380">IF(ISBLANK(Q380),"",Q380*(LOOKUP(2,1/(NOT(ISBLANK($M$9:M380))),$M$9:M380)))</f>
        <v/>
      </c>
      <c r="S380" s="306" t="str" cm="1">
        <f t="array" ref="S380">IF(ISBLANK(Q380),"", (LOOKUP(2,1/(NOT(ISBLANK($J$9:J380))),$J$9:J380)))</f>
        <v/>
      </c>
      <c r="T380" s="307"/>
      <c r="U380" s="302"/>
      <c r="V380" s="308"/>
      <c r="AC380" s="100"/>
      <c r="AD380" s="100"/>
      <c r="AE380" s="650"/>
      <c r="AF380" s="650"/>
      <c r="AG380" s="650"/>
      <c r="AH380" s="650"/>
      <c r="AI380" s="650"/>
      <c r="AJ380" s="650"/>
      <c r="AK380" s="653" t="s">
        <v>1237</v>
      </c>
      <c r="AL380" s="296" t="s">
        <v>1445</v>
      </c>
      <c r="AM380" s="650"/>
      <c r="AN380" s="650"/>
      <c r="AO380" s="650"/>
      <c r="AP380" s="650"/>
      <c r="AQ380" s="650"/>
      <c r="AV380" s="672" t="s">
        <v>2970</v>
      </c>
      <c r="AW380" s="145" t="s">
        <v>2971</v>
      </c>
    </row>
    <row r="381" spans="2:49" ht="18.75" customHeight="1">
      <c r="B381" s="309"/>
      <c r="C381" s="298"/>
      <c r="D381" s="298"/>
      <c r="E381" s="299"/>
      <c r="F381" s="298"/>
      <c r="G381" s="298"/>
      <c r="H381" s="298" t="s">
        <v>1476</v>
      </c>
      <c r="I381" s="301"/>
      <c r="J381" s="302"/>
      <c r="K381" s="298"/>
      <c r="L381" s="302"/>
      <c r="M381" s="301"/>
      <c r="N381" s="302" t="str" cm="1">
        <f t="array" ref="N381">IF(ISBLANK(M381),"", (LOOKUP(2,1/(NOT(ISBLANK($J$9:J381))),$J$9:J381)))</f>
        <v/>
      </c>
      <c r="O381" s="298"/>
      <c r="P381" s="643" t="str">
        <f>IF(H381="Full Materials Declaration","",IF(H381="REACH Restriction Annex XVII",IF(ISERROR(VLOOKUP(O381,'Matl Declaration Form'!$AG$9:$AH$149,2,0)),"",(VLOOKUP(O381,'Matl Declaration Form'!$AG$9:$AH$149,2,0))),IF(H381="REACH Authorization Annex XIV",IF(ISERROR(VLOOKUP(O381,'Matl Declaration Form'!$AI$9:$AJ$137,2,0)),"",(VLOOKUP(O381,'Matl Declaration Form'!$AI$9:$AJ$137,2,0))),IF(H381="REACH SVHC",IF(ISERROR(VLOOKUP(O381,'Matl Declaration Form'!$AK$9:$AL$482,2,0)),"",(VLOOKUP(O381,'Matl Declaration Form'!$AK$9:$AL$482,2,0))),IF(H381="EU RoHS",IF(ISERROR(VLOOKUP(O381,'Matl Declaration Form'!$AM$9:$AN$18,2,0)),"",(VLOOKUP(O381,'Matl Declaration Form'!$AM$9:$AN$18,2,0))),IF(H381="EU Mercury",IF(ISERROR(VLOOKUP(O381,'Matl Declaration Form'!$AO$9:$AP$15,2,0)),"",(VLOOKUP(O381,'Matl Declaration Form'!$AO$9:$AP$15,2,0))),IF(H381="EU PIC",IF(ISERROR(VLOOKUP(O381,'Matl Declaration Form'!$AQ$9:$AR$71,2,0)),"",(VLOOKUP(O381,'Matl Declaration Form'!$AQ$9:$AR$71,2,0))),IF(H381="EU Ozone Depletion",IF(ISERROR(VLOOKUP(O381,'Matl Declaration Form'!$AS$9:$AT$41,2,0)),"",(VLOOKUP(O381,'Matl Declaration Form'!$AS$9:$AT$41,2,0))), IF(H381="EU Ship Recycling",IF(ISERROR(VLOOKUP(O381,'Matl Declaration Form'!$AX$9:$AY$30,2,0)),"",(VLOOKUP(O381,'Matl Declaration Form'!$AX$9:$AY$30,2,0))), IF(H381="EU Package",IF(ISERROR(VLOOKUP(O381,'Matl Declaration Form'!$AZ$9:$BA$12,2,0)),"",(VLOOKUP(O381,'Matl Declaration Form'!$AZ$9:$BA$12,2,0))),IF(H381="EU POPs",IF(ISERROR(VLOOKUP(O381,'Matl Declaration Form'!$AV$9:$AW$485,2,0)),"",(VLOOKUP(O381,'Matl Declaration Form'!$AV$9:$AW$485,2,0))))))))))))))</f>
        <v/>
      </c>
      <c r="Q381" s="304"/>
      <c r="R381" s="305" t="str" cm="1">
        <f t="array" ref="R381">IF(ISBLANK(Q381),"",Q381*(LOOKUP(2,1/(NOT(ISBLANK($M$9:M381))),$M$9:M381)))</f>
        <v/>
      </c>
      <c r="S381" s="306" t="str" cm="1">
        <f t="array" ref="S381">IF(ISBLANK(Q381),"", (LOOKUP(2,1/(NOT(ISBLANK($J$9:J381))),$J$9:J381)))</f>
        <v/>
      </c>
      <c r="T381" s="307"/>
      <c r="U381" s="302"/>
      <c r="V381" s="308"/>
      <c r="AC381" s="100"/>
      <c r="AD381" s="100"/>
      <c r="AE381" s="650"/>
      <c r="AF381" s="650"/>
      <c r="AG381" s="650"/>
      <c r="AH381" s="650"/>
      <c r="AI381" s="650"/>
      <c r="AJ381" s="650"/>
      <c r="AK381" s="653" t="s">
        <v>1038</v>
      </c>
      <c r="AL381" s="296" t="s">
        <v>1295</v>
      </c>
      <c r="AM381" s="650"/>
      <c r="AN381" s="650"/>
      <c r="AO381" s="650"/>
      <c r="AP381" s="650"/>
      <c r="AQ381" s="650"/>
      <c r="AV381" s="672" t="s">
        <v>2972</v>
      </c>
      <c r="AW381" s="145" t="s">
        <v>2973</v>
      </c>
    </row>
    <row r="382" spans="2:49" ht="18.75" customHeight="1">
      <c r="B382" s="309"/>
      <c r="C382" s="298"/>
      <c r="D382" s="298"/>
      <c r="E382" s="299"/>
      <c r="F382" s="298"/>
      <c r="G382" s="298"/>
      <c r="H382" s="298" t="s">
        <v>1476</v>
      </c>
      <c r="I382" s="301"/>
      <c r="J382" s="302"/>
      <c r="K382" s="298"/>
      <c r="L382" s="302"/>
      <c r="M382" s="301"/>
      <c r="N382" s="302" t="str" cm="1">
        <f t="array" ref="N382">IF(ISBLANK(M382),"", (LOOKUP(2,1/(NOT(ISBLANK($J$9:J382))),$J$9:J382)))</f>
        <v/>
      </c>
      <c r="O382" s="298"/>
      <c r="P382" s="643" t="str">
        <f>IF(H382="Full Materials Declaration","",IF(H382="REACH Restriction Annex XVII",IF(ISERROR(VLOOKUP(O382,'Matl Declaration Form'!$AG$9:$AH$149,2,0)),"",(VLOOKUP(O382,'Matl Declaration Form'!$AG$9:$AH$149,2,0))),IF(H382="REACH Authorization Annex XIV",IF(ISERROR(VLOOKUP(O382,'Matl Declaration Form'!$AI$9:$AJ$137,2,0)),"",(VLOOKUP(O382,'Matl Declaration Form'!$AI$9:$AJ$137,2,0))),IF(H382="REACH SVHC",IF(ISERROR(VLOOKUP(O382,'Matl Declaration Form'!$AK$9:$AL$482,2,0)),"",(VLOOKUP(O382,'Matl Declaration Form'!$AK$9:$AL$482,2,0))),IF(H382="EU RoHS",IF(ISERROR(VLOOKUP(O382,'Matl Declaration Form'!$AM$9:$AN$18,2,0)),"",(VLOOKUP(O382,'Matl Declaration Form'!$AM$9:$AN$18,2,0))),IF(H382="EU Mercury",IF(ISERROR(VLOOKUP(O382,'Matl Declaration Form'!$AO$9:$AP$15,2,0)),"",(VLOOKUP(O382,'Matl Declaration Form'!$AO$9:$AP$15,2,0))),IF(H382="EU PIC",IF(ISERROR(VLOOKUP(O382,'Matl Declaration Form'!$AQ$9:$AR$71,2,0)),"",(VLOOKUP(O382,'Matl Declaration Form'!$AQ$9:$AR$71,2,0))),IF(H382="EU Ozone Depletion",IF(ISERROR(VLOOKUP(O382,'Matl Declaration Form'!$AS$9:$AT$41,2,0)),"",(VLOOKUP(O382,'Matl Declaration Form'!$AS$9:$AT$41,2,0))), IF(H382="EU Ship Recycling",IF(ISERROR(VLOOKUP(O382,'Matl Declaration Form'!$AX$9:$AY$30,2,0)),"",(VLOOKUP(O382,'Matl Declaration Form'!$AX$9:$AY$30,2,0))), IF(H382="EU Package",IF(ISERROR(VLOOKUP(O382,'Matl Declaration Form'!$AZ$9:$BA$12,2,0)),"",(VLOOKUP(O382,'Matl Declaration Form'!$AZ$9:$BA$12,2,0))),IF(H382="EU POPs",IF(ISERROR(VLOOKUP(O382,'Matl Declaration Form'!$AV$9:$AW$485,2,0)),"",(VLOOKUP(O382,'Matl Declaration Form'!$AV$9:$AW$485,2,0))))))))))))))</f>
        <v/>
      </c>
      <c r="Q382" s="304"/>
      <c r="R382" s="305" t="str" cm="1">
        <f t="array" ref="R382">IF(ISBLANK(Q382),"",Q382*(LOOKUP(2,1/(NOT(ISBLANK($M$9:M382))),$M$9:M382)))</f>
        <v/>
      </c>
      <c r="S382" s="306" t="str" cm="1">
        <f t="array" ref="S382">IF(ISBLANK(Q382),"", (LOOKUP(2,1/(NOT(ISBLANK($J$9:J382))),$J$9:J382)))</f>
        <v/>
      </c>
      <c r="T382" s="307"/>
      <c r="U382" s="302"/>
      <c r="V382" s="308"/>
      <c r="AC382" s="100"/>
      <c r="AD382" s="100"/>
      <c r="AE382" s="650"/>
      <c r="AF382" s="650"/>
      <c r="AG382" s="650"/>
      <c r="AH382" s="650"/>
      <c r="AI382" s="650"/>
      <c r="AJ382" s="650"/>
      <c r="AK382" s="653" t="s">
        <v>1046</v>
      </c>
      <c r="AL382" s="296" t="s">
        <v>1306</v>
      </c>
      <c r="AM382" s="650"/>
      <c r="AN382" s="650"/>
      <c r="AO382" s="650"/>
      <c r="AP382" s="650"/>
      <c r="AQ382" s="650"/>
      <c r="AV382" s="672" t="s">
        <v>2974</v>
      </c>
      <c r="AW382" s="145" t="s">
        <v>2975</v>
      </c>
    </row>
    <row r="383" spans="2:49" ht="18.75" customHeight="1">
      <c r="B383" s="309"/>
      <c r="C383" s="298"/>
      <c r="D383" s="298"/>
      <c r="E383" s="299"/>
      <c r="F383" s="298"/>
      <c r="G383" s="298"/>
      <c r="H383" s="298" t="s">
        <v>1476</v>
      </c>
      <c r="I383" s="301"/>
      <c r="J383" s="302"/>
      <c r="K383" s="298"/>
      <c r="L383" s="302"/>
      <c r="M383" s="301"/>
      <c r="N383" s="302" t="str" cm="1">
        <f t="array" ref="N383">IF(ISBLANK(M383),"", (LOOKUP(2,1/(NOT(ISBLANK($J$9:J383))),$J$9:J383)))</f>
        <v/>
      </c>
      <c r="O383" s="298"/>
      <c r="P383" s="643" t="str">
        <f>IF(H383="Full Materials Declaration","",IF(H383="REACH Restriction Annex XVII",IF(ISERROR(VLOOKUP(O383,'Matl Declaration Form'!$AG$9:$AH$149,2,0)),"",(VLOOKUP(O383,'Matl Declaration Form'!$AG$9:$AH$149,2,0))),IF(H383="REACH Authorization Annex XIV",IF(ISERROR(VLOOKUP(O383,'Matl Declaration Form'!$AI$9:$AJ$137,2,0)),"",(VLOOKUP(O383,'Matl Declaration Form'!$AI$9:$AJ$137,2,0))),IF(H383="REACH SVHC",IF(ISERROR(VLOOKUP(O383,'Matl Declaration Form'!$AK$9:$AL$482,2,0)),"",(VLOOKUP(O383,'Matl Declaration Form'!$AK$9:$AL$482,2,0))),IF(H383="EU RoHS",IF(ISERROR(VLOOKUP(O383,'Matl Declaration Form'!$AM$9:$AN$18,2,0)),"",(VLOOKUP(O383,'Matl Declaration Form'!$AM$9:$AN$18,2,0))),IF(H383="EU Mercury",IF(ISERROR(VLOOKUP(O383,'Matl Declaration Form'!$AO$9:$AP$15,2,0)),"",(VLOOKUP(O383,'Matl Declaration Form'!$AO$9:$AP$15,2,0))),IF(H383="EU PIC",IF(ISERROR(VLOOKUP(O383,'Matl Declaration Form'!$AQ$9:$AR$71,2,0)),"",(VLOOKUP(O383,'Matl Declaration Form'!$AQ$9:$AR$71,2,0))),IF(H383="EU Ozone Depletion",IF(ISERROR(VLOOKUP(O383,'Matl Declaration Form'!$AS$9:$AT$41,2,0)),"",(VLOOKUP(O383,'Matl Declaration Form'!$AS$9:$AT$41,2,0))), IF(H383="EU Ship Recycling",IF(ISERROR(VLOOKUP(O383,'Matl Declaration Form'!$AX$9:$AY$30,2,0)),"",(VLOOKUP(O383,'Matl Declaration Form'!$AX$9:$AY$30,2,0))), IF(H383="EU Package",IF(ISERROR(VLOOKUP(O383,'Matl Declaration Form'!$AZ$9:$BA$12,2,0)),"",(VLOOKUP(O383,'Matl Declaration Form'!$AZ$9:$BA$12,2,0))),IF(H383="EU POPs",IF(ISERROR(VLOOKUP(O383,'Matl Declaration Form'!$AV$9:$AW$485,2,0)),"",(VLOOKUP(O383,'Matl Declaration Form'!$AV$9:$AW$485,2,0))))))))))))))</f>
        <v/>
      </c>
      <c r="Q383" s="304"/>
      <c r="R383" s="305" t="str" cm="1">
        <f t="array" ref="R383">IF(ISBLANK(Q383),"",Q383*(LOOKUP(2,1/(NOT(ISBLANK($M$9:M383))),$M$9:M383)))</f>
        <v/>
      </c>
      <c r="S383" s="306" t="str" cm="1">
        <f t="array" ref="S383">IF(ISBLANK(Q383),"", (LOOKUP(2,1/(NOT(ISBLANK($J$9:J383))),$J$9:J383)))</f>
        <v/>
      </c>
      <c r="T383" s="307"/>
      <c r="U383" s="302"/>
      <c r="V383" s="308"/>
      <c r="AC383" s="100"/>
      <c r="AD383" s="100"/>
      <c r="AE383" s="650"/>
      <c r="AF383" s="650"/>
      <c r="AG383" s="650"/>
      <c r="AH383" s="650"/>
      <c r="AI383" s="650"/>
      <c r="AJ383" s="650"/>
      <c r="AK383" s="653" t="s">
        <v>29</v>
      </c>
      <c r="AL383" s="296" t="s">
        <v>30</v>
      </c>
      <c r="AM383" s="650"/>
      <c r="AN383" s="650"/>
      <c r="AO383" s="650"/>
      <c r="AP383" s="650"/>
      <c r="AQ383" s="650"/>
      <c r="AV383" s="672" t="s">
        <v>2976</v>
      </c>
      <c r="AW383" s="145" t="s">
        <v>2977</v>
      </c>
    </row>
    <row r="384" spans="2:49" ht="18.75" customHeight="1">
      <c r="B384" s="309"/>
      <c r="C384" s="298"/>
      <c r="D384" s="298"/>
      <c r="E384" s="299"/>
      <c r="F384" s="298"/>
      <c r="G384" s="298"/>
      <c r="H384" s="298" t="s">
        <v>1476</v>
      </c>
      <c r="I384" s="301"/>
      <c r="J384" s="302"/>
      <c r="K384" s="298"/>
      <c r="L384" s="302"/>
      <c r="M384" s="301"/>
      <c r="N384" s="302" t="str" cm="1">
        <f t="array" ref="N384">IF(ISBLANK(M384),"", (LOOKUP(2,1/(NOT(ISBLANK($J$9:J384))),$J$9:J384)))</f>
        <v/>
      </c>
      <c r="O384" s="298"/>
      <c r="P384" s="643" t="str">
        <f>IF(H384="Full Materials Declaration","",IF(H384="REACH Restriction Annex XVII",IF(ISERROR(VLOOKUP(O384,'Matl Declaration Form'!$AG$9:$AH$149,2,0)),"",(VLOOKUP(O384,'Matl Declaration Form'!$AG$9:$AH$149,2,0))),IF(H384="REACH Authorization Annex XIV",IF(ISERROR(VLOOKUP(O384,'Matl Declaration Form'!$AI$9:$AJ$137,2,0)),"",(VLOOKUP(O384,'Matl Declaration Form'!$AI$9:$AJ$137,2,0))),IF(H384="REACH SVHC",IF(ISERROR(VLOOKUP(O384,'Matl Declaration Form'!$AK$9:$AL$482,2,0)),"",(VLOOKUP(O384,'Matl Declaration Form'!$AK$9:$AL$482,2,0))),IF(H384="EU RoHS",IF(ISERROR(VLOOKUP(O384,'Matl Declaration Form'!$AM$9:$AN$18,2,0)),"",(VLOOKUP(O384,'Matl Declaration Form'!$AM$9:$AN$18,2,0))),IF(H384="EU Mercury",IF(ISERROR(VLOOKUP(O384,'Matl Declaration Form'!$AO$9:$AP$15,2,0)),"",(VLOOKUP(O384,'Matl Declaration Form'!$AO$9:$AP$15,2,0))),IF(H384="EU PIC",IF(ISERROR(VLOOKUP(O384,'Matl Declaration Form'!$AQ$9:$AR$71,2,0)),"",(VLOOKUP(O384,'Matl Declaration Form'!$AQ$9:$AR$71,2,0))),IF(H384="EU Ozone Depletion",IF(ISERROR(VLOOKUP(O384,'Matl Declaration Form'!$AS$9:$AT$41,2,0)),"",(VLOOKUP(O384,'Matl Declaration Form'!$AS$9:$AT$41,2,0))), IF(H384="EU Ship Recycling",IF(ISERROR(VLOOKUP(O384,'Matl Declaration Form'!$AX$9:$AY$30,2,0)),"",(VLOOKUP(O384,'Matl Declaration Form'!$AX$9:$AY$30,2,0))), IF(H384="EU Package",IF(ISERROR(VLOOKUP(O384,'Matl Declaration Form'!$AZ$9:$BA$12,2,0)),"",(VLOOKUP(O384,'Matl Declaration Form'!$AZ$9:$BA$12,2,0))),IF(H384="EU POPs",IF(ISERROR(VLOOKUP(O384,'Matl Declaration Form'!$AV$9:$AW$485,2,0)),"",(VLOOKUP(O384,'Matl Declaration Form'!$AV$9:$AW$485,2,0))))))))))))))</f>
        <v/>
      </c>
      <c r="Q384" s="304"/>
      <c r="R384" s="305" t="str" cm="1">
        <f t="array" ref="R384">IF(ISBLANK(Q384),"",Q384*(LOOKUP(2,1/(NOT(ISBLANK($M$9:M384))),$M$9:M384)))</f>
        <v/>
      </c>
      <c r="S384" s="306" t="str" cm="1">
        <f t="array" ref="S384">IF(ISBLANK(Q384),"", (LOOKUP(2,1/(NOT(ISBLANK($J$9:J384))),$J$9:J384)))</f>
        <v/>
      </c>
      <c r="T384" s="307"/>
      <c r="U384" s="302"/>
      <c r="V384" s="308"/>
      <c r="AC384" s="100"/>
      <c r="AD384" s="100"/>
      <c r="AE384" s="650"/>
      <c r="AF384" s="650"/>
      <c r="AG384" s="650"/>
      <c r="AH384" s="650"/>
      <c r="AI384" s="650"/>
      <c r="AJ384" s="650"/>
      <c r="AK384" s="653" t="s">
        <v>26</v>
      </c>
      <c r="AL384" s="296" t="s">
        <v>27</v>
      </c>
      <c r="AM384" s="650"/>
      <c r="AN384" s="650"/>
      <c r="AO384" s="650"/>
      <c r="AP384" s="650"/>
      <c r="AQ384" s="650"/>
      <c r="AV384" s="672" t="s">
        <v>2978</v>
      </c>
      <c r="AW384" s="145" t="s">
        <v>2979</v>
      </c>
    </row>
    <row r="385" spans="2:49" ht="18.75" customHeight="1">
      <c r="B385" s="309"/>
      <c r="C385" s="298"/>
      <c r="D385" s="298"/>
      <c r="E385" s="299"/>
      <c r="F385" s="298"/>
      <c r="G385" s="298"/>
      <c r="H385" s="298" t="s">
        <v>1476</v>
      </c>
      <c r="I385" s="301"/>
      <c r="J385" s="302"/>
      <c r="K385" s="298"/>
      <c r="L385" s="302"/>
      <c r="M385" s="301"/>
      <c r="N385" s="302" t="str" cm="1">
        <f t="array" ref="N385">IF(ISBLANK(M385),"", (LOOKUP(2,1/(NOT(ISBLANK($J$9:J385))),$J$9:J385)))</f>
        <v/>
      </c>
      <c r="O385" s="298"/>
      <c r="P385" s="643" t="str">
        <f>IF(H385="Full Materials Declaration","",IF(H385="REACH Restriction Annex XVII",IF(ISERROR(VLOOKUP(O385,'Matl Declaration Form'!$AG$9:$AH$149,2,0)),"",(VLOOKUP(O385,'Matl Declaration Form'!$AG$9:$AH$149,2,0))),IF(H385="REACH Authorization Annex XIV",IF(ISERROR(VLOOKUP(O385,'Matl Declaration Form'!$AI$9:$AJ$137,2,0)),"",(VLOOKUP(O385,'Matl Declaration Form'!$AI$9:$AJ$137,2,0))),IF(H385="REACH SVHC",IF(ISERROR(VLOOKUP(O385,'Matl Declaration Form'!$AK$9:$AL$482,2,0)),"",(VLOOKUP(O385,'Matl Declaration Form'!$AK$9:$AL$482,2,0))),IF(H385="EU RoHS",IF(ISERROR(VLOOKUP(O385,'Matl Declaration Form'!$AM$9:$AN$18,2,0)),"",(VLOOKUP(O385,'Matl Declaration Form'!$AM$9:$AN$18,2,0))),IF(H385="EU Mercury",IF(ISERROR(VLOOKUP(O385,'Matl Declaration Form'!$AO$9:$AP$15,2,0)),"",(VLOOKUP(O385,'Matl Declaration Form'!$AO$9:$AP$15,2,0))),IF(H385="EU PIC",IF(ISERROR(VLOOKUP(O385,'Matl Declaration Form'!$AQ$9:$AR$71,2,0)),"",(VLOOKUP(O385,'Matl Declaration Form'!$AQ$9:$AR$71,2,0))),IF(H385="EU Ozone Depletion",IF(ISERROR(VLOOKUP(O385,'Matl Declaration Form'!$AS$9:$AT$41,2,0)),"",(VLOOKUP(O385,'Matl Declaration Form'!$AS$9:$AT$41,2,0))), IF(H385="EU Ship Recycling",IF(ISERROR(VLOOKUP(O385,'Matl Declaration Form'!$AX$9:$AY$30,2,0)),"",(VLOOKUP(O385,'Matl Declaration Form'!$AX$9:$AY$30,2,0))), IF(H385="EU Package",IF(ISERROR(VLOOKUP(O385,'Matl Declaration Form'!$AZ$9:$BA$12,2,0)),"",(VLOOKUP(O385,'Matl Declaration Form'!$AZ$9:$BA$12,2,0))),IF(H385="EU POPs",IF(ISERROR(VLOOKUP(O385,'Matl Declaration Form'!$AV$9:$AW$485,2,0)),"",(VLOOKUP(O385,'Matl Declaration Form'!$AV$9:$AW$485,2,0))))))))))))))</f>
        <v/>
      </c>
      <c r="Q385" s="304"/>
      <c r="R385" s="305" t="str" cm="1">
        <f t="array" ref="R385">IF(ISBLANK(Q385),"",Q385*(LOOKUP(2,1/(NOT(ISBLANK($M$9:M385))),$M$9:M385)))</f>
        <v/>
      </c>
      <c r="S385" s="306" t="str" cm="1">
        <f t="array" ref="S385">IF(ISBLANK(Q385),"", (LOOKUP(2,1/(NOT(ISBLANK($J$9:J385))),$J$9:J385)))</f>
        <v/>
      </c>
      <c r="T385" s="307"/>
      <c r="U385" s="302"/>
      <c r="V385" s="308"/>
      <c r="AC385" s="100"/>
      <c r="AD385" s="100"/>
      <c r="AE385" s="650"/>
      <c r="AF385" s="650"/>
      <c r="AG385" s="650"/>
      <c r="AH385" s="650"/>
      <c r="AI385" s="650"/>
      <c r="AJ385" s="650"/>
      <c r="AK385" s="653" t="s">
        <v>361</v>
      </c>
      <c r="AL385" s="296" t="s">
        <v>126</v>
      </c>
      <c r="AM385" s="650"/>
      <c r="AN385" s="650"/>
      <c r="AO385" s="650"/>
      <c r="AP385" s="650"/>
      <c r="AQ385" s="650"/>
      <c r="AV385" s="672" t="s">
        <v>2980</v>
      </c>
      <c r="AW385" s="145" t="s">
        <v>2981</v>
      </c>
    </row>
    <row r="386" spans="2:49" ht="18.75" customHeight="1">
      <c r="B386" s="309"/>
      <c r="C386" s="298"/>
      <c r="D386" s="298"/>
      <c r="E386" s="299"/>
      <c r="F386" s="298"/>
      <c r="G386" s="298"/>
      <c r="H386" s="298" t="s">
        <v>1476</v>
      </c>
      <c r="I386" s="301"/>
      <c r="J386" s="302"/>
      <c r="K386" s="298"/>
      <c r="L386" s="302"/>
      <c r="M386" s="301"/>
      <c r="N386" s="302" t="str" cm="1">
        <f t="array" ref="N386">IF(ISBLANK(M386),"", (LOOKUP(2,1/(NOT(ISBLANK($J$9:J386))),$J$9:J386)))</f>
        <v/>
      </c>
      <c r="O386" s="298"/>
      <c r="P386" s="643" t="str">
        <f>IF(H386="Full Materials Declaration","",IF(H386="REACH Restriction Annex XVII",IF(ISERROR(VLOOKUP(O386,'Matl Declaration Form'!$AG$9:$AH$149,2,0)),"",(VLOOKUP(O386,'Matl Declaration Form'!$AG$9:$AH$149,2,0))),IF(H386="REACH Authorization Annex XIV",IF(ISERROR(VLOOKUP(O386,'Matl Declaration Form'!$AI$9:$AJ$137,2,0)),"",(VLOOKUP(O386,'Matl Declaration Form'!$AI$9:$AJ$137,2,0))),IF(H386="REACH SVHC",IF(ISERROR(VLOOKUP(O386,'Matl Declaration Form'!$AK$9:$AL$482,2,0)),"",(VLOOKUP(O386,'Matl Declaration Form'!$AK$9:$AL$482,2,0))),IF(H386="EU RoHS",IF(ISERROR(VLOOKUP(O386,'Matl Declaration Form'!$AM$9:$AN$18,2,0)),"",(VLOOKUP(O386,'Matl Declaration Form'!$AM$9:$AN$18,2,0))),IF(H386="EU Mercury",IF(ISERROR(VLOOKUP(O386,'Matl Declaration Form'!$AO$9:$AP$15,2,0)),"",(VLOOKUP(O386,'Matl Declaration Form'!$AO$9:$AP$15,2,0))),IF(H386="EU PIC",IF(ISERROR(VLOOKUP(O386,'Matl Declaration Form'!$AQ$9:$AR$71,2,0)),"",(VLOOKUP(O386,'Matl Declaration Form'!$AQ$9:$AR$71,2,0))),IF(H386="EU Ozone Depletion",IF(ISERROR(VLOOKUP(O386,'Matl Declaration Form'!$AS$9:$AT$41,2,0)),"",(VLOOKUP(O386,'Matl Declaration Form'!$AS$9:$AT$41,2,0))), IF(H386="EU Ship Recycling",IF(ISERROR(VLOOKUP(O386,'Matl Declaration Form'!$AX$9:$AY$30,2,0)),"",(VLOOKUP(O386,'Matl Declaration Form'!$AX$9:$AY$30,2,0))), IF(H386="EU Package",IF(ISERROR(VLOOKUP(O386,'Matl Declaration Form'!$AZ$9:$BA$12,2,0)),"",(VLOOKUP(O386,'Matl Declaration Form'!$AZ$9:$BA$12,2,0))),IF(H386="EU POPs",IF(ISERROR(VLOOKUP(O386,'Matl Declaration Form'!$AV$9:$AW$485,2,0)),"",(VLOOKUP(O386,'Matl Declaration Form'!$AV$9:$AW$485,2,0))))))))))))))</f>
        <v/>
      </c>
      <c r="Q386" s="304"/>
      <c r="R386" s="305" t="str" cm="1">
        <f t="array" ref="R386">IF(ISBLANK(Q386),"",Q386*(LOOKUP(2,1/(NOT(ISBLANK($M$9:M386))),$M$9:M386)))</f>
        <v/>
      </c>
      <c r="S386" s="306" t="str" cm="1">
        <f t="array" ref="S386">IF(ISBLANK(Q386),"", (LOOKUP(2,1/(NOT(ISBLANK($J$9:J386))),$J$9:J386)))</f>
        <v/>
      </c>
      <c r="T386" s="307"/>
      <c r="U386" s="302"/>
      <c r="V386" s="308"/>
      <c r="AC386" s="100"/>
      <c r="AD386" s="100"/>
      <c r="AE386" s="650"/>
      <c r="AF386" s="650"/>
      <c r="AG386" s="650"/>
      <c r="AH386" s="650"/>
      <c r="AI386" s="650"/>
      <c r="AJ386" s="650"/>
      <c r="AK386" s="653" t="s">
        <v>1073</v>
      </c>
      <c r="AL386" s="296" t="s">
        <v>1320</v>
      </c>
      <c r="AM386" s="650"/>
      <c r="AN386" s="650"/>
      <c r="AO386" s="650"/>
      <c r="AP386" s="650"/>
      <c r="AQ386" s="650"/>
      <c r="AV386" s="672" t="s">
        <v>2982</v>
      </c>
      <c r="AW386" s="145" t="s">
        <v>2983</v>
      </c>
    </row>
    <row r="387" spans="2:49" ht="18.75" customHeight="1">
      <c r="B387" s="309"/>
      <c r="C387" s="298"/>
      <c r="D387" s="298"/>
      <c r="E387" s="299"/>
      <c r="F387" s="298"/>
      <c r="G387" s="298"/>
      <c r="H387" s="298" t="s">
        <v>1476</v>
      </c>
      <c r="I387" s="301"/>
      <c r="J387" s="302"/>
      <c r="K387" s="298"/>
      <c r="L387" s="302"/>
      <c r="M387" s="301"/>
      <c r="N387" s="302" t="str" cm="1">
        <f t="array" ref="N387">IF(ISBLANK(M387),"", (LOOKUP(2,1/(NOT(ISBLANK($J$9:J387))),$J$9:J387)))</f>
        <v/>
      </c>
      <c r="O387" s="298"/>
      <c r="P387" s="643" t="str">
        <f>IF(H387="Full Materials Declaration","",IF(H387="REACH Restriction Annex XVII",IF(ISERROR(VLOOKUP(O387,'Matl Declaration Form'!$AG$9:$AH$149,2,0)),"",(VLOOKUP(O387,'Matl Declaration Form'!$AG$9:$AH$149,2,0))),IF(H387="REACH Authorization Annex XIV",IF(ISERROR(VLOOKUP(O387,'Matl Declaration Form'!$AI$9:$AJ$137,2,0)),"",(VLOOKUP(O387,'Matl Declaration Form'!$AI$9:$AJ$137,2,0))),IF(H387="REACH SVHC",IF(ISERROR(VLOOKUP(O387,'Matl Declaration Form'!$AK$9:$AL$482,2,0)),"",(VLOOKUP(O387,'Matl Declaration Form'!$AK$9:$AL$482,2,0))),IF(H387="EU RoHS",IF(ISERROR(VLOOKUP(O387,'Matl Declaration Form'!$AM$9:$AN$18,2,0)),"",(VLOOKUP(O387,'Matl Declaration Form'!$AM$9:$AN$18,2,0))),IF(H387="EU Mercury",IF(ISERROR(VLOOKUP(O387,'Matl Declaration Form'!$AO$9:$AP$15,2,0)),"",(VLOOKUP(O387,'Matl Declaration Form'!$AO$9:$AP$15,2,0))),IF(H387="EU PIC",IF(ISERROR(VLOOKUP(O387,'Matl Declaration Form'!$AQ$9:$AR$71,2,0)),"",(VLOOKUP(O387,'Matl Declaration Form'!$AQ$9:$AR$71,2,0))),IF(H387="EU Ozone Depletion",IF(ISERROR(VLOOKUP(O387,'Matl Declaration Form'!$AS$9:$AT$41,2,0)),"",(VLOOKUP(O387,'Matl Declaration Form'!$AS$9:$AT$41,2,0))), IF(H387="EU Ship Recycling",IF(ISERROR(VLOOKUP(O387,'Matl Declaration Form'!$AX$9:$AY$30,2,0)),"",(VLOOKUP(O387,'Matl Declaration Form'!$AX$9:$AY$30,2,0))), IF(H387="EU Package",IF(ISERROR(VLOOKUP(O387,'Matl Declaration Form'!$AZ$9:$BA$12,2,0)),"",(VLOOKUP(O387,'Matl Declaration Form'!$AZ$9:$BA$12,2,0))),IF(H387="EU POPs",IF(ISERROR(VLOOKUP(O387,'Matl Declaration Form'!$AV$9:$AW$485,2,0)),"",(VLOOKUP(O387,'Matl Declaration Form'!$AV$9:$AW$485,2,0))))))))))))))</f>
        <v/>
      </c>
      <c r="Q387" s="304"/>
      <c r="R387" s="305" t="str" cm="1">
        <f t="array" ref="R387">IF(ISBLANK(Q387),"",Q387*(LOOKUP(2,1/(NOT(ISBLANK($M$9:M387))),$M$9:M387)))</f>
        <v/>
      </c>
      <c r="S387" s="306" t="str" cm="1">
        <f t="array" ref="S387">IF(ISBLANK(Q387),"", (LOOKUP(2,1/(NOT(ISBLANK($J$9:J387))),$J$9:J387)))</f>
        <v/>
      </c>
      <c r="T387" s="307"/>
      <c r="U387" s="302"/>
      <c r="V387" s="308"/>
      <c r="AC387" s="100"/>
      <c r="AD387" s="100"/>
      <c r="AE387" s="650"/>
      <c r="AF387" s="650"/>
      <c r="AG387" s="650"/>
      <c r="AH387" s="650"/>
      <c r="AI387" s="650"/>
      <c r="AJ387" s="650"/>
      <c r="AK387" s="653" t="s">
        <v>1050</v>
      </c>
      <c r="AL387" s="296" t="s">
        <v>1310</v>
      </c>
      <c r="AM387" s="650"/>
      <c r="AN387" s="650"/>
      <c r="AO387" s="650"/>
      <c r="AP387" s="650"/>
      <c r="AQ387" s="650"/>
      <c r="AV387" s="672" t="s">
        <v>2984</v>
      </c>
      <c r="AW387" s="145" t="s">
        <v>2985</v>
      </c>
    </row>
    <row r="388" spans="2:49" ht="18.75" customHeight="1">
      <c r="B388" s="309"/>
      <c r="C388" s="298"/>
      <c r="D388" s="298"/>
      <c r="E388" s="299"/>
      <c r="F388" s="298"/>
      <c r="G388" s="298"/>
      <c r="H388" s="298" t="s">
        <v>1476</v>
      </c>
      <c r="I388" s="301"/>
      <c r="J388" s="302"/>
      <c r="K388" s="298"/>
      <c r="L388" s="302"/>
      <c r="M388" s="301"/>
      <c r="N388" s="302" t="str" cm="1">
        <f t="array" ref="N388">IF(ISBLANK(M388),"", (LOOKUP(2,1/(NOT(ISBLANK($J$9:J388))),$J$9:J388)))</f>
        <v/>
      </c>
      <c r="O388" s="298"/>
      <c r="P388" s="643" t="str">
        <f>IF(H388="Full Materials Declaration","",IF(H388="REACH Restriction Annex XVII",IF(ISERROR(VLOOKUP(O388,'Matl Declaration Form'!$AG$9:$AH$149,2,0)),"",(VLOOKUP(O388,'Matl Declaration Form'!$AG$9:$AH$149,2,0))),IF(H388="REACH Authorization Annex XIV",IF(ISERROR(VLOOKUP(O388,'Matl Declaration Form'!$AI$9:$AJ$137,2,0)),"",(VLOOKUP(O388,'Matl Declaration Form'!$AI$9:$AJ$137,2,0))),IF(H388="REACH SVHC",IF(ISERROR(VLOOKUP(O388,'Matl Declaration Form'!$AK$9:$AL$482,2,0)),"",(VLOOKUP(O388,'Matl Declaration Form'!$AK$9:$AL$482,2,0))),IF(H388="EU RoHS",IF(ISERROR(VLOOKUP(O388,'Matl Declaration Form'!$AM$9:$AN$18,2,0)),"",(VLOOKUP(O388,'Matl Declaration Form'!$AM$9:$AN$18,2,0))),IF(H388="EU Mercury",IF(ISERROR(VLOOKUP(O388,'Matl Declaration Form'!$AO$9:$AP$15,2,0)),"",(VLOOKUP(O388,'Matl Declaration Form'!$AO$9:$AP$15,2,0))),IF(H388="EU PIC",IF(ISERROR(VLOOKUP(O388,'Matl Declaration Form'!$AQ$9:$AR$71,2,0)),"",(VLOOKUP(O388,'Matl Declaration Form'!$AQ$9:$AR$71,2,0))),IF(H388="EU Ozone Depletion",IF(ISERROR(VLOOKUP(O388,'Matl Declaration Form'!$AS$9:$AT$41,2,0)),"",(VLOOKUP(O388,'Matl Declaration Form'!$AS$9:$AT$41,2,0))), IF(H388="EU Ship Recycling",IF(ISERROR(VLOOKUP(O388,'Matl Declaration Form'!$AX$9:$AY$30,2,0)),"",(VLOOKUP(O388,'Matl Declaration Form'!$AX$9:$AY$30,2,0))), IF(H388="EU Package",IF(ISERROR(VLOOKUP(O388,'Matl Declaration Form'!$AZ$9:$BA$12,2,0)),"",(VLOOKUP(O388,'Matl Declaration Form'!$AZ$9:$BA$12,2,0))),IF(H388="EU POPs",IF(ISERROR(VLOOKUP(O388,'Matl Declaration Form'!$AV$9:$AW$485,2,0)),"",(VLOOKUP(O388,'Matl Declaration Form'!$AV$9:$AW$485,2,0))))))))))))))</f>
        <v/>
      </c>
      <c r="Q388" s="304"/>
      <c r="R388" s="305" t="str" cm="1">
        <f t="array" ref="R388">IF(ISBLANK(Q388),"",Q388*(LOOKUP(2,1/(NOT(ISBLANK($M$9:M388))),$M$9:M388)))</f>
        <v/>
      </c>
      <c r="S388" s="306" t="str" cm="1">
        <f t="array" ref="S388">IF(ISBLANK(Q388),"", (LOOKUP(2,1/(NOT(ISBLANK($J$9:J388))),$J$9:J388)))</f>
        <v/>
      </c>
      <c r="T388" s="307"/>
      <c r="U388" s="302"/>
      <c r="V388" s="308"/>
      <c r="AC388" s="100"/>
      <c r="AD388" s="100"/>
      <c r="AE388" s="650"/>
      <c r="AF388" s="650"/>
      <c r="AG388" s="650"/>
      <c r="AH388" s="650"/>
      <c r="AI388" s="650"/>
      <c r="AJ388" s="650"/>
      <c r="AK388" s="653" t="s">
        <v>1051</v>
      </c>
      <c r="AL388" s="296" t="s">
        <v>1311</v>
      </c>
      <c r="AM388" s="650"/>
      <c r="AN388" s="650"/>
      <c r="AO388" s="650"/>
      <c r="AP388" s="650"/>
      <c r="AQ388" s="650"/>
      <c r="AV388" s="672" t="s">
        <v>2986</v>
      </c>
      <c r="AW388" s="145" t="s">
        <v>2987</v>
      </c>
    </row>
    <row r="389" spans="2:49" ht="18.75" customHeight="1">
      <c r="B389" s="309"/>
      <c r="C389" s="298"/>
      <c r="D389" s="298"/>
      <c r="E389" s="299"/>
      <c r="F389" s="298"/>
      <c r="G389" s="298"/>
      <c r="H389" s="298" t="s">
        <v>1476</v>
      </c>
      <c r="I389" s="301"/>
      <c r="J389" s="302"/>
      <c r="K389" s="298"/>
      <c r="L389" s="302"/>
      <c r="M389" s="301"/>
      <c r="N389" s="302" t="str" cm="1">
        <f t="array" ref="N389">IF(ISBLANK(M389),"", (LOOKUP(2,1/(NOT(ISBLANK($J$9:J389))),$J$9:J389)))</f>
        <v/>
      </c>
      <c r="O389" s="298"/>
      <c r="P389" s="643" t="str">
        <f>IF(H389="Full Materials Declaration","",IF(H389="REACH Restriction Annex XVII",IF(ISERROR(VLOOKUP(O389,'Matl Declaration Form'!$AG$9:$AH$149,2,0)),"",(VLOOKUP(O389,'Matl Declaration Form'!$AG$9:$AH$149,2,0))),IF(H389="REACH Authorization Annex XIV",IF(ISERROR(VLOOKUP(O389,'Matl Declaration Form'!$AI$9:$AJ$137,2,0)),"",(VLOOKUP(O389,'Matl Declaration Form'!$AI$9:$AJ$137,2,0))),IF(H389="REACH SVHC",IF(ISERROR(VLOOKUP(O389,'Matl Declaration Form'!$AK$9:$AL$482,2,0)),"",(VLOOKUP(O389,'Matl Declaration Form'!$AK$9:$AL$482,2,0))),IF(H389="EU RoHS",IF(ISERROR(VLOOKUP(O389,'Matl Declaration Form'!$AM$9:$AN$18,2,0)),"",(VLOOKUP(O389,'Matl Declaration Form'!$AM$9:$AN$18,2,0))),IF(H389="EU Mercury",IF(ISERROR(VLOOKUP(O389,'Matl Declaration Form'!$AO$9:$AP$15,2,0)),"",(VLOOKUP(O389,'Matl Declaration Form'!$AO$9:$AP$15,2,0))),IF(H389="EU PIC",IF(ISERROR(VLOOKUP(O389,'Matl Declaration Form'!$AQ$9:$AR$71,2,0)),"",(VLOOKUP(O389,'Matl Declaration Form'!$AQ$9:$AR$71,2,0))),IF(H389="EU Ozone Depletion",IF(ISERROR(VLOOKUP(O389,'Matl Declaration Form'!$AS$9:$AT$41,2,0)),"",(VLOOKUP(O389,'Matl Declaration Form'!$AS$9:$AT$41,2,0))), IF(H389="EU Ship Recycling",IF(ISERROR(VLOOKUP(O389,'Matl Declaration Form'!$AX$9:$AY$30,2,0)),"",(VLOOKUP(O389,'Matl Declaration Form'!$AX$9:$AY$30,2,0))), IF(H389="EU Package",IF(ISERROR(VLOOKUP(O389,'Matl Declaration Form'!$AZ$9:$BA$12,2,0)),"",(VLOOKUP(O389,'Matl Declaration Form'!$AZ$9:$BA$12,2,0))),IF(H389="EU POPs",IF(ISERROR(VLOOKUP(O389,'Matl Declaration Form'!$AV$9:$AW$485,2,0)),"",(VLOOKUP(O389,'Matl Declaration Form'!$AV$9:$AW$485,2,0))))))))))))))</f>
        <v/>
      </c>
      <c r="Q389" s="304"/>
      <c r="R389" s="305" t="str" cm="1">
        <f t="array" ref="R389">IF(ISBLANK(Q389),"",Q389*(LOOKUP(2,1/(NOT(ISBLANK($M$9:M389))),$M$9:M389)))</f>
        <v/>
      </c>
      <c r="S389" s="306" t="str" cm="1">
        <f t="array" ref="S389">IF(ISBLANK(Q389),"", (LOOKUP(2,1/(NOT(ISBLANK($J$9:J389))),$J$9:J389)))</f>
        <v/>
      </c>
      <c r="T389" s="307"/>
      <c r="U389" s="302"/>
      <c r="V389" s="308"/>
      <c r="AC389" s="100"/>
      <c r="AD389" s="100"/>
      <c r="AE389" s="650"/>
      <c r="AF389" s="650"/>
      <c r="AG389" s="650"/>
      <c r="AH389" s="650"/>
      <c r="AI389" s="650"/>
      <c r="AJ389" s="650"/>
      <c r="AK389" s="653" t="s">
        <v>615</v>
      </c>
      <c r="AL389" s="296" t="s">
        <v>662</v>
      </c>
      <c r="AM389" s="650"/>
      <c r="AN389" s="650"/>
      <c r="AO389" s="650"/>
      <c r="AP389" s="650"/>
      <c r="AQ389" s="650"/>
      <c r="AV389" s="672" t="s">
        <v>2988</v>
      </c>
      <c r="AW389" s="145" t="s">
        <v>2989</v>
      </c>
    </row>
    <row r="390" spans="2:49" ht="18.75" customHeight="1">
      <c r="B390" s="309"/>
      <c r="C390" s="298"/>
      <c r="D390" s="298"/>
      <c r="E390" s="299"/>
      <c r="F390" s="298"/>
      <c r="G390" s="298"/>
      <c r="H390" s="298" t="s">
        <v>1476</v>
      </c>
      <c r="I390" s="301"/>
      <c r="J390" s="302"/>
      <c r="K390" s="298"/>
      <c r="L390" s="302"/>
      <c r="M390" s="301"/>
      <c r="N390" s="302" t="str" cm="1">
        <f t="array" ref="N390">IF(ISBLANK(M390),"", (LOOKUP(2,1/(NOT(ISBLANK($J$9:J390))),$J$9:J390)))</f>
        <v/>
      </c>
      <c r="O390" s="298"/>
      <c r="P390" s="643" t="str">
        <f>IF(H390="Full Materials Declaration","",IF(H390="REACH Restriction Annex XVII",IF(ISERROR(VLOOKUP(O390,'Matl Declaration Form'!$AG$9:$AH$149,2,0)),"",(VLOOKUP(O390,'Matl Declaration Form'!$AG$9:$AH$149,2,0))),IF(H390="REACH Authorization Annex XIV",IF(ISERROR(VLOOKUP(O390,'Matl Declaration Form'!$AI$9:$AJ$137,2,0)),"",(VLOOKUP(O390,'Matl Declaration Form'!$AI$9:$AJ$137,2,0))),IF(H390="REACH SVHC",IF(ISERROR(VLOOKUP(O390,'Matl Declaration Form'!$AK$9:$AL$482,2,0)),"",(VLOOKUP(O390,'Matl Declaration Form'!$AK$9:$AL$482,2,0))),IF(H390="EU RoHS",IF(ISERROR(VLOOKUP(O390,'Matl Declaration Form'!$AM$9:$AN$18,2,0)),"",(VLOOKUP(O390,'Matl Declaration Form'!$AM$9:$AN$18,2,0))),IF(H390="EU Mercury",IF(ISERROR(VLOOKUP(O390,'Matl Declaration Form'!$AO$9:$AP$15,2,0)),"",(VLOOKUP(O390,'Matl Declaration Form'!$AO$9:$AP$15,2,0))),IF(H390="EU PIC",IF(ISERROR(VLOOKUP(O390,'Matl Declaration Form'!$AQ$9:$AR$71,2,0)),"",(VLOOKUP(O390,'Matl Declaration Form'!$AQ$9:$AR$71,2,0))),IF(H390="EU Ozone Depletion",IF(ISERROR(VLOOKUP(O390,'Matl Declaration Form'!$AS$9:$AT$41,2,0)),"",(VLOOKUP(O390,'Matl Declaration Form'!$AS$9:$AT$41,2,0))), IF(H390="EU Ship Recycling",IF(ISERROR(VLOOKUP(O390,'Matl Declaration Form'!$AX$9:$AY$30,2,0)),"",(VLOOKUP(O390,'Matl Declaration Form'!$AX$9:$AY$30,2,0))), IF(H390="EU Package",IF(ISERROR(VLOOKUP(O390,'Matl Declaration Form'!$AZ$9:$BA$12,2,0)),"",(VLOOKUP(O390,'Matl Declaration Form'!$AZ$9:$BA$12,2,0))),IF(H390="EU POPs",IF(ISERROR(VLOOKUP(O390,'Matl Declaration Form'!$AV$9:$AW$485,2,0)),"",(VLOOKUP(O390,'Matl Declaration Form'!$AV$9:$AW$485,2,0))))))))))))))</f>
        <v/>
      </c>
      <c r="Q390" s="304"/>
      <c r="R390" s="305" t="str" cm="1">
        <f t="array" ref="R390">IF(ISBLANK(Q390),"",Q390*(LOOKUP(2,1/(NOT(ISBLANK($M$9:M390))),$M$9:M390)))</f>
        <v/>
      </c>
      <c r="S390" s="306" t="str" cm="1">
        <f t="array" ref="S390">IF(ISBLANK(Q390),"", (LOOKUP(2,1/(NOT(ISBLANK($J$9:J390))),$J$9:J390)))</f>
        <v/>
      </c>
      <c r="T390" s="307"/>
      <c r="U390" s="302"/>
      <c r="V390" s="308"/>
      <c r="AC390" s="100"/>
      <c r="AD390" s="100"/>
      <c r="AE390" s="650"/>
      <c r="AF390" s="650"/>
      <c r="AG390" s="650"/>
      <c r="AH390" s="650"/>
      <c r="AI390" s="650"/>
      <c r="AJ390" s="650"/>
      <c r="AK390" s="653" t="s">
        <v>278</v>
      </c>
      <c r="AL390" s="296" t="s">
        <v>308</v>
      </c>
      <c r="AM390" s="650"/>
      <c r="AN390" s="650"/>
      <c r="AO390" s="650"/>
      <c r="AP390" s="650"/>
      <c r="AQ390" s="650"/>
      <c r="AV390" s="672" t="s">
        <v>2761</v>
      </c>
      <c r="AW390" s="145" t="s">
        <v>1318</v>
      </c>
    </row>
    <row r="391" spans="2:49" ht="18.75" customHeight="1">
      <c r="B391" s="309"/>
      <c r="C391" s="298"/>
      <c r="D391" s="298"/>
      <c r="E391" s="299"/>
      <c r="F391" s="298"/>
      <c r="G391" s="298"/>
      <c r="H391" s="298" t="s">
        <v>1476</v>
      </c>
      <c r="I391" s="301"/>
      <c r="J391" s="302"/>
      <c r="K391" s="298"/>
      <c r="L391" s="302"/>
      <c r="M391" s="301"/>
      <c r="N391" s="302" t="str" cm="1">
        <f t="array" ref="N391">IF(ISBLANK(M391),"", (LOOKUP(2,1/(NOT(ISBLANK($J$9:J391))),$J$9:J391)))</f>
        <v/>
      </c>
      <c r="O391" s="298"/>
      <c r="P391" s="643" t="str">
        <f>IF(H391="Full Materials Declaration","",IF(H391="REACH Restriction Annex XVII",IF(ISERROR(VLOOKUP(O391,'Matl Declaration Form'!$AG$9:$AH$149,2,0)),"",(VLOOKUP(O391,'Matl Declaration Form'!$AG$9:$AH$149,2,0))),IF(H391="REACH Authorization Annex XIV",IF(ISERROR(VLOOKUP(O391,'Matl Declaration Form'!$AI$9:$AJ$137,2,0)),"",(VLOOKUP(O391,'Matl Declaration Form'!$AI$9:$AJ$137,2,0))),IF(H391="REACH SVHC",IF(ISERROR(VLOOKUP(O391,'Matl Declaration Form'!$AK$9:$AL$482,2,0)),"",(VLOOKUP(O391,'Matl Declaration Form'!$AK$9:$AL$482,2,0))),IF(H391="EU RoHS",IF(ISERROR(VLOOKUP(O391,'Matl Declaration Form'!$AM$9:$AN$18,2,0)),"",(VLOOKUP(O391,'Matl Declaration Form'!$AM$9:$AN$18,2,0))),IF(H391="EU Mercury",IF(ISERROR(VLOOKUP(O391,'Matl Declaration Form'!$AO$9:$AP$15,2,0)),"",(VLOOKUP(O391,'Matl Declaration Form'!$AO$9:$AP$15,2,0))),IF(H391="EU PIC",IF(ISERROR(VLOOKUP(O391,'Matl Declaration Form'!$AQ$9:$AR$71,2,0)),"",(VLOOKUP(O391,'Matl Declaration Form'!$AQ$9:$AR$71,2,0))),IF(H391="EU Ozone Depletion",IF(ISERROR(VLOOKUP(O391,'Matl Declaration Form'!$AS$9:$AT$41,2,0)),"",(VLOOKUP(O391,'Matl Declaration Form'!$AS$9:$AT$41,2,0))), IF(H391="EU Ship Recycling",IF(ISERROR(VLOOKUP(O391,'Matl Declaration Form'!$AX$9:$AY$30,2,0)),"",(VLOOKUP(O391,'Matl Declaration Form'!$AX$9:$AY$30,2,0))), IF(H391="EU Package",IF(ISERROR(VLOOKUP(O391,'Matl Declaration Form'!$AZ$9:$BA$12,2,0)),"",(VLOOKUP(O391,'Matl Declaration Form'!$AZ$9:$BA$12,2,0))),IF(H391="EU POPs",IF(ISERROR(VLOOKUP(O391,'Matl Declaration Form'!$AV$9:$AW$485,2,0)),"",(VLOOKUP(O391,'Matl Declaration Form'!$AV$9:$AW$485,2,0))))))))))))))</f>
        <v/>
      </c>
      <c r="Q391" s="304"/>
      <c r="R391" s="305" t="str" cm="1">
        <f t="array" ref="R391">IF(ISBLANK(Q391),"",Q391*(LOOKUP(2,1/(NOT(ISBLANK($M$9:M391))),$M$9:M391)))</f>
        <v/>
      </c>
      <c r="S391" s="306" t="str" cm="1">
        <f t="array" ref="S391">IF(ISBLANK(Q391),"", (LOOKUP(2,1/(NOT(ISBLANK($J$9:J391))),$J$9:J391)))</f>
        <v/>
      </c>
      <c r="T391" s="307"/>
      <c r="U391" s="302"/>
      <c r="V391" s="308"/>
      <c r="AC391" s="100"/>
      <c r="AD391" s="100"/>
      <c r="AE391" s="650"/>
      <c r="AF391" s="650"/>
      <c r="AG391" s="650"/>
      <c r="AH391" s="650"/>
      <c r="AI391" s="650"/>
      <c r="AJ391" s="650"/>
      <c r="AK391" s="653" t="s">
        <v>1093</v>
      </c>
      <c r="AL391" s="296" t="s">
        <v>1340</v>
      </c>
      <c r="AM391" s="650"/>
      <c r="AN391" s="650"/>
      <c r="AO391" s="650"/>
      <c r="AP391" s="650"/>
      <c r="AQ391" s="650"/>
      <c r="AV391" s="672" t="s">
        <v>2990</v>
      </c>
      <c r="AW391" s="145" t="s">
        <v>2991</v>
      </c>
    </row>
    <row r="392" spans="2:49" ht="18.75" customHeight="1">
      <c r="B392" s="309"/>
      <c r="C392" s="298"/>
      <c r="D392" s="298"/>
      <c r="E392" s="299"/>
      <c r="F392" s="298"/>
      <c r="G392" s="298"/>
      <c r="H392" s="298" t="s">
        <v>1476</v>
      </c>
      <c r="I392" s="301"/>
      <c r="J392" s="302"/>
      <c r="K392" s="298"/>
      <c r="L392" s="302"/>
      <c r="M392" s="301"/>
      <c r="N392" s="302" t="str" cm="1">
        <f t="array" ref="N392">IF(ISBLANK(M392),"", (LOOKUP(2,1/(NOT(ISBLANK($J$9:J392))),$J$9:J392)))</f>
        <v/>
      </c>
      <c r="O392" s="298"/>
      <c r="P392" s="643" t="str">
        <f>IF(H392="Full Materials Declaration","",IF(H392="REACH Restriction Annex XVII",IF(ISERROR(VLOOKUP(O392,'Matl Declaration Form'!$AG$9:$AH$149,2,0)),"",(VLOOKUP(O392,'Matl Declaration Form'!$AG$9:$AH$149,2,0))),IF(H392="REACH Authorization Annex XIV",IF(ISERROR(VLOOKUP(O392,'Matl Declaration Form'!$AI$9:$AJ$137,2,0)),"",(VLOOKUP(O392,'Matl Declaration Form'!$AI$9:$AJ$137,2,0))),IF(H392="REACH SVHC",IF(ISERROR(VLOOKUP(O392,'Matl Declaration Form'!$AK$9:$AL$482,2,0)),"",(VLOOKUP(O392,'Matl Declaration Form'!$AK$9:$AL$482,2,0))),IF(H392="EU RoHS",IF(ISERROR(VLOOKUP(O392,'Matl Declaration Form'!$AM$9:$AN$18,2,0)),"",(VLOOKUP(O392,'Matl Declaration Form'!$AM$9:$AN$18,2,0))),IF(H392="EU Mercury",IF(ISERROR(VLOOKUP(O392,'Matl Declaration Form'!$AO$9:$AP$15,2,0)),"",(VLOOKUP(O392,'Matl Declaration Form'!$AO$9:$AP$15,2,0))),IF(H392="EU PIC",IF(ISERROR(VLOOKUP(O392,'Matl Declaration Form'!$AQ$9:$AR$71,2,0)),"",(VLOOKUP(O392,'Matl Declaration Form'!$AQ$9:$AR$71,2,0))),IF(H392="EU Ozone Depletion",IF(ISERROR(VLOOKUP(O392,'Matl Declaration Form'!$AS$9:$AT$41,2,0)),"",(VLOOKUP(O392,'Matl Declaration Form'!$AS$9:$AT$41,2,0))), IF(H392="EU Ship Recycling",IF(ISERROR(VLOOKUP(O392,'Matl Declaration Form'!$AX$9:$AY$30,2,0)),"",(VLOOKUP(O392,'Matl Declaration Form'!$AX$9:$AY$30,2,0))), IF(H392="EU Package",IF(ISERROR(VLOOKUP(O392,'Matl Declaration Form'!$AZ$9:$BA$12,2,0)),"",(VLOOKUP(O392,'Matl Declaration Form'!$AZ$9:$BA$12,2,0))),IF(H392="EU POPs",IF(ISERROR(VLOOKUP(O392,'Matl Declaration Form'!$AV$9:$AW$485,2,0)),"",(VLOOKUP(O392,'Matl Declaration Form'!$AV$9:$AW$485,2,0))))))))))))))</f>
        <v/>
      </c>
      <c r="Q392" s="304"/>
      <c r="R392" s="305" t="str" cm="1">
        <f t="array" ref="R392">IF(ISBLANK(Q392),"",Q392*(LOOKUP(2,1/(NOT(ISBLANK($M$9:M392))),$M$9:M392)))</f>
        <v/>
      </c>
      <c r="S392" s="306" t="str" cm="1">
        <f t="array" ref="S392">IF(ISBLANK(Q392),"", (LOOKUP(2,1/(NOT(ISBLANK($J$9:J392))),$J$9:J392)))</f>
        <v/>
      </c>
      <c r="T392" s="307"/>
      <c r="U392" s="302"/>
      <c r="V392" s="308"/>
      <c r="AC392" s="100"/>
      <c r="AD392" s="100"/>
      <c r="AE392" s="650"/>
      <c r="AF392" s="650"/>
      <c r="AG392" s="650"/>
      <c r="AH392" s="650"/>
      <c r="AI392" s="650"/>
      <c r="AJ392" s="650"/>
      <c r="AK392" s="653" t="s">
        <v>1162</v>
      </c>
      <c r="AL392" s="296" t="s">
        <v>33</v>
      </c>
      <c r="AM392" s="650"/>
      <c r="AN392" s="650"/>
      <c r="AO392" s="650"/>
      <c r="AP392" s="650"/>
      <c r="AQ392" s="650"/>
      <c r="AV392" s="672" t="s">
        <v>2992</v>
      </c>
      <c r="AW392" s="145" t="s">
        <v>2993</v>
      </c>
    </row>
    <row r="393" spans="2:49" ht="18.75" customHeight="1">
      <c r="B393" s="309"/>
      <c r="C393" s="298"/>
      <c r="D393" s="298"/>
      <c r="E393" s="299"/>
      <c r="F393" s="298"/>
      <c r="G393" s="298"/>
      <c r="H393" s="298" t="s">
        <v>1476</v>
      </c>
      <c r="I393" s="301"/>
      <c r="J393" s="302"/>
      <c r="K393" s="298"/>
      <c r="L393" s="302"/>
      <c r="M393" s="301"/>
      <c r="N393" s="302" t="str" cm="1">
        <f t="array" ref="N393">IF(ISBLANK(M393),"", (LOOKUP(2,1/(NOT(ISBLANK($J$9:J393))),$J$9:J393)))</f>
        <v/>
      </c>
      <c r="O393" s="298"/>
      <c r="P393" s="643" t="str">
        <f>IF(H393="Full Materials Declaration","",IF(H393="REACH Restriction Annex XVII",IF(ISERROR(VLOOKUP(O393,'Matl Declaration Form'!$AG$9:$AH$149,2,0)),"",(VLOOKUP(O393,'Matl Declaration Form'!$AG$9:$AH$149,2,0))),IF(H393="REACH Authorization Annex XIV",IF(ISERROR(VLOOKUP(O393,'Matl Declaration Form'!$AI$9:$AJ$137,2,0)),"",(VLOOKUP(O393,'Matl Declaration Form'!$AI$9:$AJ$137,2,0))),IF(H393="REACH SVHC",IF(ISERROR(VLOOKUP(O393,'Matl Declaration Form'!$AK$9:$AL$482,2,0)),"",(VLOOKUP(O393,'Matl Declaration Form'!$AK$9:$AL$482,2,0))),IF(H393="EU RoHS",IF(ISERROR(VLOOKUP(O393,'Matl Declaration Form'!$AM$9:$AN$18,2,0)),"",(VLOOKUP(O393,'Matl Declaration Form'!$AM$9:$AN$18,2,0))),IF(H393="EU Mercury",IF(ISERROR(VLOOKUP(O393,'Matl Declaration Form'!$AO$9:$AP$15,2,0)),"",(VLOOKUP(O393,'Matl Declaration Form'!$AO$9:$AP$15,2,0))),IF(H393="EU PIC",IF(ISERROR(VLOOKUP(O393,'Matl Declaration Form'!$AQ$9:$AR$71,2,0)),"",(VLOOKUP(O393,'Matl Declaration Form'!$AQ$9:$AR$71,2,0))),IF(H393="EU Ozone Depletion",IF(ISERROR(VLOOKUP(O393,'Matl Declaration Form'!$AS$9:$AT$41,2,0)),"",(VLOOKUP(O393,'Matl Declaration Form'!$AS$9:$AT$41,2,0))), IF(H393="EU Ship Recycling",IF(ISERROR(VLOOKUP(O393,'Matl Declaration Form'!$AX$9:$AY$30,2,0)),"",(VLOOKUP(O393,'Matl Declaration Form'!$AX$9:$AY$30,2,0))), IF(H393="EU Package",IF(ISERROR(VLOOKUP(O393,'Matl Declaration Form'!$AZ$9:$BA$12,2,0)),"",(VLOOKUP(O393,'Matl Declaration Form'!$AZ$9:$BA$12,2,0))),IF(H393="EU POPs",IF(ISERROR(VLOOKUP(O393,'Matl Declaration Form'!$AV$9:$AW$485,2,0)),"",(VLOOKUP(O393,'Matl Declaration Form'!$AV$9:$AW$485,2,0))))))))))))))</f>
        <v/>
      </c>
      <c r="Q393" s="304"/>
      <c r="R393" s="305" t="str" cm="1">
        <f t="array" ref="R393">IF(ISBLANK(Q393),"",Q393*(LOOKUP(2,1/(NOT(ISBLANK($M$9:M393))),$M$9:M393)))</f>
        <v/>
      </c>
      <c r="S393" s="306" t="str" cm="1">
        <f t="array" ref="S393">IF(ISBLANK(Q393),"", (LOOKUP(2,1/(NOT(ISBLANK($J$9:J393))),$J$9:J393)))</f>
        <v/>
      </c>
      <c r="T393" s="307"/>
      <c r="U393" s="302"/>
      <c r="V393" s="308"/>
      <c r="AC393" s="100"/>
      <c r="AD393" s="100"/>
      <c r="AE393" s="650"/>
      <c r="AF393" s="650"/>
      <c r="AG393" s="650"/>
      <c r="AH393" s="650"/>
      <c r="AI393" s="650"/>
      <c r="AJ393" s="650"/>
      <c r="AK393" s="653" t="s">
        <v>1158</v>
      </c>
      <c r="AL393" s="296" t="s">
        <v>33</v>
      </c>
      <c r="AM393" s="650"/>
      <c r="AN393" s="650"/>
      <c r="AO393" s="650"/>
      <c r="AP393" s="650"/>
      <c r="AQ393" s="650"/>
      <c r="AV393" s="672" t="s">
        <v>2994</v>
      </c>
      <c r="AW393" s="145" t="s">
        <v>2995</v>
      </c>
    </row>
    <row r="394" spans="2:49" ht="18.75" customHeight="1">
      <c r="B394" s="309"/>
      <c r="C394" s="298"/>
      <c r="D394" s="298"/>
      <c r="E394" s="299"/>
      <c r="F394" s="298"/>
      <c r="G394" s="298"/>
      <c r="H394" s="298" t="s">
        <v>1476</v>
      </c>
      <c r="I394" s="301"/>
      <c r="J394" s="302"/>
      <c r="K394" s="298"/>
      <c r="L394" s="302"/>
      <c r="M394" s="301"/>
      <c r="N394" s="302" t="str" cm="1">
        <f t="array" ref="N394">IF(ISBLANK(M394),"", (LOOKUP(2,1/(NOT(ISBLANK($J$9:J394))),$J$9:J394)))</f>
        <v/>
      </c>
      <c r="O394" s="298"/>
      <c r="P394" s="643" t="str">
        <f>IF(H394="Full Materials Declaration","",IF(H394="REACH Restriction Annex XVII",IF(ISERROR(VLOOKUP(O394,'Matl Declaration Form'!$AG$9:$AH$149,2,0)),"",(VLOOKUP(O394,'Matl Declaration Form'!$AG$9:$AH$149,2,0))),IF(H394="REACH Authorization Annex XIV",IF(ISERROR(VLOOKUP(O394,'Matl Declaration Form'!$AI$9:$AJ$137,2,0)),"",(VLOOKUP(O394,'Matl Declaration Form'!$AI$9:$AJ$137,2,0))),IF(H394="REACH SVHC",IF(ISERROR(VLOOKUP(O394,'Matl Declaration Form'!$AK$9:$AL$482,2,0)),"",(VLOOKUP(O394,'Matl Declaration Form'!$AK$9:$AL$482,2,0))),IF(H394="EU RoHS",IF(ISERROR(VLOOKUP(O394,'Matl Declaration Form'!$AM$9:$AN$18,2,0)),"",(VLOOKUP(O394,'Matl Declaration Form'!$AM$9:$AN$18,2,0))),IF(H394="EU Mercury",IF(ISERROR(VLOOKUP(O394,'Matl Declaration Form'!$AO$9:$AP$15,2,0)),"",(VLOOKUP(O394,'Matl Declaration Form'!$AO$9:$AP$15,2,0))),IF(H394="EU PIC",IF(ISERROR(VLOOKUP(O394,'Matl Declaration Form'!$AQ$9:$AR$71,2,0)),"",(VLOOKUP(O394,'Matl Declaration Form'!$AQ$9:$AR$71,2,0))),IF(H394="EU Ozone Depletion",IF(ISERROR(VLOOKUP(O394,'Matl Declaration Form'!$AS$9:$AT$41,2,0)),"",(VLOOKUP(O394,'Matl Declaration Form'!$AS$9:$AT$41,2,0))), IF(H394="EU Ship Recycling",IF(ISERROR(VLOOKUP(O394,'Matl Declaration Form'!$AX$9:$AY$30,2,0)),"",(VLOOKUP(O394,'Matl Declaration Form'!$AX$9:$AY$30,2,0))), IF(H394="EU Package",IF(ISERROR(VLOOKUP(O394,'Matl Declaration Form'!$AZ$9:$BA$12,2,0)),"",(VLOOKUP(O394,'Matl Declaration Form'!$AZ$9:$BA$12,2,0))),IF(H394="EU POPs",IF(ISERROR(VLOOKUP(O394,'Matl Declaration Form'!$AV$9:$AW$485,2,0)),"",(VLOOKUP(O394,'Matl Declaration Form'!$AV$9:$AW$485,2,0))))))))))))))</f>
        <v/>
      </c>
      <c r="Q394" s="304"/>
      <c r="R394" s="305" t="str" cm="1">
        <f t="array" ref="R394">IF(ISBLANK(Q394),"",Q394*(LOOKUP(2,1/(NOT(ISBLANK($M$9:M394))),$M$9:M394)))</f>
        <v/>
      </c>
      <c r="S394" s="306" t="str" cm="1">
        <f t="array" ref="S394">IF(ISBLANK(Q394),"", (LOOKUP(2,1/(NOT(ISBLANK($J$9:J394))),$J$9:J394)))</f>
        <v/>
      </c>
      <c r="T394" s="307"/>
      <c r="U394" s="302"/>
      <c r="V394" s="308"/>
      <c r="AC394" s="100"/>
      <c r="AD394" s="100"/>
      <c r="AE394" s="650"/>
      <c r="AF394" s="650"/>
      <c r="AG394" s="650"/>
      <c r="AH394" s="650"/>
      <c r="AI394" s="650"/>
      <c r="AJ394" s="650"/>
      <c r="AK394" s="653" t="s">
        <v>1144</v>
      </c>
      <c r="AL394" s="296" t="s">
        <v>1387</v>
      </c>
      <c r="AM394" s="650"/>
      <c r="AN394" s="650"/>
      <c r="AO394" s="650"/>
      <c r="AP394" s="650"/>
      <c r="AQ394" s="650"/>
      <c r="AV394" s="672" t="s">
        <v>2996</v>
      </c>
      <c r="AW394" s="145" t="s">
        <v>2997</v>
      </c>
    </row>
    <row r="395" spans="2:49" ht="18.75" customHeight="1">
      <c r="B395" s="309"/>
      <c r="C395" s="298"/>
      <c r="D395" s="298"/>
      <c r="E395" s="299"/>
      <c r="F395" s="298"/>
      <c r="G395" s="298"/>
      <c r="H395" s="298" t="s">
        <v>1476</v>
      </c>
      <c r="I395" s="301"/>
      <c r="J395" s="302"/>
      <c r="K395" s="298"/>
      <c r="L395" s="302"/>
      <c r="M395" s="301"/>
      <c r="N395" s="302" t="str" cm="1">
        <f t="array" ref="N395">IF(ISBLANK(M395),"", (LOOKUP(2,1/(NOT(ISBLANK($J$9:J395))),$J$9:J395)))</f>
        <v/>
      </c>
      <c r="O395" s="298"/>
      <c r="P395" s="643" t="str">
        <f>IF(H395="Full Materials Declaration","",IF(H395="REACH Restriction Annex XVII",IF(ISERROR(VLOOKUP(O395,'Matl Declaration Form'!$AG$9:$AH$149,2,0)),"",(VLOOKUP(O395,'Matl Declaration Form'!$AG$9:$AH$149,2,0))),IF(H395="REACH Authorization Annex XIV",IF(ISERROR(VLOOKUP(O395,'Matl Declaration Form'!$AI$9:$AJ$137,2,0)),"",(VLOOKUP(O395,'Matl Declaration Form'!$AI$9:$AJ$137,2,0))),IF(H395="REACH SVHC",IF(ISERROR(VLOOKUP(O395,'Matl Declaration Form'!$AK$9:$AL$482,2,0)),"",(VLOOKUP(O395,'Matl Declaration Form'!$AK$9:$AL$482,2,0))),IF(H395="EU RoHS",IF(ISERROR(VLOOKUP(O395,'Matl Declaration Form'!$AM$9:$AN$18,2,0)),"",(VLOOKUP(O395,'Matl Declaration Form'!$AM$9:$AN$18,2,0))),IF(H395="EU Mercury",IF(ISERROR(VLOOKUP(O395,'Matl Declaration Form'!$AO$9:$AP$15,2,0)),"",(VLOOKUP(O395,'Matl Declaration Form'!$AO$9:$AP$15,2,0))),IF(H395="EU PIC",IF(ISERROR(VLOOKUP(O395,'Matl Declaration Form'!$AQ$9:$AR$71,2,0)),"",(VLOOKUP(O395,'Matl Declaration Form'!$AQ$9:$AR$71,2,0))),IF(H395="EU Ozone Depletion",IF(ISERROR(VLOOKUP(O395,'Matl Declaration Form'!$AS$9:$AT$41,2,0)),"",(VLOOKUP(O395,'Matl Declaration Form'!$AS$9:$AT$41,2,0))), IF(H395="EU Ship Recycling",IF(ISERROR(VLOOKUP(O395,'Matl Declaration Form'!$AX$9:$AY$30,2,0)),"",(VLOOKUP(O395,'Matl Declaration Form'!$AX$9:$AY$30,2,0))), IF(H395="EU Package",IF(ISERROR(VLOOKUP(O395,'Matl Declaration Form'!$AZ$9:$BA$12,2,0)),"",(VLOOKUP(O395,'Matl Declaration Form'!$AZ$9:$BA$12,2,0))),IF(H395="EU POPs",IF(ISERROR(VLOOKUP(O395,'Matl Declaration Form'!$AV$9:$AW$485,2,0)),"",(VLOOKUP(O395,'Matl Declaration Form'!$AV$9:$AW$485,2,0))))))))))))))</f>
        <v/>
      </c>
      <c r="Q395" s="304"/>
      <c r="R395" s="305" t="str" cm="1">
        <f t="array" ref="R395">IF(ISBLANK(Q395),"",Q395*(LOOKUP(2,1/(NOT(ISBLANK($M$9:M395))),$M$9:M395)))</f>
        <v/>
      </c>
      <c r="S395" s="306" t="str" cm="1">
        <f t="array" ref="S395">IF(ISBLANK(Q395),"", (LOOKUP(2,1/(NOT(ISBLANK($J$9:J395))),$J$9:J395)))</f>
        <v/>
      </c>
      <c r="T395" s="307"/>
      <c r="U395" s="302"/>
      <c r="V395" s="308"/>
      <c r="AC395" s="100"/>
      <c r="AD395" s="100"/>
      <c r="AE395" s="650"/>
      <c r="AF395" s="650"/>
      <c r="AG395" s="650"/>
      <c r="AH395" s="650"/>
      <c r="AI395" s="650"/>
      <c r="AJ395" s="650"/>
      <c r="AK395" s="653" t="s">
        <v>1061</v>
      </c>
      <c r="AL395" s="296" t="s">
        <v>1314</v>
      </c>
      <c r="AM395" s="650"/>
      <c r="AN395" s="650"/>
      <c r="AO395" s="650"/>
      <c r="AP395" s="650"/>
      <c r="AQ395" s="650"/>
      <c r="AV395" s="672" t="s">
        <v>2998</v>
      </c>
      <c r="AW395" s="145" t="s">
        <v>2999</v>
      </c>
    </row>
    <row r="396" spans="2:49" ht="18.75" customHeight="1">
      <c r="B396" s="309"/>
      <c r="C396" s="298"/>
      <c r="D396" s="298"/>
      <c r="E396" s="299"/>
      <c r="F396" s="298"/>
      <c r="G396" s="298"/>
      <c r="H396" s="298" t="s">
        <v>1476</v>
      </c>
      <c r="I396" s="301"/>
      <c r="J396" s="302"/>
      <c r="K396" s="298"/>
      <c r="L396" s="302"/>
      <c r="M396" s="301"/>
      <c r="N396" s="302" t="str" cm="1">
        <f t="array" ref="N396">IF(ISBLANK(M396),"", (LOOKUP(2,1/(NOT(ISBLANK($J$9:J396))),$J$9:J396)))</f>
        <v/>
      </c>
      <c r="O396" s="298"/>
      <c r="P396" s="643" t="str">
        <f>IF(H396="Full Materials Declaration","",IF(H396="REACH Restriction Annex XVII",IF(ISERROR(VLOOKUP(O396,'Matl Declaration Form'!$AG$9:$AH$149,2,0)),"",(VLOOKUP(O396,'Matl Declaration Form'!$AG$9:$AH$149,2,0))),IF(H396="REACH Authorization Annex XIV",IF(ISERROR(VLOOKUP(O396,'Matl Declaration Form'!$AI$9:$AJ$137,2,0)),"",(VLOOKUP(O396,'Matl Declaration Form'!$AI$9:$AJ$137,2,0))),IF(H396="REACH SVHC",IF(ISERROR(VLOOKUP(O396,'Matl Declaration Form'!$AK$9:$AL$482,2,0)),"",(VLOOKUP(O396,'Matl Declaration Form'!$AK$9:$AL$482,2,0))),IF(H396="EU RoHS",IF(ISERROR(VLOOKUP(O396,'Matl Declaration Form'!$AM$9:$AN$18,2,0)),"",(VLOOKUP(O396,'Matl Declaration Form'!$AM$9:$AN$18,2,0))),IF(H396="EU Mercury",IF(ISERROR(VLOOKUP(O396,'Matl Declaration Form'!$AO$9:$AP$15,2,0)),"",(VLOOKUP(O396,'Matl Declaration Form'!$AO$9:$AP$15,2,0))),IF(H396="EU PIC",IF(ISERROR(VLOOKUP(O396,'Matl Declaration Form'!$AQ$9:$AR$71,2,0)),"",(VLOOKUP(O396,'Matl Declaration Form'!$AQ$9:$AR$71,2,0))),IF(H396="EU Ozone Depletion",IF(ISERROR(VLOOKUP(O396,'Matl Declaration Form'!$AS$9:$AT$41,2,0)),"",(VLOOKUP(O396,'Matl Declaration Form'!$AS$9:$AT$41,2,0))), IF(H396="EU Ship Recycling",IF(ISERROR(VLOOKUP(O396,'Matl Declaration Form'!$AX$9:$AY$30,2,0)),"",(VLOOKUP(O396,'Matl Declaration Form'!$AX$9:$AY$30,2,0))), IF(H396="EU Package",IF(ISERROR(VLOOKUP(O396,'Matl Declaration Form'!$AZ$9:$BA$12,2,0)),"",(VLOOKUP(O396,'Matl Declaration Form'!$AZ$9:$BA$12,2,0))),IF(H396="EU POPs",IF(ISERROR(VLOOKUP(O396,'Matl Declaration Form'!$AV$9:$AW$485,2,0)),"",(VLOOKUP(O396,'Matl Declaration Form'!$AV$9:$AW$485,2,0))))))))))))))</f>
        <v/>
      </c>
      <c r="Q396" s="304"/>
      <c r="R396" s="305" t="str" cm="1">
        <f t="array" ref="R396">IF(ISBLANK(Q396),"",Q396*(LOOKUP(2,1/(NOT(ISBLANK($M$9:M396))),$M$9:M396)))</f>
        <v/>
      </c>
      <c r="S396" s="306" t="str" cm="1">
        <f t="array" ref="S396">IF(ISBLANK(Q396),"", (LOOKUP(2,1/(NOT(ISBLANK($J$9:J396))),$J$9:J396)))</f>
        <v/>
      </c>
      <c r="T396" s="307"/>
      <c r="U396" s="302"/>
      <c r="V396" s="308"/>
      <c r="AC396" s="100"/>
      <c r="AD396" s="100"/>
      <c r="AE396" s="650"/>
      <c r="AF396" s="650"/>
      <c r="AG396" s="650"/>
      <c r="AH396" s="650"/>
      <c r="AI396" s="650"/>
      <c r="AJ396" s="650"/>
      <c r="AK396" s="653" t="s">
        <v>1059</v>
      </c>
      <c r="AL396" s="296" t="s">
        <v>33</v>
      </c>
      <c r="AM396" s="650"/>
      <c r="AN396" s="650"/>
      <c r="AO396" s="650"/>
      <c r="AP396" s="650"/>
      <c r="AQ396" s="650"/>
      <c r="AV396" s="672" t="s">
        <v>3000</v>
      </c>
      <c r="AW396" s="145" t="s">
        <v>3001</v>
      </c>
    </row>
    <row r="397" spans="2:49" ht="18.75" customHeight="1">
      <c r="B397" s="309"/>
      <c r="C397" s="298"/>
      <c r="D397" s="298"/>
      <c r="E397" s="299"/>
      <c r="F397" s="298"/>
      <c r="G397" s="298"/>
      <c r="H397" s="298" t="s">
        <v>1476</v>
      </c>
      <c r="I397" s="301"/>
      <c r="J397" s="302"/>
      <c r="K397" s="298"/>
      <c r="L397" s="302"/>
      <c r="M397" s="301"/>
      <c r="N397" s="302" t="str" cm="1">
        <f t="array" ref="N397">IF(ISBLANK(M397),"", (LOOKUP(2,1/(NOT(ISBLANK($J$9:J397))),$J$9:J397)))</f>
        <v/>
      </c>
      <c r="O397" s="298"/>
      <c r="P397" s="643" t="str">
        <f>IF(H397="Full Materials Declaration","",IF(H397="REACH Restriction Annex XVII",IF(ISERROR(VLOOKUP(O397,'Matl Declaration Form'!$AG$9:$AH$149,2,0)),"",(VLOOKUP(O397,'Matl Declaration Form'!$AG$9:$AH$149,2,0))),IF(H397="REACH Authorization Annex XIV",IF(ISERROR(VLOOKUP(O397,'Matl Declaration Form'!$AI$9:$AJ$137,2,0)),"",(VLOOKUP(O397,'Matl Declaration Form'!$AI$9:$AJ$137,2,0))),IF(H397="REACH SVHC",IF(ISERROR(VLOOKUP(O397,'Matl Declaration Form'!$AK$9:$AL$482,2,0)),"",(VLOOKUP(O397,'Matl Declaration Form'!$AK$9:$AL$482,2,0))),IF(H397="EU RoHS",IF(ISERROR(VLOOKUP(O397,'Matl Declaration Form'!$AM$9:$AN$18,2,0)),"",(VLOOKUP(O397,'Matl Declaration Form'!$AM$9:$AN$18,2,0))),IF(H397="EU Mercury",IF(ISERROR(VLOOKUP(O397,'Matl Declaration Form'!$AO$9:$AP$15,2,0)),"",(VLOOKUP(O397,'Matl Declaration Form'!$AO$9:$AP$15,2,0))),IF(H397="EU PIC",IF(ISERROR(VLOOKUP(O397,'Matl Declaration Form'!$AQ$9:$AR$71,2,0)),"",(VLOOKUP(O397,'Matl Declaration Form'!$AQ$9:$AR$71,2,0))),IF(H397="EU Ozone Depletion",IF(ISERROR(VLOOKUP(O397,'Matl Declaration Form'!$AS$9:$AT$41,2,0)),"",(VLOOKUP(O397,'Matl Declaration Form'!$AS$9:$AT$41,2,0))), IF(H397="EU Ship Recycling",IF(ISERROR(VLOOKUP(O397,'Matl Declaration Form'!$AX$9:$AY$30,2,0)),"",(VLOOKUP(O397,'Matl Declaration Form'!$AX$9:$AY$30,2,0))), IF(H397="EU Package",IF(ISERROR(VLOOKUP(O397,'Matl Declaration Form'!$AZ$9:$BA$12,2,0)),"",(VLOOKUP(O397,'Matl Declaration Form'!$AZ$9:$BA$12,2,0))),IF(H397="EU POPs",IF(ISERROR(VLOOKUP(O397,'Matl Declaration Form'!$AV$9:$AW$485,2,0)),"",(VLOOKUP(O397,'Matl Declaration Form'!$AV$9:$AW$485,2,0))))))))))))))</f>
        <v/>
      </c>
      <c r="Q397" s="304"/>
      <c r="R397" s="305" t="str" cm="1">
        <f t="array" ref="R397">IF(ISBLANK(Q397),"",Q397*(LOOKUP(2,1/(NOT(ISBLANK($M$9:M397))),$M$9:M397)))</f>
        <v/>
      </c>
      <c r="S397" s="306" t="str" cm="1">
        <f t="array" ref="S397">IF(ISBLANK(Q397),"", (LOOKUP(2,1/(NOT(ISBLANK($J$9:J397))),$J$9:J397)))</f>
        <v/>
      </c>
      <c r="T397" s="307"/>
      <c r="U397" s="302"/>
      <c r="V397" s="308"/>
      <c r="AC397" s="100"/>
      <c r="AD397" s="100"/>
      <c r="AE397" s="650"/>
      <c r="AF397" s="650"/>
      <c r="AG397" s="650"/>
      <c r="AH397" s="650"/>
      <c r="AI397" s="650"/>
      <c r="AJ397" s="650"/>
      <c r="AK397" s="653" t="s">
        <v>1252</v>
      </c>
      <c r="AL397" s="296" t="s">
        <v>1449</v>
      </c>
      <c r="AM397" s="650"/>
      <c r="AN397" s="650"/>
      <c r="AO397" s="650"/>
      <c r="AP397" s="650"/>
      <c r="AQ397" s="650"/>
      <c r="AV397" s="672" t="s">
        <v>3002</v>
      </c>
      <c r="AW397" s="145" t="s">
        <v>3003</v>
      </c>
    </row>
    <row r="398" spans="2:49" ht="18.75" customHeight="1">
      <c r="B398" s="309"/>
      <c r="C398" s="298"/>
      <c r="D398" s="298"/>
      <c r="E398" s="299"/>
      <c r="F398" s="298"/>
      <c r="G398" s="298"/>
      <c r="H398" s="298" t="s">
        <v>1476</v>
      </c>
      <c r="I398" s="301"/>
      <c r="J398" s="302"/>
      <c r="K398" s="298"/>
      <c r="L398" s="302"/>
      <c r="M398" s="301"/>
      <c r="N398" s="302" t="str" cm="1">
        <f t="array" ref="N398">IF(ISBLANK(M398),"", (LOOKUP(2,1/(NOT(ISBLANK($J$9:J398))),$J$9:J398)))</f>
        <v/>
      </c>
      <c r="O398" s="298"/>
      <c r="P398" s="643" t="str">
        <f>IF(H398="Full Materials Declaration","",IF(H398="REACH Restriction Annex XVII",IF(ISERROR(VLOOKUP(O398,'Matl Declaration Form'!$AG$9:$AH$149,2,0)),"",(VLOOKUP(O398,'Matl Declaration Form'!$AG$9:$AH$149,2,0))),IF(H398="REACH Authorization Annex XIV",IF(ISERROR(VLOOKUP(O398,'Matl Declaration Form'!$AI$9:$AJ$137,2,0)),"",(VLOOKUP(O398,'Matl Declaration Form'!$AI$9:$AJ$137,2,0))),IF(H398="REACH SVHC",IF(ISERROR(VLOOKUP(O398,'Matl Declaration Form'!$AK$9:$AL$482,2,0)),"",(VLOOKUP(O398,'Matl Declaration Form'!$AK$9:$AL$482,2,0))),IF(H398="EU RoHS",IF(ISERROR(VLOOKUP(O398,'Matl Declaration Form'!$AM$9:$AN$18,2,0)),"",(VLOOKUP(O398,'Matl Declaration Form'!$AM$9:$AN$18,2,0))),IF(H398="EU Mercury",IF(ISERROR(VLOOKUP(O398,'Matl Declaration Form'!$AO$9:$AP$15,2,0)),"",(VLOOKUP(O398,'Matl Declaration Form'!$AO$9:$AP$15,2,0))),IF(H398="EU PIC",IF(ISERROR(VLOOKUP(O398,'Matl Declaration Form'!$AQ$9:$AR$71,2,0)),"",(VLOOKUP(O398,'Matl Declaration Form'!$AQ$9:$AR$71,2,0))),IF(H398="EU Ozone Depletion",IF(ISERROR(VLOOKUP(O398,'Matl Declaration Form'!$AS$9:$AT$41,2,0)),"",(VLOOKUP(O398,'Matl Declaration Form'!$AS$9:$AT$41,2,0))), IF(H398="EU Ship Recycling",IF(ISERROR(VLOOKUP(O398,'Matl Declaration Form'!$AX$9:$AY$30,2,0)),"",(VLOOKUP(O398,'Matl Declaration Form'!$AX$9:$AY$30,2,0))), IF(H398="EU Package",IF(ISERROR(VLOOKUP(O398,'Matl Declaration Form'!$AZ$9:$BA$12,2,0)),"",(VLOOKUP(O398,'Matl Declaration Form'!$AZ$9:$BA$12,2,0))),IF(H398="EU POPs",IF(ISERROR(VLOOKUP(O398,'Matl Declaration Form'!$AV$9:$AW$485,2,0)),"",(VLOOKUP(O398,'Matl Declaration Form'!$AV$9:$AW$485,2,0))))))))))))))</f>
        <v/>
      </c>
      <c r="Q398" s="304"/>
      <c r="R398" s="305" t="str" cm="1">
        <f t="array" ref="R398">IF(ISBLANK(Q398),"",Q398*(LOOKUP(2,1/(NOT(ISBLANK($M$9:M398))),$M$9:M398)))</f>
        <v/>
      </c>
      <c r="S398" s="306" t="str" cm="1">
        <f t="array" ref="S398">IF(ISBLANK(Q398),"", (LOOKUP(2,1/(NOT(ISBLANK($J$9:J398))),$J$9:J398)))</f>
        <v/>
      </c>
      <c r="T398" s="307"/>
      <c r="U398" s="302"/>
      <c r="V398" s="308"/>
      <c r="AC398" s="100"/>
      <c r="AD398" s="100"/>
      <c r="AE398" s="650"/>
      <c r="AF398" s="650"/>
      <c r="AG398" s="650"/>
      <c r="AH398" s="650"/>
      <c r="AI398" s="650"/>
      <c r="AJ398" s="650"/>
      <c r="AK398" s="653" t="s">
        <v>1252</v>
      </c>
      <c r="AL398" s="296" t="s">
        <v>1449</v>
      </c>
      <c r="AM398" s="650"/>
      <c r="AN398" s="650"/>
      <c r="AO398" s="650"/>
      <c r="AP398" s="650"/>
      <c r="AQ398" s="650"/>
      <c r="AV398" s="672" t="s">
        <v>3004</v>
      </c>
      <c r="AW398" s="145" t="s">
        <v>3005</v>
      </c>
    </row>
    <row r="399" spans="2:49" ht="18.75" customHeight="1">
      <c r="B399" s="309"/>
      <c r="C399" s="298"/>
      <c r="D399" s="298"/>
      <c r="E399" s="299"/>
      <c r="F399" s="298"/>
      <c r="G399" s="298"/>
      <c r="H399" s="298" t="s">
        <v>1476</v>
      </c>
      <c r="I399" s="301"/>
      <c r="J399" s="302"/>
      <c r="K399" s="298"/>
      <c r="L399" s="302"/>
      <c r="M399" s="301"/>
      <c r="N399" s="302" t="str" cm="1">
        <f t="array" ref="N399">IF(ISBLANK(M399),"", (LOOKUP(2,1/(NOT(ISBLANK($J$9:J399))),$J$9:J399)))</f>
        <v/>
      </c>
      <c r="O399" s="298"/>
      <c r="P399" s="643" t="str">
        <f>IF(H399="Full Materials Declaration","",IF(H399="REACH Restriction Annex XVII",IF(ISERROR(VLOOKUP(O399,'Matl Declaration Form'!$AG$9:$AH$149,2,0)),"",(VLOOKUP(O399,'Matl Declaration Form'!$AG$9:$AH$149,2,0))),IF(H399="REACH Authorization Annex XIV",IF(ISERROR(VLOOKUP(O399,'Matl Declaration Form'!$AI$9:$AJ$137,2,0)),"",(VLOOKUP(O399,'Matl Declaration Form'!$AI$9:$AJ$137,2,0))),IF(H399="REACH SVHC",IF(ISERROR(VLOOKUP(O399,'Matl Declaration Form'!$AK$9:$AL$482,2,0)),"",(VLOOKUP(O399,'Matl Declaration Form'!$AK$9:$AL$482,2,0))),IF(H399="EU RoHS",IF(ISERROR(VLOOKUP(O399,'Matl Declaration Form'!$AM$9:$AN$18,2,0)),"",(VLOOKUP(O399,'Matl Declaration Form'!$AM$9:$AN$18,2,0))),IF(H399="EU Mercury",IF(ISERROR(VLOOKUP(O399,'Matl Declaration Form'!$AO$9:$AP$15,2,0)),"",(VLOOKUP(O399,'Matl Declaration Form'!$AO$9:$AP$15,2,0))),IF(H399="EU PIC",IF(ISERROR(VLOOKUP(O399,'Matl Declaration Form'!$AQ$9:$AR$71,2,0)),"",(VLOOKUP(O399,'Matl Declaration Form'!$AQ$9:$AR$71,2,0))),IF(H399="EU Ozone Depletion",IF(ISERROR(VLOOKUP(O399,'Matl Declaration Form'!$AS$9:$AT$41,2,0)),"",(VLOOKUP(O399,'Matl Declaration Form'!$AS$9:$AT$41,2,0))), IF(H399="EU Ship Recycling",IF(ISERROR(VLOOKUP(O399,'Matl Declaration Form'!$AX$9:$AY$30,2,0)),"",(VLOOKUP(O399,'Matl Declaration Form'!$AX$9:$AY$30,2,0))), IF(H399="EU Package",IF(ISERROR(VLOOKUP(O399,'Matl Declaration Form'!$AZ$9:$BA$12,2,0)),"",(VLOOKUP(O399,'Matl Declaration Form'!$AZ$9:$BA$12,2,0))),IF(H399="EU POPs",IF(ISERROR(VLOOKUP(O399,'Matl Declaration Form'!$AV$9:$AW$485,2,0)),"",(VLOOKUP(O399,'Matl Declaration Form'!$AV$9:$AW$485,2,0))))))))))))))</f>
        <v/>
      </c>
      <c r="Q399" s="304"/>
      <c r="R399" s="305" t="str" cm="1">
        <f t="array" ref="R399">IF(ISBLANK(Q399),"",Q399*(LOOKUP(2,1/(NOT(ISBLANK($M$9:M399))),$M$9:M399)))</f>
        <v/>
      </c>
      <c r="S399" s="306" t="str" cm="1">
        <f t="array" ref="S399">IF(ISBLANK(Q399),"", (LOOKUP(2,1/(NOT(ISBLANK($J$9:J399))),$J$9:J399)))</f>
        <v/>
      </c>
      <c r="T399" s="307"/>
      <c r="U399" s="302"/>
      <c r="V399" s="308"/>
      <c r="AC399" s="100"/>
      <c r="AD399" s="100"/>
      <c r="AE399" s="650"/>
      <c r="AF399" s="650"/>
      <c r="AG399" s="650"/>
      <c r="AH399" s="650"/>
      <c r="AI399" s="650"/>
      <c r="AJ399" s="650"/>
      <c r="AK399" s="653" t="s">
        <v>1070</v>
      </c>
      <c r="AL399" s="296" t="s">
        <v>33</v>
      </c>
      <c r="AM399" s="650"/>
      <c r="AN399" s="650"/>
      <c r="AO399" s="650"/>
      <c r="AP399" s="650"/>
      <c r="AQ399" s="650"/>
      <c r="AV399" s="672" t="s">
        <v>3006</v>
      </c>
      <c r="AW399" s="145" t="s">
        <v>3007</v>
      </c>
    </row>
    <row r="400" spans="2:49" ht="18.75" customHeight="1">
      <c r="B400" s="309"/>
      <c r="C400" s="298"/>
      <c r="D400" s="298"/>
      <c r="E400" s="299"/>
      <c r="F400" s="298"/>
      <c r="G400" s="298"/>
      <c r="H400" s="298" t="s">
        <v>1476</v>
      </c>
      <c r="I400" s="301"/>
      <c r="J400" s="302"/>
      <c r="K400" s="298"/>
      <c r="L400" s="302"/>
      <c r="M400" s="301"/>
      <c r="N400" s="302" t="str" cm="1">
        <f t="array" ref="N400">IF(ISBLANK(M400),"", (LOOKUP(2,1/(NOT(ISBLANK($J$9:J400))),$J$9:J400)))</f>
        <v/>
      </c>
      <c r="O400" s="298"/>
      <c r="P400" s="643" t="str">
        <f>IF(H400="Full Materials Declaration","",IF(H400="REACH Restriction Annex XVII",IF(ISERROR(VLOOKUP(O400,'Matl Declaration Form'!$AG$9:$AH$149,2,0)),"",(VLOOKUP(O400,'Matl Declaration Form'!$AG$9:$AH$149,2,0))),IF(H400="REACH Authorization Annex XIV",IF(ISERROR(VLOOKUP(O400,'Matl Declaration Form'!$AI$9:$AJ$137,2,0)),"",(VLOOKUP(O400,'Matl Declaration Form'!$AI$9:$AJ$137,2,0))),IF(H400="REACH SVHC",IF(ISERROR(VLOOKUP(O400,'Matl Declaration Form'!$AK$9:$AL$482,2,0)),"",(VLOOKUP(O400,'Matl Declaration Form'!$AK$9:$AL$482,2,0))),IF(H400="EU RoHS",IF(ISERROR(VLOOKUP(O400,'Matl Declaration Form'!$AM$9:$AN$18,2,0)),"",(VLOOKUP(O400,'Matl Declaration Form'!$AM$9:$AN$18,2,0))),IF(H400="EU Mercury",IF(ISERROR(VLOOKUP(O400,'Matl Declaration Form'!$AO$9:$AP$15,2,0)),"",(VLOOKUP(O400,'Matl Declaration Form'!$AO$9:$AP$15,2,0))),IF(H400="EU PIC",IF(ISERROR(VLOOKUP(O400,'Matl Declaration Form'!$AQ$9:$AR$71,2,0)),"",(VLOOKUP(O400,'Matl Declaration Form'!$AQ$9:$AR$71,2,0))),IF(H400="EU Ozone Depletion",IF(ISERROR(VLOOKUP(O400,'Matl Declaration Form'!$AS$9:$AT$41,2,0)),"",(VLOOKUP(O400,'Matl Declaration Form'!$AS$9:$AT$41,2,0))), IF(H400="EU Ship Recycling",IF(ISERROR(VLOOKUP(O400,'Matl Declaration Form'!$AX$9:$AY$30,2,0)),"",(VLOOKUP(O400,'Matl Declaration Form'!$AX$9:$AY$30,2,0))), IF(H400="EU Package",IF(ISERROR(VLOOKUP(O400,'Matl Declaration Form'!$AZ$9:$BA$12,2,0)),"",(VLOOKUP(O400,'Matl Declaration Form'!$AZ$9:$BA$12,2,0))),IF(H400="EU POPs",IF(ISERROR(VLOOKUP(O400,'Matl Declaration Form'!$AV$9:$AW$485,2,0)),"",(VLOOKUP(O400,'Matl Declaration Form'!$AV$9:$AW$485,2,0))))))))))))))</f>
        <v/>
      </c>
      <c r="Q400" s="304"/>
      <c r="R400" s="305" t="str" cm="1">
        <f t="array" ref="R400">IF(ISBLANK(Q400),"",Q400*(LOOKUP(2,1/(NOT(ISBLANK($M$9:M400))),$M$9:M400)))</f>
        <v/>
      </c>
      <c r="S400" s="306" t="str" cm="1">
        <f t="array" ref="S400">IF(ISBLANK(Q400),"", (LOOKUP(2,1/(NOT(ISBLANK($J$9:J400))),$J$9:J400)))</f>
        <v/>
      </c>
      <c r="T400" s="307"/>
      <c r="U400" s="302"/>
      <c r="V400" s="308"/>
      <c r="AC400" s="100"/>
      <c r="AD400" s="100"/>
      <c r="AE400" s="650"/>
      <c r="AF400" s="650"/>
      <c r="AG400" s="650"/>
      <c r="AH400" s="650"/>
      <c r="AI400" s="650"/>
      <c r="AJ400" s="650"/>
      <c r="AK400" s="653" t="s">
        <v>1069</v>
      </c>
      <c r="AL400" s="296" t="s">
        <v>33</v>
      </c>
      <c r="AM400" s="650"/>
      <c r="AN400" s="650"/>
      <c r="AO400" s="650"/>
      <c r="AP400" s="650"/>
      <c r="AQ400" s="650"/>
      <c r="AV400" s="672" t="s">
        <v>3008</v>
      </c>
      <c r="AW400" s="145" t="s">
        <v>3009</v>
      </c>
    </row>
    <row r="401" spans="2:49" ht="18.75" customHeight="1">
      <c r="B401" s="309"/>
      <c r="C401" s="298"/>
      <c r="D401" s="298"/>
      <c r="E401" s="299"/>
      <c r="F401" s="298"/>
      <c r="G401" s="298"/>
      <c r="H401" s="298" t="s">
        <v>1476</v>
      </c>
      <c r="I401" s="301"/>
      <c r="J401" s="302"/>
      <c r="K401" s="298"/>
      <c r="L401" s="302"/>
      <c r="M401" s="301"/>
      <c r="N401" s="302" t="str" cm="1">
        <f t="array" ref="N401">IF(ISBLANK(M401),"", (LOOKUP(2,1/(NOT(ISBLANK($J$9:J401))),$J$9:J401)))</f>
        <v/>
      </c>
      <c r="O401" s="298"/>
      <c r="P401" s="643" t="str">
        <f>IF(H401="Full Materials Declaration","",IF(H401="REACH Restriction Annex XVII",IF(ISERROR(VLOOKUP(O401,'Matl Declaration Form'!$AG$9:$AH$149,2,0)),"",(VLOOKUP(O401,'Matl Declaration Form'!$AG$9:$AH$149,2,0))),IF(H401="REACH Authorization Annex XIV",IF(ISERROR(VLOOKUP(O401,'Matl Declaration Form'!$AI$9:$AJ$137,2,0)),"",(VLOOKUP(O401,'Matl Declaration Form'!$AI$9:$AJ$137,2,0))),IF(H401="REACH SVHC",IF(ISERROR(VLOOKUP(O401,'Matl Declaration Form'!$AK$9:$AL$482,2,0)),"",(VLOOKUP(O401,'Matl Declaration Form'!$AK$9:$AL$482,2,0))),IF(H401="EU RoHS",IF(ISERROR(VLOOKUP(O401,'Matl Declaration Form'!$AM$9:$AN$18,2,0)),"",(VLOOKUP(O401,'Matl Declaration Form'!$AM$9:$AN$18,2,0))),IF(H401="EU Mercury",IF(ISERROR(VLOOKUP(O401,'Matl Declaration Form'!$AO$9:$AP$15,2,0)),"",(VLOOKUP(O401,'Matl Declaration Form'!$AO$9:$AP$15,2,0))),IF(H401="EU PIC",IF(ISERROR(VLOOKUP(O401,'Matl Declaration Form'!$AQ$9:$AR$71,2,0)),"",(VLOOKUP(O401,'Matl Declaration Form'!$AQ$9:$AR$71,2,0))),IF(H401="EU Ozone Depletion",IF(ISERROR(VLOOKUP(O401,'Matl Declaration Form'!$AS$9:$AT$41,2,0)),"",(VLOOKUP(O401,'Matl Declaration Form'!$AS$9:$AT$41,2,0))), IF(H401="EU Ship Recycling",IF(ISERROR(VLOOKUP(O401,'Matl Declaration Form'!$AX$9:$AY$30,2,0)),"",(VLOOKUP(O401,'Matl Declaration Form'!$AX$9:$AY$30,2,0))), IF(H401="EU Package",IF(ISERROR(VLOOKUP(O401,'Matl Declaration Form'!$AZ$9:$BA$12,2,0)),"",(VLOOKUP(O401,'Matl Declaration Form'!$AZ$9:$BA$12,2,0))),IF(H401="EU POPs",IF(ISERROR(VLOOKUP(O401,'Matl Declaration Form'!$AV$9:$AW$485,2,0)),"",(VLOOKUP(O401,'Matl Declaration Form'!$AV$9:$AW$485,2,0))))))))))))))</f>
        <v/>
      </c>
      <c r="Q401" s="304"/>
      <c r="R401" s="305" t="str" cm="1">
        <f t="array" ref="R401">IF(ISBLANK(Q401),"",Q401*(LOOKUP(2,1/(NOT(ISBLANK($M$9:M401))),$M$9:M401)))</f>
        <v/>
      </c>
      <c r="S401" s="306" t="str" cm="1">
        <f t="array" ref="S401">IF(ISBLANK(Q401),"", (LOOKUP(2,1/(NOT(ISBLANK($J$9:J401))),$J$9:J401)))</f>
        <v/>
      </c>
      <c r="T401" s="307"/>
      <c r="U401" s="302"/>
      <c r="V401" s="308"/>
      <c r="AC401" s="100"/>
      <c r="AD401" s="100"/>
      <c r="AE401" s="650"/>
      <c r="AF401" s="650"/>
      <c r="AG401" s="650"/>
      <c r="AH401" s="650"/>
      <c r="AI401" s="650"/>
      <c r="AJ401" s="650"/>
      <c r="AK401" s="653" t="s">
        <v>328</v>
      </c>
      <c r="AL401" s="296" t="s">
        <v>299</v>
      </c>
      <c r="AM401" s="650"/>
      <c r="AN401" s="650"/>
      <c r="AO401" s="650"/>
      <c r="AP401" s="650"/>
      <c r="AQ401" s="650"/>
      <c r="AV401" s="672" t="s">
        <v>3010</v>
      </c>
      <c r="AW401" s="145" t="s">
        <v>3011</v>
      </c>
    </row>
    <row r="402" spans="2:49" ht="18.75" customHeight="1">
      <c r="B402" s="309"/>
      <c r="C402" s="298"/>
      <c r="D402" s="298"/>
      <c r="E402" s="299"/>
      <c r="F402" s="298"/>
      <c r="G402" s="298"/>
      <c r="H402" s="298" t="s">
        <v>1476</v>
      </c>
      <c r="I402" s="301"/>
      <c r="J402" s="302"/>
      <c r="K402" s="298"/>
      <c r="L402" s="302"/>
      <c r="M402" s="301"/>
      <c r="N402" s="302" t="str" cm="1">
        <f t="array" ref="N402">IF(ISBLANK(M402),"", (LOOKUP(2,1/(NOT(ISBLANK($J$9:J402))),$J$9:J402)))</f>
        <v/>
      </c>
      <c r="O402" s="298"/>
      <c r="P402" s="643" t="str">
        <f>IF(H402="Full Materials Declaration","",IF(H402="REACH Restriction Annex XVII",IF(ISERROR(VLOOKUP(O402,'Matl Declaration Form'!$AG$9:$AH$149,2,0)),"",(VLOOKUP(O402,'Matl Declaration Form'!$AG$9:$AH$149,2,0))),IF(H402="REACH Authorization Annex XIV",IF(ISERROR(VLOOKUP(O402,'Matl Declaration Form'!$AI$9:$AJ$137,2,0)),"",(VLOOKUP(O402,'Matl Declaration Form'!$AI$9:$AJ$137,2,0))),IF(H402="REACH SVHC",IF(ISERROR(VLOOKUP(O402,'Matl Declaration Form'!$AK$9:$AL$482,2,0)),"",(VLOOKUP(O402,'Matl Declaration Form'!$AK$9:$AL$482,2,0))),IF(H402="EU RoHS",IF(ISERROR(VLOOKUP(O402,'Matl Declaration Form'!$AM$9:$AN$18,2,0)),"",(VLOOKUP(O402,'Matl Declaration Form'!$AM$9:$AN$18,2,0))),IF(H402="EU Mercury",IF(ISERROR(VLOOKUP(O402,'Matl Declaration Form'!$AO$9:$AP$15,2,0)),"",(VLOOKUP(O402,'Matl Declaration Form'!$AO$9:$AP$15,2,0))),IF(H402="EU PIC",IF(ISERROR(VLOOKUP(O402,'Matl Declaration Form'!$AQ$9:$AR$71,2,0)),"",(VLOOKUP(O402,'Matl Declaration Form'!$AQ$9:$AR$71,2,0))),IF(H402="EU Ozone Depletion",IF(ISERROR(VLOOKUP(O402,'Matl Declaration Form'!$AS$9:$AT$41,2,0)),"",(VLOOKUP(O402,'Matl Declaration Form'!$AS$9:$AT$41,2,0))), IF(H402="EU Ship Recycling",IF(ISERROR(VLOOKUP(O402,'Matl Declaration Form'!$AX$9:$AY$30,2,0)),"",(VLOOKUP(O402,'Matl Declaration Form'!$AX$9:$AY$30,2,0))), IF(H402="EU Package",IF(ISERROR(VLOOKUP(O402,'Matl Declaration Form'!$AZ$9:$BA$12,2,0)),"",(VLOOKUP(O402,'Matl Declaration Form'!$AZ$9:$BA$12,2,0))),IF(H402="EU POPs",IF(ISERROR(VLOOKUP(O402,'Matl Declaration Form'!$AV$9:$AW$485,2,0)),"",(VLOOKUP(O402,'Matl Declaration Form'!$AV$9:$AW$485,2,0))))))))))))))</f>
        <v/>
      </c>
      <c r="Q402" s="304"/>
      <c r="R402" s="305" t="str" cm="1">
        <f t="array" ref="R402">IF(ISBLANK(Q402),"",Q402*(LOOKUP(2,1/(NOT(ISBLANK($M$9:M402))),$M$9:M402)))</f>
        <v/>
      </c>
      <c r="S402" s="306" t="str" cm="1">
        <f t="array" ref="S402">IF(ISBLANK(Q402),"", (LOOKUP(2,1/(NOT(ISBLANK($J$9:J402))),$J$9:J402)))</f>
        <v/>
      </c>
      <c r="T402" s="307"/>
      <c r="U402" s="302"/>
      <c r="V402" s="308"/>
      <c r="AC402" s="100"/>
      <c r="AD402" s="100"/>
      <c r="AE402" s="650"/>
      <c r="AF402" s="650"/>
      <c r="AG402" s="650"/>
      <c r="AH402" s="650"/>
      <c r="AI402" s="650"/>
      <c r="AJ402" s="650"/>
      <c r="AK402" s="653" t="s">
        <v>268</v>
      </c>
      <c r="AL402" s="296" t="s">
        <v>298</v>
      </c>
      <c r="AM402" s="650"/>
      <c r="AN402" s="650"/>
      <c r="AO402" s="650"/>
      <c r="AP402" s="650"/>
      <c r="AQ402" s="650"/>
      <c r="AV402" s="672" t="s">
        <v>3012</v>
      </c>
      <c r="AW402" s="145" t="s">
        <v>3013</v>
      </c>
    </row>
    <row r="403" spans="2:49" ht="18.75" customHeight="1">
      <c r="B403" s="309"/>
      <c r="C403" s="298"/>
      <c r="D403" s="298"/>
      <c r="E403" s="299"/>
      <c r="F403" s="298"/>
      <c r="G403" s="298"/>
      <c r="H403" s="298" t="s">
        <v>1476</v>
      </c>
      <c r="I403" s="301"/>
      <c r="J403" s="302"/>
      <c r="K403" s="298"/>
      <c r="L403" s="302"/>
      <c r="M403" s="301"/>
      <c r="N403" s="302" t="str" cm="1">
        <f t="array" ref="N403">IF(ISBLANK(M403),"", (LOOKUP(2,1/(NOT(ISBLANK($J$9:J403))),$J$9:J403)))</f>
        <v/>
      </c>
      <c r="O403" s="298"/>
      <c r="P403" s="643" t="str">
        <f>IF(H403="Full Materials Declaration","",IF(H403="REACH Restriction Annex XVII",IF(ISERROR(VLOOKUP(O403,'Matl Declaration Form'!$AG$9:$AH$149,2,0)),"",(VLOOKUP(O403,'Matl Declaration Form'!$AG$9:$AH$149,2,0))),IF(H403="REACH Authorization Annex XIV",IF(ISERROR(VLOOKUP(O403,'Matl Declaration Form'!$AI$9:$AJ$137,2,0)),"",(VLOOKUP(O403,'Matl Declaration Form'!$AI$9:$AJ$137,2,0))),IF(H403="REACH SVHC",IF(ISERROR(VLOOKUP(O403,'Matl Declaration Form'!$AK$9:$AL$482,2,0)),"",(VLOOKUP(O403,'Matl Declaration Form'!$AK$9:$AL$482,2,0))),IF(H403="EU RoHS",IF(ISERROR(VLOOKUP(O403,'Matl Declaration Form'!$AM$9:$AN$18,2,0)),"",(VLOOKUP(O403,'Matl Declaration Form'!$AM$9:$AN$18,2,0))),IF(H403="EU Mercury",IF(ISERROR(VLOOKUP(O403,'Matl Declaration Form'!$AO$9:$AP$15,2,0)),"",(VLOOKUP(O403,'Matl Declaration Form'!$AO$9:$AP$15,2,0))),IF(H403="EU PIC",IF(ISERROR(VLOOKUP(O403,'Matl Declaration Form'!$AQ$9:$AR$71,2,0)),"",(VLOOKUP(O403,'Matl Declaration Form'!$AQ$9:$AR$71,2,0))),IF(H403="EU Ozone Depletion",IF(ISERROR(VLOOKUP(O403,'Matl Declaration Form'!$AS$9:$AT$41,2,0)),"",(VLOOKUP(O403,'Matl Declaration Form'!$AS$9:$AT$41,2,0))), IF(H403="EU Ship Recycling",IF(ISERROR(VLOOKUP(O403,'Matl Declaration Form'!$AX$9:$AY$30,2,0)),"",(VLOOKUP(O403,'Matl Declaration Form'!$AX$9:$AY$30,2,0))), IF(H403="EU Package",IF(ISERROR(VLOOKUP(O403,'Matl Declaration Form'!$AZ$9:$BA$12,2,0)),"",(VLOOKUP(O403,'Matl Declaration Form'!$AZ$9:$BA$12,2,0))),IF(H403="EU POPs",IF(ISERROR(VLOOKUP(O403,'Matl Declaration Form'!$AV$9:$AW$485,2,0)),"",(VLOOKUP(O403,'Matl Declaration Form'!$AV$9:$AW$485,2,0))))))))))))))</f>
        <v/>
      </c>
      <c r="Q403" s="304"/>
      <c r="R403" s="305" t="str" cm="1">
        <f t="array" ref="R403">IF(ISBLANK(Q403),"",Q403*(LOOKUP(2,1/(NOT(ISBLANK($M$9:M403))),$M$9:M403)))</f>
        <v/>
      </c>
      <c r="S403" s="306" t="str" cm="1">
        <f t="array" ref="S403">IF(ISBLANK(Q403),"", (LOOKUP(2,1/(NOT(ISBLANK($J$9:J403))),$J$9:J403)))</f>
        <v/>
      </c>
      <c r="T403" s="307"/>
      <c r="U403" s="302"/>
      <c r="V403" s="308"/>
      <c r="AC403" s="100"/>
      <c r="AD403" s="100"/>
      <c r="AE403" s="650"/>
      <c r="AF403" s="650"/>
      <c r="AG403" s="650"/>
      <c r="AH403" s="650"/>
      <c r="AI403" s="650"/>
      <c r="AJ403" s="650"/>
      <c r="AK403" s="653" t="s">
        <v>31</v>
      </c>
      <c r="AL403" s="296" t="s">
        <v>173</v>
      </c>
      <c r="AM403" s="650"/>
      <c r="AN403" s="650"/>
      <c r="AO403" s="650"/>
      <c r="AP403" s="650"/>
      <c r="AQ403" s="650"/>
      <c r="AV403" s="672" t="s">
        <v>3014</v>
      </c>
      <c r="AW403" s="145" t="s">
        <v>3015</v>
      </c>
    </row>
    <row r="404" spans="2:49" ht="18.75" customHeight="1">
      <c r="B404" s="309"/>
      <c r="C404" s="298"/>
      <c r="D404" s="298"/>
      <c r="E404" s="299"/>
      <c r="F404" s="298"/>
      <c r="G404" s="298"/>
      <c r="H404" s="298" t="s">
        <v>1476</v>
      </c>
      <c r="I404" s="301"/>
      <c r="J404" s="302"/>
      <c r="K404" s="298"/>
      <c r="L404" s="302"/>
      <c r="M404" s="301"/>
      <c r="N404" s="302" t="str" cm="1">
        <f t="array" ref="N404">IF(ISBLANK(M404),"", (LOOKUP(2,1/(NOT(ISBLANK($J$9:J404))),$J$9:J404)))</f>
        <v/>
      </c>
      <c r="O404" s="298"/>
      <c r="P404" s="643" t="str">
        <f>IF(H404="Full Materials Declaration","",IF(H404="REACH Restriction Annex XVII",IF(ISERROR(VLOOKUP(O404,'Matl Declaration Form'!$AG$9:$AH$149,2,0)),"",(VLOOKUP(O404,'Matl Declaration Form'!$AG$9:$AH$149,2,0))),IF(H404="REACH Authorization Annex XIV",IF(ISERROR(VLOOKUP(O404,'Matl Declaration Form'!$AI$9:$AJ$137,2,0)),"",(VLOOKUP(O404,'Matl Declaration Form'!$AI$9:$AJ$137,2,0))),IF(H404="REACH SVHC",IF(ISERROR(VLOOKUP(O404,'Matl Declaration Form'!$AK$9:$AL$482,2,0)),"",(VLOOKUP(O404,'Matl Declaration Form'!$AK$9:$AL$482,2,0))),IF(H404="EU RoHS",IF(ISERROR(VLOOKUP(O404,'Matl Declaration Form'!$AM$9:$AN$18,2,0)),"",(VLOOKUP(O404,'Matl Declaration Form'!$AM$9:$AN$18,2,0))),IF(H404="EU Mercury",IF(ISERROR(VLOOKUP(O404,'Matl Declaration Form'!$AO$9:$AP$15,2,0)),"",(VLOOKUP(O404,'Matl Declaration Form'!$AO$9:$AP$15,2,0))),IF(H404="EU PIC",IF(ISERROR(VLOOKUP(O404,'Matl Declaration Form'!$AQ$9:$AR$71,2,0)),"",(VLOOKUP(O404,'Matl Declaration Form'!$AQ$9:$AR$71,2,0))),IF(H404="EU Ozone Depletion",IF(ISERROR(VLOOKUP(O404,'Matl Declaration Form'!$AS$9:$AT$41,2,0)),"",(VLOOKUP(O404,'Matl Declaration Form'!$AS$9:$AT$41,2,0))), IF(H404="EU Ship Recycling",IF(ISERROR(VLOOKUP(O404,'Matl Declaration Form'!$AX$9:$AY$30,2,0)),"",(VLOOKUP(O404,'Matl Declaration Form'!$AX$9:$AY$30,2,0))), IF(H404="EU Package",IF(ISERROR(VLOOKUP(O404,'Matl Declaration Form'!$AZ$9:$BA$12,2,0)),"",(VLOOKUP(O404,'Matl Declaration Form'!$AZ$9:$BA$12,2,0))),IF(H404="EU POPs",IF(ISERROR(VLOOKUP(O404,'Matl Declaration Form'!$AV$9:$AW$485,2,0)),"",(VLOOKUP(O404,'Matl Declaration Form'!$AV$9:$AW$485,2,0))))))))))))))</f>
        <v/>
      </c>
      <c r="Q404" s="304"/>
      <c r="R404" s="305" t="str" cm="1">
        <f t="array" ref="R404">IF(ISBLANK(Q404),"",Q404*(LOOKUP(2,1/(NOT(ISBLANK($M$9:M404))),$M$9:M404)))</f>
        <v/>
      </c>
      <c r="S404" s="306" t="str" cm="1">
        <f t="array" ref="S404">IF(ISBLANK(Q404),"", (LOOKUP(2,1/(NOT(ISBLANK($J$9:J404))),$J$9:J404)))</f>
        <v/>
      </c>
      <c r="T404" s="307"/>
      <c r="U404" s="302"/>
      <c r="V404" s="308"/>
      <c r="AC404" s="100"/>
      <c r="AD404" s="100"/>
      <c r="AE404" s="650"/>
      <c r="AF404" s="650"/>
      <c r="AG404" s="650"/>
      <c r="AH404" s="650"/>
      <c r="AI404" s="650"/>
      <c r="AJ404" s="650"/>
      <c r="AK404" s="653" t="s">
        <v>413</v>
      </c>
      <c r="AL404" s="296" t="s">
        <v>1463</v>
      </c>
      <c r="AM404" s="650"/>
      <c r="AN404" s="650"/>
      <c r="AO404" s="650"/>
      <c r="AP404" s="650"/>
      <c r="AQ404" s="650"/>
      <c r="AV404" s="672" t="s">
        <v>3016</v>
      </c>
      <c r="AW404" s="145" t="s">
        <v>3017</v>
      </c>
    </row>
    <row r="405" spans="2:49" ht="18.75" customHeight="1">
      <c r="B405" s="309"/>
      <c r="C405" s="298"/>
      <c r="D405" s="298"/>
      <c r="E405" s="299"/>
      <c r="F405" s="298"/>
      <c r="G405" s="298"/>
      <c r="H405" s="298" t="s">
        <v>1476</v>
      </c>
      <c r="I405" s="301"/>
      <c r="J405" s="302"/>
      <c r="K405" s="298"/>
      <c r="L405" s="302"/>
      <c r="M405" s="301"/>
      <c r="N405" s="302" t="str" cm="1">
        <f t="array" ref="N405">IF(ISBLANK(M405),"", (LOOKUP(2,1/(NOT(ISBLANK($J$9:J405))),$J$9:J405)))</f>
        <v/>
      </c>
      <c r="O405" s="298"/>
      <c r="P405" s="643" t="str">
        <f>IF(H405="Full Materials Declaration","",IF(H405="REACH Restriction Annex XVII",IF(ISERROR(VLOOKUP(O405,'Matl Declaration Form'!$AG$9:$AH$149,2,0)),"",(VLOOKUP(O405,'Matl Declaration Form'!$AG$9:$AH$149,2,0))),IF(H405="REACH Authorization Annex XIV",IF(ISERROR(VLOOKUP(O405,'Matl Declaration Form'!$AI$9:$AJ$137,2,0)),"",(VLOOKUP(O405,'Matl Declaration Form'!$AI$9:$AJ$137,2,0))),IF(H405="REACH SVHC",IF(ISERROR(VLOOKUP(O405,'Matl Declaration Form'!$AK$9:$AL$482,2,0)),"",(VLOOKUP(O405,'Matl Declaration Form'!$AK$9:$AL$482,2,0))),IF(H405="EU RoHS",IF(ISERROR(VLOOKUP(O405,'Matl Declaration Form'!$AM$9:$AN$18,2,0)),"",(VLOOKUP(O405,'Matl Declaration Form'!$AM$9:$AN$18,2,0))),IF(H405="EU Mercury",IF(ISERROR(VLOOKUP(O405,'Matl Declaration Form'!$AO$9:$AP$15,2,0)),"",(VLOOKUP(O405,'Matl Declaration Form'!$AO$9:$AP$15,2,0))),IF(H405="EU PIC",IF(ISERROR(VLOOKUP(O405,'Matl Declaration Form'!$AQ$9:$AR$71,2,0)),"",(VLOOKUP(O405,'Matl Declaration Form'!$AQ$9:$AR$71,2,0))),IF(H405="EU Ozone Depletion",IF(ISERROR(VLOOKUP(O405,'Matl Declaration Form'!$AS$9:$AT$41,2,0)),"",(VLOOKUP(O405,'Matl Declaration Form'!$AS$9:$AT$41,2,0))), IF(H405="EU Ship Recycling",IF(ISERROR(VLOOKUP(O405,'Matl Declaration Form'!$AX$9:$AY$30,2,0)),"",(VLOOKUP(O405,'Matl Declaration Form'!$AX$9:$AY$30,2,0))), IF(H405="EU Package",IF(ISERROR(VLOOKUP(O405,'Matl Declaration Form'!$AZ$9:$BA$12,2,0)),"",(VLOOKUP(O405,'Matl Declaration Form'!$AZ$9:$BA$12,2,0))),IF(H405="EU POPs",IF(ISERROR(VLOOKUP(O405,'Matl Declaration Form'!$AV$9:$AW$485,2,0)),"",(VLOOKUP(O405,'Matl Declaration Form'!$AV$9:$AW$485,2,0))))))))))))))</f>
        <v/>
      </c>
      <c r="Q405" s="304"/>
      <c r="R405" s="305" t="str" cm="1">
        <f t="array" ref="R405">IF(ISBLANK(Q405),"",Q405*(LOOKUP(2,1/(NOT(ISBLANK($M$9:M405))),$M$9:M405)))</f>
        <v/>
      </c>
      <c r="S405" s="306" t="str" cm="1">
        <f t="array" ref="S405">IF(ISBLANK(Q405),"", (LOOKUP(2,1/(NOT(ISBLANK($J$9:J405))),$J$9:J405)))</f>
        <v/>
      </c>
      <c r="T405" s="307"/>
      <c r="U405" s="302"/>
      <c r="V405" s="308"/>
      <c r="AC405" s="100"/>
      <c r="AD405" s="100"/>
      <c r="AE405" s="650"/>
      <c r="AF405" s="650"/>
      <c r="AG405" s="650"/>
      <c r="AH405" s="650"/>
      <c r="AI405" s="650"/>
      <c r="AJ405" s="650"/>
      <c r="AK405" s="653" t="s">
        <v>1110</v>
      </c>
      <c r="AL405" s="296" t="s">
        <v>1356</v>
      </c>
      <c r="AM405" s="650"/>
      <c r="AN405" s="650"/>
      <c r="AO405" s="650"/>
      <c r="AP405" s="650"/>
      <c r="AQ405" s="650"/>
      <c r="AV405" s="672" t="s">
        <v>3018</v>
      </c>
      <c r="AW405" s="145" t="s">
        <v>3019</v>
      </c>
    </row>
    <row r="406" spans="2:49" ht="18.75" customHeight="1">
      <c r="B406" s="309"/>
      <c r="C406" s="298"/>
      <c r="D406" s="298"/>
      <c r="E406" s="299"/>
      <c r="F406" s="298"/>
      <c r="G406" s="298"/>
      <c r="H406" s="298" t="s">
        <v>1476</v>
      </c>
      <c r="I406" s="301"/>
      <c r="J406" s="302"/>
      <c r="K406" s="298"/>
      <c r="L406" s="302"/>
      <c r="M406" s="301"/>
      <c r="N406" s="302" t="str" cm="1">
        <f t="array" ref="N406">IF(ISBLANK(M406),"", (LOOKUP(2,1/(NOT(ISBLANK($J$9:J406))),$J$9:J406)))</f>
        <v/>
      </c>
      <c r="O406" s="298"/>
      <c r="P406" s="643" t="str">
        <f>IF(H406="Full Materials Declaration","",IF(H406="REACH Restriction Annex XVII",IF(ISERROR(VLOOKUP(O406,'Matl Declaration Form'!$AG$9:$AH$149,2,0)),"",(VLOOKUP(O406,'Matl Declaration Form'!$AG$9:$AH$149,2,0))),IF(H406="REACH Authorization Annex XIV",IF(ISERROR(VLOOKUP(O406,'Matl Declaration Form'!$AI$9:$AJ$137,2,0)),"",(VLOOKUP(O406,'Matl Declaration Form'!$AI$9:$AJ$137,2,0))),IF(H406="REACH SVHC",IF(ISERROR(VLOOKUP(O406,'Matl Declaration Form'!$AK$9:$AL$482,2,0)),"",(VLOOKUP(O406,'Matl Declaration Form'!$AK$9:$AL$482,2,0))),IF(H406="EU RoHS",IF(ISERROR(VLOOKUP(O406,'Matl Declaration Form'!$AM$9:$AN$18,2,0)),"",(VLOOKUP(O406,'Matl Declaration Form'!$AM$9:$AN$18,2,0))),IF(H406="EU Mercury",IF(ISERROR(VLOOKUP(O406,'Matl Declaration Form'!$AO$9:$AP$15,2,0)),"",(VLOOKUP(O406,'Matl Declaration Form'!$AO$9:$AP$15,2,0))),IF(H406="EU PIC",IF(ISERROR(VLOOKUP(O406,'Matl Declaration Form'!$AQ$9:$AR$71,2,0)),"",(VLOOKUP(O406,'Matl Declaration Form'!$AQ$9:$AR$71,2,0))),IF(H406="EU Ozone Depletion",IF(ISERROR(VLOOKUP(O406,'Matl Declaration Form'!$AS$9:$AT$41,2,0)),"",(VLOOKUP(O406,'Matl Declaration Form'!$AS$9:$AT$41,2,0))), IF(H406="EU Ship Recycling",IF(ISERROR(VLOOKUP(O406,'Matl Declaration Form'!$AX$9:$AY$30,2,0)),"",(VLOOKUP(O406,'Matl Declaration Form'!$AX$9:$AY$30,2,0))), IF(H406="EU Package",IF(ISERROR(VLOOKUP(O406,'Matl Declaration Form'!$AZ$9:$BA$12,2,0)),"",(VLOOKUP(O406,'Matl Declaration Form'!$AZ$9:$BA$12,2,0))),IF(H406="EU POPs",IF(ISERROR(VLOOKUP(O406,'Matl Declaration Form'!$AV$9:$AW$485,2,0)),"",(VLOOKUP(O406,'Matl Declaration Form'!$AV$9:$AW$485,2,0))))))))))))))</f>
        <v/>
      </c>
      <c r="Q406" s="304"/>
      <c r="R406" s="305" t="str" cm="1">
        <f t="array" ref="R406">IF(ISBLANK(Q406),"",Q406*(LOOKUP(2,1/(NOT(ISBLANK($M$9:M406))),$M$9:M406)))</f>
        <v/>
      </c>
      <c r="S406" s="306" t="str" cm="1">
        <f t="array" ref="S406">IF(ISBLANK(Q406),"", (LOOKUP(2,1/(NOT(ISBLANK($J$9:J406))),$J$9:J406)))</f>
        <v/>
      </c>
      <c r="T406" s="307"/>
      <c r="U406" s="302"/>
      <c r="V406" s="308"/>
      <c r="AC406" s="100"/>
      <c r="AD406" s="100"/>
      <c r="AE406" s="650"/>
      <c r="AF406" s="650"/>
      <c r="AG406" s="650"/>
      <c r="AH406" s="650"/>
      <c r="AI406" s="650"/>
      <c r="AJ406" s="650"/>
      <c r="AK406" s="653" t="s">
        <v>1171</v>
      </c>
      <c r="AL406" s="296" t="s">
        <v>1404</v>
      </c>
      <c r="AM406" s="650"/>
      <c r="AN406" s="650"/>
      <c r="AO406" s="650"/>
      <c r="AP406" s="650"/>
      <c r="AQ406" s="650"/>
      <c r="AV406" s="672" t="s">
        <v>3020</v>
      </c>
      <c r="AW406" s="145" t="s">
        <v>3021</v>
      </c>
    </row>
    <row r="407" spans="2:49" ht="18.75" customHeight="1">
      <c r="B407" s="309"/>
      <c r="C407" s="298"/>
      <c r="D407" s="298"/>
      <c r="E407" s="299"/>
      <c r="F407" s="298"/>
      <c r="G407" s="298"/>
      <c r="H407" s="298" t="s">
        <v>1476</v>
      </c>
      <c r="I407" s="301"/>
      <c r="J407" s="302"/>
      <c r="K407" s="298"/>
      <c r="L407" s="302"/>
      <c r="M407" s="301"/>
      <c r="N407" s="302" t="str" cm="1">
        <f t="array" ref="N407">IF(ISBLANK(M407),"", (LOOKUP(2,1/(NOT(ISBLANK($J$9:J407))),$J$9:J407)))</f>
        <v/>
      </c>
      <c r="O407" s="298"/>
      <c r="P407" s="643" t="str">
        <f>IF(H407="Full Materials Declaration","",IF(H407="REACH Restriction Annex XVII",IF(ISERROR(VLOOKUP(O407,'Matl Declaration Form'!$AG$9:$AH$149,2,0)),"",(VLOOKUP(O407,'Matl Declaration Form'!$AG$9:$AH$149,2,0))),IF(H407="REACH Authorization Annex XIV",IF(ISERROR(VLOOKUP(O407,'Matl Declaration Form'!$AI$9:$AJ$137,2,0)),"",(VLOOKUP(O407,'Matl Declaration Form'!$AI$9:$AJ$137,2,0))),IF(H407="REACH SVHC",IF(ISERROR(VLOOKUP(O407,'Matl Declaration Form'!$AK$9:$AL$482,2,0)),"",(VLOOKUP(O407,'Matl Declaration Form'!$AK$9:$AL$482,2,0))),IF(H407="EU RoHS",IF(ISERROR(VLOOKUP(O407,'Matl Declaration Form'!$AM$9:$AN$18,2,0)),"",(VLOOKUP(O407,'Matl Declaration Form'!$AM$9:$AN$18,2,0))),IF(H407="EU Mercury",IF(ISERROR(VLOOKUP(O407,'Matl Declaration Form'!$AO$9:$AP$15,2,0)),"",(VLOOKUP(O407,'Matl Declaration Form'!$AO$9:$AP$15,2,0))),IF(H407="EU PIC",IF(ISERROR(VLOOKUP(O407,'Matl Declaration Form'!$AQ$9:$AR$71,2,0)),"",(VLOOKUP(O407,'Matl Declaration Form'!$AQ$9:$AR$71,2,0))),IF(H407="EU Ozone Depletion",IF(ISERROR(VLOOKUP(O407,'Matl Declaration Form'!$AS$9:$AT$41,2,0)),"",(VLOOKUP(O407,'Matl Declaration Form'!$AS$9:$AT$41,2,0))), IF(H407="EU Ship Recycling",IF(ISERROR(VLOOKUP(O407,'Matl Declaration Form'!$AX$9:$AY$30,2,0)),"",(VLOOKUP(O407,'Matl Declaration Form'!$AX$9:$AY$30,2,0))), IF(H407="EU Package",IF(ISERROR(VLOOKUP(O407,'Matl Declaration Form'!$AZ$9:$BA$12,2,0)),"",(VLOOKUP(O407,'Matl Declaration Form'!$AZ$9:$BA$12,2,0))),IF(H407="EU POPs",IF(ISERROR(VLOOKUP(O407,'Matl Declaration Form'!$AV$9:$AW$485,2,0)),"",(VLOOKUP(O407,'Matl Declaration Form'!$AV$9:$AW$485,2,0))))))))))))))</f>
        <v/>
      </c>
      <c r="Q407" s="304"/>
      <c r="R407" s="305" t="str" cm="1">
        <f t="array" ref="R407">IF(ISBLANK(Q407),"",Q407*(LOOKUP(2,1/(NOT(ISBLANK($M$9:M407))),$M$9:M407)))</f>
        <v/>
      </c>
      <c r="S407" s="306" t="str" cm="1">
        <f t="array" ref="S407">IF(ISBLANK(Q407),"", (LOOKUP(2,1/(NOT(ISBLANK($J$9:J407))),$J$9:J407)))</f>
        <v/>
      </c>
      <c r="T407" s="307"/>
      <c r="U407" s="302"/>
      <c r="V407" s="308"/>
      <c r="AC407" s="100"/>
      <c r="AD407" s="100"/>
      <c r="AE407" s="650"/>
      <c r="AF407" s="650"/>
      <c r="AG407" s="650"/>
      <c r="AH407" s="650"/>
      <c r="AI407" s="650"/>
      <c r="AJ407" s="650"/>
      <c r="AK407" s="653" t="s">
        <v>1168</v>
      </c>
      <c r="AL407" s="296" t="s">
        <v>33</v>
      </c>
      <c r="AM407" s="650"/>
      <c r="AN407" s="650"/>
      <c r="AO407" s="650"/>
      <c r="AP407" s="650"/>
      <c r="AQ407" s="650"/>
      <c r="AV407" s="672" t="s">
        <v>3022</v>
      </c>
      <c r="AW407" s="145" t="s">
        <v>3023</v>
      </c>
    </row>
    <row r="408" spans="2:49" ht="18.75" customHeight="1">
      <c r="B408" s="309"/>
      <c r="C408" s="298"/>
      <c r="D408" s="298"/>
      <c r="E408" s="299"/>
      <c r="F408" s="298"/>
      <c r="G408" s="298"/>
      <c r="H408" s="298" t="s">
        <v>1476</v>
      </c>
      <c r="I408" s="301"/>
      <c r="J408" s="302"/>
      <c r="K408" s="298"/>
      <c r="L408" s="302"/>
      <c r="M408" s="301"/>
      <c r="N408" s="302" t="str" cm="1">
        <f t="array" ref="N408">IF(ISBLANK(M408),"", (LOOKUP(2,1/(NOT(ISBLANK($J$9:J408))),$J$9:J408)))</f>
        <v/>
      </c>
      <c r="O408" s="298"/>
      <c r="P408" s="643" t="str">
        <f>IF(H408="Full Materials Declaration","",IF(H408="REACH Restriction Annex XVII",IF(ISERROR(VLOOKUP(O408,'Matl Declaration Form'!$AG$9:$AH$149,2,0)),"",(VLOOKUP(O408,'Matl Declaration Form'!$AG$9:$AH$149,2,0))),IF(H408="REACH Authorization Annex XIV",IF(ISERROR(VLOOKUP(O408,'Matl Declaration Form'!$AI$9:$AJ$137,2,0)),"",(VLOOKUP(O408,'Matl Declaration Form'!$AI$9:$AJ$137,2,0))),IF(H408="REACH SVHC",IF(ISERROR(VLOOKUP(O408,'Matl Declaration Form'!$AK$9:$AL$482,2,0)),"",(VLOOKUP(O408,'Matl Declaration Form'!$AK$9:$AL$482,2,0))),IF(H408="EU RoHS",IF(ISERROR(VLOOKUP(O408,'Matl Declaration Form'!$AM$9:$AN$18,2,0)),"",(VLOOKUP(O408,'Matl Declaration Form'!$AM$9:$AN$18,2,0))),IF(H408="EU Mercury",IF(ISERROR(VLOOKUP(O408,'Matl Declaration Form'!$AO$9:$AP$15,2,0)),"",(VLOOKUP(O408,'Matl Declaration Form'!$AO$9:$AP$15,2,0))),IF(H408="EU PIC",IF(ISERROR(VLOOKUP(O408,'Matl Declaration Form'!$AQ$9:$AR$71,2,0)),"",(VLOOKUP(O408,'Matl Declaration Form'!$AQ$9:$AR$71,2,0))),IF(H408="EU Ozone Depletion",IF(ISERROR(VLOOKUP(O408,'Matl Declaration Form'!$AS$9:$AT$41,2,0)),"",(VLOOKUP(O408,'Matl Declaration Form'!$AS$9:$AT$41,2,0))), IF(H408="EU Ship Recycling",IF(ISERROR(VLOOKUP(O408,'Matl Declaration Form'!$AX$9:$AY$30,2,0)),"",(VLOOKUP(O408,'Matl Declaration Form'!$AX$9:$AY$30,2,0))), IF(H408="EU Package",IF(ISERROR(VLOOKUP(O408,'Matl Declaration Form'!$AZ$9:$BA$12,2,0)),"",(VLOOKUP(O408,'Matl Declaration Form'!$AZ$9:$BA$12,2,0))),IF(H408="EU POPs",IF(ISERROR(VLOOKUP(O408,'Matl Declaration Form'!$AV$9:$AW$485,2,0)),"",(VLOOKUP(O408,'Matl Declaration Form'!$AV$9:$AW$485,2,0))))))))))))))</f>
        <v/>
      </c>
      <c r="Q408" s="304"/>
      <c r="R408" s="305" t="str" cm="1">
        <f t="array" ref="R408">IF(ISBLANK(Q408),"",Q408*(LOOKUP(2,1/(NOT(ISBLANK($M$9:M408))),$M$9:M408)))</f>
        <v/>
      </c>
      <c r="S408" s="306" t="str" cm="1">
        <f t="array" ref="S408">IF(ISBLANK(Q408),"", (LOOKUP(2,1/(NOT(ISBLANK($J$9:J408))),$J$9:J408)))</f>
        <v/>
      </c>
      <c r="T408" s="307"/>
      <c r="U408" s="302"/>
      <c r="V408" s="308"/>
      <c r="AC408" s="100"/>
      <c r="AD408" s="100"/>
      <c r="AE408" s="650"/>
      <c r="AF408" s="650"/>
      <c r="AG408" s="650"/>
      <c r="AH408" s="650"/>
      <c r="AI408" s="650"/>
      <c r="AJ408" s="650"/>
      <c r="AK408" s="653" t="s">
        <v>1167</v>
      </c>
      <c r="AL408" s="296" t="s">
        <v>426</v>
      </c>
      <c r="AM408" s="650"/>
      <c r="AN408" s="650"/>
      <c r="AO408" s="650"/>
      <c r="AP408" s="650"/>
      <c r="AQ408" s="650"/>
      <c r="AV408" s="672" t="s">
        <v>3024</v>
      </c>
      <c r="AW408" s="145" t="s">
        <v>3025</v>
      </c>
    </row>
    <row r="409" spans="2:49" ht="18.75" customHeight="1">
      <c r="B409" s="309"/>
      <c r="C409" s="298"/>
      <c r="D409" s="298"/>
      <c r="E409" s="299"/>
      <c r="F409" s="298"/>
      <c r="G409" s="298"/>
      <c r="H409" s="298" t="s">
        <v>1476</v>
      </c>
      <c r="I409" s="301"/>
      <c r="J409" s="302"/>
      <c r="K409" s="298"/>
      <c r="L409" s="302"/>
      <c r="M409" s="301"/>
      <c r="N409" s="302" t="str" cm="1">
        <f t="array" ref="N409">IF(ISBLANK(M409),"", (LOOKUP(2,1/(NOT(ISBLANK($J$9:J409))),$J$9:J409)))</f>
        <v/>
      </c>
      <c r="O409" s="298"/>
      <c r="P409" s="643" t="str">
        <f>IF(H409="Full Materials Declaration","",IF(H409="REACH Restriction Annex XVII",IF(ISERROR(VLOOKUP(O409,'Matl Declaration Form'!$AG$9:$AH$149,2,0)),"",(VLOOKUP(O409,'Matl Declaration Form'!$AG$9:$AH$149,2,0))),IF(H409="REACH Authorization Annex XIV",IF(ISERROR(VLOOKUP(O409,'Matl Declaration Form'!$AI$9:$AJ$137,2,0)),"",(VLOOKUP(O409,'Matl Declaration Form'!$AI$9:$AJ$137,2,0))),IF(H409="REACH SVHC",IF(ISERROR(VLOOKUP(O409,'Matl Declaration Form'!$AK$9:$AL$482,2,0)),"",(VLOOKUP(O409,'Matl Declaration Form'!$AK$9:$AL$482,2,0))),IF(H409="EU RoHS",IF(ISERROR(VLOOKUP(O409,'Matl Declaration Form'!$AM$9:$AN$18,2,0)),"",(VLOOKUP(O409,'Matl Declaration Form'!$AM$9:$AN$18,2,0))),IF(H409="EU Mercury",IF(ISERROR(VLOOKUP(O409,'Matl Declaration Form'!$AO$9:$AP$15,2,0)),"",(VLOOKUP(O409,'Matl Declaration Form'!$AO$9:$AP$15,2,0))),IF(H409="EU PIC",IF(ISERROR(VLOOKUP(O409,'Matl Declaration Form'!$AQ$9:$AR$71,2,0)),"",(VLOOKUP(O409,'Matl Declaration Form'!$AQ$9:$AR$71,2,0))),IF(H409="EU Ozone Depletion",IF(ISERROR(VLOOKUP(O409,'Matl Declaration Form'!$AS$9:$AT$41,2,0)),"",(VLOOKUP(O409,'Matl Declaration Form'!$AS$9:$AT$41,2,0))), IF(H409="EU Ship Recycling",IF(ISERROR(VLOOKUP(O409,'Matl Declaration Form'!$AX$9:$AY$30,2,0)),"",(VLOOKUP(O409,'Matl Declaration Form'!$AX$9:$AY$30,2,0))), IF(H409="EU Package",IF(ISERROR(VLOOKUP(O409,'Matl Declaration Form'!$AZ$9:$BA$12,2,0)),"",(VLOOKUP(O409,'Matl Declaration Form'!$AZ$9:$BA$12,2,0))),IF(H409="EU POPs",IF(ISERROR(VLOOKUP(O409,'Matl Declaration Form'!$AV$9:$AW$485,2,0)),"",(VLOOKUP(O409,'Matl Declaration Form'!$AV$9:$AW$485,2,0))))))))))))))</f>
        <v/>
      </c>
      <c r="Q409" s="304"/>
      <c r="R409" s="305" t="str" cm="1">
        <f t="array" ref="R409">IF(ISBLANK(Q409),"",Q409*(LOOKUP(2,1/(NOT(ISBLANK($M$9:M409))),$M$9:M409)))</f>
        <v/>
      </c>
      <c r="S409" s="306" t="str" cm="1">
        <f t="array" ref="S409">IF(ISBLANK(Q409),"", (LOOKUP(2,1/(NOT(ISBLANK($J$9:J409))),$J$9:J409)))</f>
        <v/>
      </c>
      <c r="T409" s="307"/>
      <c r="U409" s="302"/>
      <c r="V409" s="308"/>
      <c r="AC409" s="100"/>
      <c r="AD409" s="100"/>
      <c r="AE409" s="650"/>
      <c r="AF409" s="650"/>
      <c r="AG409" s="650"/>
      <c r="AH409" s="650"/>
      <c r="AI409" s="650"/>
      <c r="AJ409" s="650"/>
      <c r="AK409" s="653" t="s">
        <v>1141</v>
      </c>
      <c r="AL409" s="296" t="s">
        <v>1384</v>
      </c>
      <c r="AM409" s="650"/>
      <c r="AN409" s="650"/>
      <c r="AO409" s="650"/>
      <c r="AP409" s="650"/>
      <c r="AQ409" s="650"/>
      <c r="AV409" s="672" t="s">
        <v>3026</v>
      </c>
      <c r="AW409" s="145" t="s">
        <v>3027</v>
      </c>
    </row>
    <row r="410" spans="2:49" ht="18.75" customHeight="1">
      <c r="B410" s="309"/>
      <c r="C410" s="298"/>
      <c r="D410" s="298"/>
      <c r="E410" s="299"/>
      <c r="F410" s="298"/>
      <c r="G410" s="298"/>
      <c r="H410" s="298" t="s">
        <v>1476</v>
      </c>
      <c r="I410" s="301"/>
      <c r="J410" s="302"/>
      <c r="K410" s="298"/>
      <c r="L410" s="302"/>
      <c r="M410" s="301"/>
      <c r="N410" s="302" t="str" cm="1">
        <f t="array" ref="N410">IF(ISBLANK(M410),"", (LOOKUP(2,1/(NOT(ISBLANK($J$9:J410))),$J$9:J410)))</f>
        <v/>
      </c>
      <c r="O410" s="298"/>
      <c r="P410" s="643" t="str">
        <f>IF(H410="Full Materials Declaration","",IF(H410="REACH Restriction Annex XVII",IF(ISERROR(VLOOKUP(O410,'Matl Declaration Form'!$AG$9:$AH$149,2,0)),"",(VLOOKUP(O410,'Matl Declaration Form'!$AG$9:$AH$149,2,0))),IF(H410="REACH Authorization Annex XIV",IF(ISERROR(VLOOKUP(O410,'Matl Declaration Form'!$AI$9:$AJ$137,2,0)),"",(VLOOKUP(O410,'Matl Declaration Form'!$AI$9:$AJ$137,2,0))),IF(H410="REACH SVHC",IF(ISERROR(VLOOKUP(O410,'Matl Declaration Form'!$AK$9:$AL$482,2,0)),"",(VLOOKUP(O410,'Matl Declaration Form'!$AK$9:$AL$482,2,0))),IF(H410="EU RoHS",IF(ISERROR(VLOOKUP(O410,'Matl Declaration Form'!$AM$9:$AN$18,2,0)),"",(VLOOKUP(O410,'Matl Declaration Form'!$AM$9:$AN$18,2,0))),IF(H410="EU Mercury",IF(ISERROR(VLOOKUP(O410,'Matl Declaration Form'!$AO$9:$AP$15,2,0)),"",(VLOOKUP(O410,'Matl Declaration Form'!$AO$9:$AP$15,2,0))),IF(H410="EU PIC",IF(ISERROR(VLOOKUP(O410,'Matl Declaration Form'!$AQ$9:$AR$71,2,0)),"",(VLOOKUP(O410,'Matl Declaration Form'!$AQ$9:$AR$71,2,0))),IF(H410="EU Ozone Depletion",IF(ISERROR(VLOOKUP(O410,'Matl Declaration Form'!$AS$9:$AT$41,2,0)),"",(VLOOKUP(O410,'Matl Declaration Form'!$AS$9:$AT$41,2,0))), IF(H410="EU Ship Recycling",IF(ISERROR(VLOOKUP(O410,'Matl Declaration Form'!$AX$9:$AY$30,2,0)),"",(VLOOKUP(O410,'Matl Declaration Form'!$AX$9:$AY$30,2,0))), IF(H410="EU Package",IF(ISERROR(VLOOKUP(O410,'Matl Declaration Form'!$AZ$9:$BA$12,2,0)),"",(VLOOKUP(O410,'Matl Declaration Form'!$AZ$9:$BA$12,2,0))),IF(H410="EU POPs",IF(ISERROR(VLOOKUP(O410,'Matl Declaration Form'!$AV$9:$AW$485,2,0)),"",(VLOOKUP(O410,'Matl Declaration Form'!$AV$9:$AW$485,2,0))))))))))))))</f>
        <v/>
      </c>
      <c r="Q410" s="304"/>
      <c r="R410" s="305" t="str" cm="1">
        <f t="array" ref="R410">IF(ISBLANK(Q410),"",Q410*(LOOKUP(2,1/(NOT(ISBLANK($M$9:M410))),$M$9:M410)))</f>
        <v/>
      </c>
      <c r="S410" s="306" t="str" cm="1">
        <f t="array" ref="S410">IF(ISBLANK(Q410),"", (LOOKUP(2,1/(NOT(ISBLANK($J$9:J410))),$J$9:J410)))</f>
        <v/>
      </c>
      <c r="T410" s="307"/>
      <c r="U410" s="302"/>
      <c r="V410" s="308"/>
      <c r="AC410" s="100"/>
      <c r="AD410" s="100"/>
      <c r="AE410" s="650"/>
      <c r="AF410" s="650"/>
      <c r="AG410" s="650"/>
      <c r="AH410" s="650"/>
      <c r="AI410" s="650"/>
      <c r="AJ410" s="650"/>
      <c r="AK410" s="653" t="s">
        <v>716</v>
      </c>
      <c r="AL410" s="296" t="s">
        <v>1287</v>
      </c>
      <c r="AM410" s="650"/>
      <c r="AN410" s="650"/>
      <c r="AO410" s="650"/>
      <c r="AP410" s="650"/>
      <c r="AQ410" s="650"/>
      <c r="AV410" s="672" t="s">
        <v>3028</v>
      </c>
      <c r="AW410" s="145" t="s">
        <v>3029</v>
      </c>
    </row>
    <row r="411" spans="2:49" ht="18.75" customHeight="1">
      <c r="B411" s="309"/>
      <c r="C411" s="298"/>
      <c r="D411" s="298"/>
      <c r="E411" s="299"/>
      <c r="F411" s="298"/>
      <c r="G411" s="298"/>
      <c r="H411" s="298" t="s">
        <v>1476</v>
      </c>
      <c r="I411" s="301"/>
      <c r="J411" s="302"/>
      <c r="K411" s="298"/>
      <c r="L411" s="302"/>
      <c r="M411" s="301"/>
      <c r="N411" s="302" t="str" cm="1">
        <f t="array" ref="N411">IF(ISBLANK(M411),"", (LOOKUP(2,1/(NOT(ISBLANK($J$9:J411))),$J$9:J411)))</f>
        <v/>
      </c>
      <c r="O411" s="298"/>
      <c r="P411" s="643" t="str">
        <f>IF(H411="Full Materials Declaration","",IF(H411="REACH Restriction Annex XVII",IF(ISERROR(VLOOKUP(O411,'Matl Declaration Form'!$AG$9:$AH$149,2,0)),"",(VLOOKUP(O411,'Matl Declaration Form'!$AG$9:$AH$149,2,0))),IF(H411="REACH Authorization Annex XIV",IF(ISERROR(VLOOKUP(O411,'Matl Declaration Form'!$AI$9:$AJ$137,2,0)),"",(VLOOKUP(O411,'Matl Declaration Form'!$AI$9:$AJ$137,2,0))),IF(H411="REACH SVHC",IF(ISERROR(VLOOKUP(O411,'Matl Declaration Form'!$AK$9:$AL$482,2,0)),"",(VLOOKUP(O411,'Matl Declaration Form'!$AK$9:$AL$482,2,0))),IF(H411="EU RoHS",IF(ISERROR(VLOOKUP(O411,'Matl Declaration Form'!$AM$9:$AN$18,2,0)),"",(VLOOKUP(O411,'Matl Declaration Form'!$AM$9:$AN$18,2,0))),IF(H411="EU Mercury",IF(ISERROR(VLOOKUP(O411,'Matl Declaration Form'!$AO$9:$AP$15,2,0)),"",(VLOOKUP(O411,'Matl Declaration Form'!$AO$9:$AP$15,2,0))),IF(H411="EU PIC",IF(ISERROR(VLOOKUP(O411,'Matl Declaration Form'!$AQ$9:$AR$71,2,0)),"",(VLOOKUP(O411,'Matl Declaration Form'!$AQ$9:$AR$71,2,0))),IF(H411="EU Ozone Depletion",IF(ISERROR(VLOOKUP(O411,'Matl Declaration Form'!$AS$9:$AT$41,2,0)),"",(VLOOKUP(O411,'Matl Declaration Form'!$AS$9:$AT$41,2,0))), IF(H411="EU Ship Recycling",IF(ISERROR(VLOOKUP(O411,'Matl Declaration Form'!$AX$9:$AY$30,2,0)),"",(VLOOKUP(O411,'Matl Declaration Form'!$AX$9:$AY$30,2,0))), IF(H411="EU Package",IF(ISERROR(VLOOKUP(O411,'Matl Declaration Form'!$AZ$9:$BA$12,2,0)),"",(VLOOKUP(O411,'Matl Declaration Form'!$AZ$9:$BA$12,2,0))),IF(H411="EU POPs",IF(ISERROR(VLOOKUP(O411,'Matl Declaration Form'!$AV$9:$AW$485,2,0)),"",(VLOOKUP(O411,'Matl Declaration Form'!$AV$9:$AW$485,2,0))))))))))))))</f>
        <v/>
      </c>
      <c r="Q411" s="304"/>
      <c r="R411" s="305" t="str" cm="1">
        <f t="array" ref="R411">IF(ISBLANK(Q411),"",Q411*(LOOKUP(2,1/(NOT(ISBLANK($M$9:M411))),$M$9:M411)))</f>
        <v/>
      </c>
      <c r="S411" s="306" t="str" cm="1">
        <f t="array" ref="S411">IF(ISBLANK(Q411),"", (LOOKUP(2,1/(NOT(ISBLANK($J$9:J411))),$J$9:J411)))</f>
        <v/>
      </c>
      <c r="T411" s="307"/>
      <c r="U411" s="302"/>
      <c r="V411" s="308"/>
      <c r="AC411" s="100"/>
      <c r="AD411" s="100"/>
      <c r="AE411" s="650"/>
      <c r="AF411" s="650"/>
      <c r="AG411" s="650"/>
      <c r="AH411" s="650"/>
      <c r="AI411" s="650"/>
      <c r="AJ411" s="650"/>
      <c r="AK411" s="653" t="s">
        <v>7</v>
      </c>
      <c r="AL411" s="296" t="s">
        <v>130</v>
      </c>
      <c r="AM411" s="650"/>
      <c r="AN411" s="650"/>
      <c r="AO411" s="650"/>
      <c r="AP411" s="650"/>
      <c r="AQ411" s="650"/>
      <c r="AV411" s="672" t="s">
        <v>2765</v>
      </c>
      <c r="AW411" s="145" t="s">
        <v>1319</v>
      </c>
    </row>
    <row r="412" spans="2:49" ht="18.75" customHeight="1">
      <c r="B412" s="309"/>
      <c r="C412" s="298"/>
      <c r="D412" s="298"/>
      <c r="E412" s="299"/>
      <c r="F412" s="298"/>
      <c r="G412" s="298"/>
      <c r="H412" s="298" t="s">
        <v>1476</v>
      </c>
      <c r="I412" s="301"/>
      <c r="J412" s="302"/>
      <c r="K412" s="298"/>
      <c r="L412" s="302"/>
      <c r="M412" s="301"/>
      <c r="N412" s="302" t="str" cm="1">
        <f t="array" ref="N412">IF(ISBLANK(M412),"", (LOOKUP(2,1/(NOT(ISBLANK($J$9:J412))),$J$9:J412)))</f>
        <v/>
      </c>
      <c r="O412" s="298"/>
      <c r="P412" s="643" t="str">
        <f>IF(H412="Full Materials Declaration","",IF(H412="REACH Restriction Annex XVII",IF(ISERROR(VLOOKUP(O412,'Matl Declaration Form'!$AG$9:$AH$149,2,0)),"",(VLOOKUP(O412,'Matl Declaration Form'!$AG$9:$AH$149,2,0))),IF(H412="REACH Authorization Annex XIV",IF(ISERROR(VLOOKUP(O412,'Matl Declaration Form'!$AI$9:$AJ$137,2,0)),"",(VLOOKUP(O412,'Matl Declaration Form'!$AI$9:$AJ$137,2,0))),IF(H412="REACH SVHC",IF(ISERROR(VLOOKUP(O412,'Matl Declaration Form'!$AK$9:$AL$482,2,0)),"",(VLOOKUP(O412,'Matl Declaration Form'!$AK$9:$AL$482,2,0))),IF(H412="EU RoHS",IF(ISERROR(VLOOKUP(O412,'Matl Declaration Form'!$AM$9:$AN$18,2,0)),"",(VLOOKUP(O412,'Matl Declaration Form'!$AM$9:$AN$18,2,0))),IF(H412="EU Mercury",IF(ISERROR(VLOOKUP(O412,'Matl Declaration Form'!$AO$9:$AP$15,2,0)),"",(VLOOKUP(O412,'Matl Declaration Form'!$AO$9:$AP$15,2,0))),IF(H412="EU PIC",IF(ISERROR(VLOOKUP(O412,'Matl Declaration Form'!$AQ$9:$AR$71,2,0)),"",(VLOOKUP(O412,'Matl Declaration Form'!$AQ$9:$AR$71,2,0))),IF(H412="EU Ozone Depletion",IF(ISERROR(VLOOKUP(O412,'Matl Declaration Form'!$AS$9:$AT$41,2,0)),"",(VLOOKUP(O412,'Matl Declaration Form'!$AS$9:$AT$41,2,0))), IF(H412="EU Ship Recycling",IF(ISERROR(VLOOKUP(O412,'Matl Declaration Form'!$AX$9:$AY$30,2,0)),"",(VLOOKUP(O412,'Matl Declaration Form'!$AX$9:$AY$30,2,0))), IF(H412="EU Package",IF(ISERROR(VLOOKUP(O412,'Matl Declaration Form'!$AZ$9:$BA$12,2,0)),"",(VLOOKUP(O412,'Matl Declaration Form'!$AZ$9:$BA$12,2,0))),IF(H412="EU POPs",IF(ISERROR(VLOOKUP(O412,'Matl Declaration Form'!$AV$9:$AW$485,2,0)),"",(VLOOKUP(O412,'Matl Declaration Form'!$AV$9:$AW$485,2,0))))))))))))))</f>
        <v/>
      </c>
      <c r="Q412" s="304"/>
      <c r="R412" s="305" t="str" cm="1">
        <f t="array" ref="R412">IF(ISBLANK(Q412),"",Q412*(LOOKUP(2,1/(NOT(ISBLANK($M$9:M412))),$M$9:M412)))</f>
        <v/>
      </c>
      <c r="S412" s="306" t="str" cm="1">
        <f t="array" ref="S412">IF(ISBLANK(Q412),"", (LOOKUP(2,1/(NOT(ISBLANK($J$9:J412))),$J$9:J412)))</f>
        <v/>
      </c>
      <c r="T412" s="307"/>
      <c r="U412" s="302"/>
      <c r="V412" s="308"/>
      <c r="AC412" s="100"/>
      <c r="AD412" s="100"/>
      <c r="AE412" s="650"/>
      <c r="AF412" s="650"/>
      <c r="AG412" s="650"/>
      <c r="AH412" s="650"/>
      <c r="AI412" s="650"/>
      <c r="AJ412" s="650"/>
      <c r="AK412" s="653" t="s">
        <v>1087</v>
      </c>
      <c r="AL412" s="296" t="s">
        <v>1334</v>
      </c>
      <c r="AM412" s="650"/>
      <c r="AN412" s="650"/>
      <c r="AO412" s="650"/>
      <c r="AP412" s="650"/>
      <c r="AQ412" s="650"/>
      <c r="AV412" s="672" t="s">
        <v>3030</v>
      </c>
      <c r="AW412" s="145" t="s">
        <v>3031</v>
      </c>
    </row>
    <row r="413" spans="2:49" ht="18.75" customHeight="1">
      <c r="B413" s="309"/>
      <c r="C413" s="298"/>
      <c r="D413" s="298"/>
      <c r="E413" s="299"/>
      <c r="F413" s="298"/>
      <c r="G413" s="298"/>
      <c r="H413" s="298" t="s">
        <v>1476</v>
      </c>
      <c r="I413" s="301"/>
      <c r="J413" s="302"/>
      <c r="K413" s="298"/>
      <c r="L413" s="302"/>
      <c r="M413" s="301"/>
      <c r="N413" s="302" t="str" cm="1">
        <f t="array" ref="N413">IF(ISBLANK(M413),"", (LOOKUP(2,1/(NOT(ISBLANK($J$9:J413))),$J$9:J413)))</f>
        <v/>
      </c>
      <c r="O413" s="298"/>
      <c r="P413" s="643" t="str">
        <f>IF(H413="Full Materials Declaration","",IF(H413="REACH Restriction Annex XVII",IF(ISERROR(VLOOKUP(O413,'Matl Declaration Form'!$AG$9:$AH$149,2,0)),"",(VLOOKUP(O413,'Matl Declaration Form'!$AG$9:$AH$149,2,0))),IF(H413="REACH Authorization Annex XIV",IF(ISERROR(VLOOKUP(O413,'Matl Declaration Form'!$AI$9:$AJ$137,2,0)),"",(VLOOKUP(O413,'Matl Declaration Form'!$AI$9:$AJ$137,2,0))),IF(H413="REACH SVHC",IF(ISERROR(VLOOKUP(O413,'Matl Declaration Form'!$AK$9:$AL$482,2,0)),"",(VLOOKUP(O413,'Matl Declaration Form'!$AK$9:$AL$482,2,0))),IF(H413="EU RoHS",IF(ISERROR(VLOOKUP(O413,'Matl Declaration Form'!$AM$9:$AN$18,2,0)),"",(VLOOKUP(O413,'Matl Declaration Form'!$AM$9:$AN$18,2,0))),IF(H413="EU Mercury",IF(ISERROR(VLOOKUP(O413,'Matl Declaration Form'!$AO$9:$AP$15,2,0)),"",(VLOOKUP(O413,'Matl Declaration Form'!$AO$9:$AP$15,2,0))),IF(H413="EU PIC",IF(ISERROR(VLOOKUP(O413,'Matl Declaration Form'!$AQ$9:$AR$71,2,0)),"",(VLOOKUP(O413,'Matl Declaration Form'!$AQ$9:$AR$71,2,0))),IF(H413="EU Ozone Depletion",IF(ISERROR(VLOOKUP(O413,'Matl Declaration Form'!$AS$9:$AT$41,2,0)),"",(VLOOKUP(O413,'Matl Declaration Form'!$AS$9:$AT$41,2,0))), IF(H413="EU Ship Recycling",IF(ISERROR(VLOOKUP(O413,'Matl Declaration Form'!$AX$9:$AY$30,2,0)),"",(VLOOKUP(O413,'Matl Declaration Form'!$AX$9:$AY$30,2,0))), IF(H413="EU Package",IF(ISERROR(VLOOKUP(O413,'Matl Declaration Form'!$AZ$9:$BA$12,2,0)),"",(VLOOKUP(O413,'Matl Declaration Form'!$AZ$9:$BA$12,2,0))),IF(H413="EU POPs",IF(ISERROR(VLOOKUP(O413,'Matl Declaration Form'!$AV$9:$AW$485,2,0)),"",(VLOOKUP(O413,'Matl Declaration Form'!$AV$9:$AW$485,2,0))))))))))))))</f>
        <v/>
      </c>
      <c r="Q413" s="304"/>
      <c r="R413" s="305" t="str" cm="1">
        <f t="array" ref="R413">IF(ISBLANK(Q413),"",Q413*(LOOKUP(2,1/(NOT(ISBLANK($M$9:M413))),$M$9:M413)))</f>
        <v/>
      </c>
      <c r="S413" s="306" t="str" cm="1">
        <f t="array" ref="S413">IF(ISBLANK(Q413),"", (LOOKUP(2,1/(NOT(ISBLANK($J$9:J413))),$J$9:J413)))</f>
        <v/>
      </c>
      <c r="T413" s="307"/>
      <c r="U413" s="302"/>
      <c r="V413" s="308"/>
      <c r="AC413" s="100"/>
      <c r="AD413" s="100"/>
      <c r="AE413" s="650"/>
      <c r="AF413" s="650"/>
      <c r="AG413" s="650"/>
      <c r="AH413" s="650"/>
      <c r="AI413" s="650"/>
      <c r="AJ413" s="650"/>
      <c r="AK413" s="653" t="s">
        <v>1080</v>
      </c>
      <c r="AL413" s="296" t="s">
        <v>1327</v>
      </c>
      <c r="AM413" s="650"/>
      <c r="AN413" s="650"/>
      <c r="AO413" s="650"/>
      <c r="AP413" s="650"/>
      <c r="AQ413" s="650"/>
      <c r="AV413" s="672" t="s">
        <v>3032</v>
      </c>
      <c r="AW413" s="145" t="s">
        <v>3033</v>
      </c>
    </row>
    <row r="414" spans="2:49" ht="18.75" customHeight="1">
      <c r="B414" s="309"/>
      <c r="C414" s="298"/>
      <c r="D414" s="298"/>
      <c r="E414" s="299"/>
      <c r="F414" s="298"/>
      <c r="G414" s="298"/>
      <c r="H414" s="298" t="s">
        <v>1476</v>
      </c>
      <c r="I414" s="301"/>
      <c r="J414" s="302"/>
      <c r="K414" s="298"/>
      <c r="L414" s="302"/>
      <c r="M414" s="301"/>
      <c r="N414" s="302" t="str" cm="1">
        <f t="array" ref="N414">IF(ISBLANK(M414),"", (LOOKUP(2,1/(NOT(ISBLANK($J$9:J414))),$J$9:J414)))</f>
        <v/>
      </c>
      <c r="O414" s="298"/>
      <c r="P414" s="643" t="str">
        <f>IF(H414="Full Materials Declaration","",IF(H414="REACH Restriction Annex XVII",IF(ISERROR(VLOOKUP(O414,'Matl Declaration Form'!$AG$9:$AH$149,2,0)),"",(VLOOKUP(O414,'Matl Declaration Form'!$AG$9:$AH$149,2,0))),IF(H414="REACH Authorization Annex XIV",IF(ISERROR(VLOOKUP(O414,'Matl Declaration Form'!$AI$9:$AJ$137,2,0)),"",(VLOOKUP(O414,'Matl Declaration Form'!$AI$9:$AJ$137,2,0))),IF(H414="REACH SVHC",IF(ISERROR(VLOOKUP(O414,'Matl Declaration Form'!$AK$9:$AL$482,2,0)),"",(VLOOKUP(O414,'Matl Declaration Form'!$AK$9:$AL$482,2,0))),IF(H414="EU RoHS",IF(ISERROR(VLOOKUP(O414,'Matl Declaration Form'!$AM$9:$AN$18,2,0)),"",(VLOOKUP(O414,'Matl Declaration Form'!$AM$9:$AN$18,2,0))),IF(H414="EU Mercury",IF(ISERROR(VLOOKUP(O414,'Matl Declaration Form'!$AO$9:$AP$15,2,0)),"",(VLOOKUP(O414,'Matl Declaration Form'!$AO$9:$AP$15,2,0))),IF(H414="EU PIC",IF(ISERROR(VLOOKUP(O414,'Matl Declaration Form'!$AQ$9:$AR$71,2,0)),"",(VLOOKUP(O414,'Matl Declaration Form'!$AQ$9:$AR$71,2,0))),IF(H414="EU Ozone Depletion",IF(ISERROR(VLOOKUP(O414,'Matl Declaration Form'!$AS$9:$AT$41,2,0)),"",(VLOOKUP(O414,'Matl Declaration Form'!$AS$9:$AT$41,2,0))), IF(H414="EU Ship Recycling",IF(ISERROR(VLOOKUP(O414,'Matl Declaration Form'!$AX$9:$AY$30,2,0)),"",(VLOOKUP(O414,'Matl Declaration Form'!$AX$9:$AY$30,2,0))), IF(H414="EU Package",IF(ISERROR(VLOOKUP(O414,'Matl Declaration Form'!$AZ$9:$BA$12,2,0)),"",(VLOOKUP(O414,'Matl Declaration Form'!$AZ$9:$BA$12,2,0))),IF(H414="EU POPs",IF(ISERROR(VLOOKUP(O414,'Matl Declaration Form'!$AV$9:$AW$485,2,0)),"",(VLOOKUP(O414,'Matl Declaration Form'!$AV$9:$AW$485,2,0))))))))))))))</f>
        <v/>
      </c>
      <c r="Q414" s="304"/>
      <c r="R414" s="305" t="str" cm="1">
        <f t="array" ref="R414">IF(ISBLANK(Q414),"",Q414*(LOOKUP(2,1/(NOT(ISBLANK($M$9:M414))),$M$9:M414)))</f>
        <v/>
      </c>
      <c r="S414" s="306" t="str" cm="1">
        <f t="array" ref="S414">IF(ISBLANK(Q414),"", (LOOKUP(2,1/(NOT(ISBLANK($J$9:J414))),$J$9:J414)))</f>
        <v/>
      </c>
      <c r="T414" s="307"/>
      <c r="U414" s="302"/>
      <c r="V414" s="308"/>
      <c r="AC414" s="100"/>
      <c r="AD414" s="100"/>
      <c r="AE414" s="650"/>
      <c r="AF414" s="650"/>
      <c r="AG414" s="650"/>
      <c r="AH414" s="650"/>
      <c r="AI414" s="650"/>
      <c r="AJ414" s="650"/>
      <c r="AK414" s="653" t="s">
        <v>1088</v>
      </c>
      <c r="AL414" s="296" t="s">
        <v>1335</v>
      </c>
      <c r="AM414" s="650"/>
      <c r="AN414" s="650"/>
      <c r="AO414" s="650"/>
      <c r="AP414" s="650"/>
      <c r="AQ414" s="650"/>
      <c r="AV414" s="672" t="s">
        <v>3034</v>
      </c>
      <c r="AW414" s="145" t="s">
        <v>3035</v>
      </c>
    </row>
    <row r="415" spans="2:49" ht="18.75" customHeight="1">
      <c r="B415" s="309"/>
      <c r="C415" s="298"/>
      <c r="D415" s="298"/>
      <c r="E415" s="299"/>
      <c r="F415" s="298"/>
      <c r="G415" s="298"/>
      <c r="H415" s="298" t="s">
        <v>1476</v>
      </c>
      <c r="I415" s="301"/>
      <c r="J415" s="302"/>
      <c r="K415" s="298"/>
      <c r="L415" s="302"/>
      <c r="M415" s="301"/>
      <c r="N415" s="302" t="str" cm="1">
        <f t="array" ref="N415">IF(ISBLANK(M415),"", (LOOKUP(2,1/(NOT(ISBLANK($J$9:J415))),$J$9:J415)))</f>
        <v/>
      </c>
      <c r="O415" s="298"/>
      <c r="P415" s="643" t="str">
        <f>IF(H415="Full Materials Declaration","",IF(H415="REACH Restriction Annex XVII",IF(ISERROR(VLOOKUP(O415,'Matl Declaration Form'!$AG$9:$AH$149,2,0)),"",(VLOOKUP(O415,'Matl Declaration Form'!$AG$9:$AH$149,2,0))),IF(H415="REACH Authorization Annex XIV",IF(ISERROR(VLOOKUP(O415,'Matl Declaration Form'!$AI$9:$AJ$137,2,0)),"",(VLOOKUP(O415,'Matl Declaration Form'!$AI$9:$AJ$137,2,0))),IF(H415="REACH SVHC",IF(ISERROR(VLOOKUP(O415,'Matl Declaration Form'!$AK$9:$AL$482,2,0)),"",(VLOOKUP(O415,'Matl Declaration Form'!$AK$9:$AL$482,2,0))),IF(H415="EU RoHS",IF(ISERROR(VLOOKUP(O415,'Matl Declaration Form'!$AM$9:$AN$18,2,0)),"",(VLOOKUP(O415,'Matl Declaration Form'!$AM$9:$AN$18,2,0))),IF(H415="EU Mercury",IF(ISERROR(VLOOKUP(O415,'Matl Declaration Form'!$AO$9:$AP$15,2,0)),"",(VLOOKUP(O415,'Matl Declaration Form'!$AO$9:$AP$15,2,0))),IF(H415="EU PIC",IF(ISERROR(VLOOKUP(O415,'Matl Declaration Form'!$AQ$9:$AR$71,2,0)),"",(VLOOKUP(O415,'Matl Declaration Form'!$AQ$9:$AR$71,2,0))),IF(H415="EU Ozone Depletion",IF(ISERROR(VLOOKUP(O415,'Matl Declaration Form'!$AS$9:$AT$41,2,0)),"",(VLOOKUP(O415,'Matl Declaration Form'!$AS$9:$AT$41,2,0))), IF(H415="EU Ship Recycling",IF(ISERROR(VLOOKUP(O415,'Matl Declaration Form'!$AX$9:$AY$30,2,0)),"",(VLOOKUP(O415,'Matl Declaration Form'!$AX$9:$AY$30,2,0))), IF(H415="EU Package",IF(ISERROR(VLOOKUP(O415,'Matl Declaration Form'!$AZ$9:$BA$12,2,0)),"",(VLOOKUP(O415,'Matl Declaration Form'!$AZ$9:$BA$12,2,0))),IF(H415="EU POPs",IF(ISERROR(VLOOKUP(O415,'Matl Declaration Form'!$AV$9:$AW$485,2,0)),"",(VLOOKUP(O415,'Matl Declaration Form'!$AV$9:$AW$485,2,0))))))))))))))</f>
        <v/>
      </c>
      <c r="Q415" s="304"/>
      <c r="R415" s="305" t="str" cm="1">
        <f t="array" ref="R415">IF(ISBLANK(Q415),"",Q415*(LOOKUP(2,1/(NOT(ISBLANK($M$9:M415))),$M$9:M415)))</f>
        <v/>
      </c>
      <c r="S415" s="306" t="str" cm="1">
        <f t="array" ref="S415">IF(ISBLANK(Q415),"", (LOOKUP(2,1/(NOT(ISBLANK($J$9:J415))),$J$9:J415)))</f>
        <v/>
      </c>
      <c r="T415" s="307"/>
      <c r="U415" s="302"/>
      <c r="V415" s="308"/>
      <c r="AC415" s="100"/>
      <c r="AD415" s="100"/>
      <c r="AE415" s="650"/>
      <c r="AF415" s="650"/>
      <c r="AG415" s="650"/>
      <c r="AH415" s="650"/>
      <c r="AI415" s="650"/>
      <c r="AJ415" s="650"/>
      <c r="AK415" s="653" t="s">
        <v>1089</v>
      </c>
      <c r="AL415" s="296" t="s">
        <v>1336</v>
      </c>
      <c r="AM415" s="650"/>
      <c r="AN415" s="650"/>
      <c r="AO415" s="650"/>
      <c r="AP415" s="650"/>
      <c r="AQ415" s="650"/>
      <c r="AV415" s="672" t="s">
        <v>3036</v>
      </c>
      <c r="AW415" s="145" t="s">
        <v>3037</v>
      </c>
    </row>
    <row r="416" spans="2:49" ht="18.75" customHeight="1">
      <c r="B416" s="309"/>
      <c r="C416" s="298"/>
      <c r="D416" s="298"/>
      <c r="E416" s="299"/>
      <c r="F416" s="298"/>
      <c r="G416" s="298"/>
      <c r="H416" s="298" t="s">
        <v>1476</v>
      </c>
      <c r="I416" s="301"/>
      <c r="J416" s="302"/>
      <c r="K416" s="298"/>
      <c r="L416" s="302"/>
      <c r="M416" s="301"/>
      <c r="N416" s="302" t="str" cm="1">
        <f t="array" ref="N416">IF(ISBLANK(M416),"", (LOOKUP(2,1/(NOT(ISBLANK($J$9:J416))),$J$9:J416)))</f>
        <v/>
      </c>
      <c r="O416" s="298"/>
      <c r="P416" s="643" t="str">
        <f>IF(H416="Full Materials Declaration","",IF(H416="REACH Restriction Annex XVII",IF(ISERROR(VLOOKUP(O416,'Matl Declaration Form'!$AG$9:$AH$149,2,0)),"",(VLOOKUP(O416,'Matl Declaration Form'!$AG$9:$AH$149,2,0))),IF(H416="REACH Authorization Annex XIV",IF(ISERROR(VLOOKUP(O416,'Matl Declaration Form'!$AI$9:$AJ$137,2,0)),"",(VLOOKUP(O416,'Matl Declaration Form'!$AI$9:$AJ$137,2,0))),IF(H416="REACH SVHC",IF(ISERROR(VLOOKUP(O416,'Matl Declaration Form'!$AK$9:$AL$482,2,0)),"",(VLOOKUP(O416,'Matl Declaration Form'!$AK$9:$AL$482,2,0))),IF(H416="EU RoHS",IF(ISERROR(VLOOKUP(O416,'Matl Declaration Form'!$AM$9:$AN$18,2,0)),"",(VLOOKUP(O416,'Matl Declaration Form'!$AM$9:$AN$18,2,0))),IF(H416="EU Mercury",IF(ISERROR(VLOOKUP(O416,'Matl Declaration Form'!$AO$9:$AP$15,2,0)),"",(VLOOKUP(O416,'Matl Declaration Form'!$AO$9:$AP$15,2,0))),IF(H416="EU PIC",IF(ISERROR(VLOOKUP(O416,'Matl Declaration Form'!$AQ$9:$AR$71,2,0)),"",(VLOOKUP(O416,'Matl Declaration Form'!$AQ$9:$AR$71,2,0))),IF(H416="EU Ozone Depletion",IF(ISERROR(VLOOKUP(O416,'Matl Declaration Form'!$AS$9:$AT$41,2,0)),"",(VLOOKUP(O416,'Matl Declaration Form'!$AS$9:$AT$41,2,0))), IF(H416="EU Ship Recycling",IF(ISERROR(VLOOKUP(O416,'Matl Declaration Form'!$AX$9:$AY$30,2,0)),"",(VLOOKUP(O416,'Matl Declaration Form'!$AX$9:$AY$30,2,0))), IF(H416="EU Package",IF(ISERROR(VLOOKUP(O416,'Matl Declaration Form'!$AZ$9:$BA$12,2,0)),"",(VLOOKUP(O416,'Matl Declaration Form'!$AZ$9:$BA$12,2,0))),IF(H416="EU POPs",IF(ISERROR(VLOOKUP(O416,'Matl Declaration Form'!$AV$9:$AW$485,2,0)),"",(VLOOKUP(O416,'Matl Declaration Form'!$AV$9:$AW$485,2,0))))))))))))))</f>
        <v/>
      </c>
      <c r="Q416" s="304"/>
      <c r="R416" s="305" t="str" cm="1">
        <f t="array" ref="R416">IF(ISBLANK(Q416),"",Q416*(LOOKUP(2,1/(NOT(ISBLANK($M$9:M416))),$M$9:M416)))</f>
        <v/>
      </c>
      <c r="S416" s="306" t="str" cm="1">
        <f t="array" ref="S416">IF(ISBLANK(Q416),"", (LOOKUP(2,1/(NOT(ISBLANK($J$9:J416))),$J$9:J416)))</f>
        <v/>
      </c>
      <c r="T416" s="307"/>
      <c r="U416" s="302"/>
      <c r="V416" s="308"/>
      <c r="AC416" s="100"/>
      <c r="AD416" s="100"/>
      <c r="AE416" s="650"/>
      <c r="AF416" s="650"/>
      <c r="AG416" s="650"/>
      <c r="AH416" s="650"/>
      <c r="AI416" s="650"/>
      <c r="AJ416" s="650"/>
      <c r="AK416" s="653" t="s">
        <v>1099</v>
      </c>
      <c r="AL416" s="296" t="s">
        <v>1346</v>
      </c>
      <c r="AM416" s="650"/>
      <c r="AN416" s="650"/>
      <c r="AO416" s="650"/>
      <c r="AP416" s="650"/>
      <c r="AQ416" s="650"/>
      <c r="AV416" s="672" t="s">
        <v>3038</v>
      </c>
      <c r="AW416" s="145" t="s">
        <v>3039</v>
      </c>
    </row>
    <row r="417" spans="2:49" ht="18.75" customHeight="1">
      <c r="B417" s="309"/>
      <c r="C417" s="298"/>
      <c r="D417" s="298"/>
      <c r="E417" s="299"/>
      <c r="F417" s="298"/>
      <c r="G417" s="298"/>
      <c r="H417" s="298" t="s">
        <v>1476</v>
      </c>
      <c r="I417" s="301"/>
      <c r="J417" s="302"/>
      <c r="K417" s="298"/>
      <c r="L417" s="302"/>
      <c r="M417" s="301"/>
      <c r="N417" s="302" t="str" cm="1">
        <f t="array" ref="N417">IF(ISBLANK(M417),"", (LOOKUP(2,1/(NOT(ISBLANK($J$9:J417))),$J$9:J417)))</f>
        <v/>
      </c>
      <c r="O417" s="298"/>
      <c r="P417" s="643" t="str">
        <f>IF(H417="Full Materials Declaration","",IF(H417="REACH Restriction Annex XVII",IF(ISERROR(VLOOKUP(O417,'Matl Declaration Form'!$AG$9:$AH$149,2,0)),"",(VLOOKUP(O417,'Matl Declaration Form'!$AG$9:$AH$149,2,0))),IF(H417="REACH Authorization Annex XIV",IF(ISERROR(VLOOKUP(O417,'Matl Declaration Form'!$AI$9:$AJ$137,2,0)),"",(VLOOKUP(O417,'Matl Declaration Form'!$AI$9:$AJ$137,2,0))),IF(H417="REACH SVHC",IF(ISERROR(VLOOKUP(O417,'Matl Declaration Form'!$AK$9:$AL$482,2,0)),"",(VLOOKUP(O417,'Matl Declaration Form'!$AK$9:$AL$482,2,0))),IF(H417="EU RoHS",IF(ISERROR(VLOOKUP(O417,'Matl Declaration Form'!$AM$9:$AN$18,2,0)),"",(VLOOKUP(O417,'Matl Declaration Form'!$AM$9:$AN$18,2,0))),IF(H417="EU Mercury",IF(ISERROR(VLOOKUP(O417,'Matl Declaration Form'!$AO$9:$AP$15,2,0)),"",(VLOOKUP(O417,'Matl Declaration Form'!$AO$9:$AP$15,2,0))),IF(H417="EU PIC",IF(ISERROR(VLOOKUP(O417,'Matl Declaration Form'!$AQ$9:$AR$71,2,0)),"",(VLOOKUP(O417,'Matl Declaration Form'!$AQ$9:$AR$71,2,0))),IF(H417="EU Ozone Depletion",IF(ISERROR(VLOOKUP(O417,'Matl Declaration Form'!$AS$9:$AT$41,2,0)),"",(VLOOKUP(O417,'Matl Declaration Form'!$AS$9:$AT$41,2,0))), IF(H417="EU Ship Recycling",IF(ISERROR(VLOOKUP(O417,'Matl Declaration Form'!$AX$9:$AY$30,2,0)),"",(VLOOKUP(O417,'Matl Declaration Form'!$AX$9:$AY$30,2,0))), IF(H417="EU Package",IF(ISERROR(VLOOKUP(O417,'Matl Declaration Form'!$AZ$9:$BA$12,2,0)),"",(VLOOKUP(O417,'Matl Declaration Form'!$AZ$9:$BA$12,2,0))),IF(H417="EU POPs",IF(ISERROR(VLOOKUP(O417,'Matl Declaration Form'!$AV$9:$AW$485,2,0)),"",(VLOOKUP(O417,'Matl Declaration Form'!$AV$9:$AW$485,2,0))))))))))))))</f>
        <v/>
      </c>
      <c r="Q417" s="304"/>
      <c r="R417" s="305" t="str" cm="1">
        <f t="array" ref="R417">IF(ISBLANK(Q417),"",Q417*(LOOKUP(2,1/(NOT(ISBLANK($M$9:M417))),$M$9:M417)))</f>
        <v/>
      </c>
      <c r="S417" s="306" t="str" cm="1">
        <f t="array" ref="S417">IF(ISBLANK(Q417),"", (LOOKUP(2,1/(NOT(ISBLANK($J$9:J417))),$J$9:J417)))</f>
        <v/>
      </c>
      <c r="T417" s="307"/>
      <c r="U417" s="302"/>
      <c r="V417" s="308"/>
      <c r="AC417" s="100"/>
      <c r="AD417" s="100"/>
      <c r="AE417" s="650"/>
      <c r="AF417" s="650"/>
      <c r="AG417" s="650"/>
      <c r="AH417" s="650"/>
      <c r="AI417" s="650"/>
      <c r="AJ417" s="650"/>
      <c r="AK417" s="653" t="s">
        <v>1092</v>
      </c>
      <c r="AL417" s="296" t="s">
        <v>1339</v>
      </c>
      <c r="AM417" s="650"/>
      <c r="AN417" s="650"/>
      <c r="AO417" s="650"/>
      <c r="AP417" s="650"/>
      <c r="AQ417" s="650"/>
      <c r="AV417" s="672" t="s">
        <v>3040</v>
      </c>
      <c r="AW417" s="145" t="s">
        <v>3041</v>
      </c>
    </row>
    <row r="418" spans="2:49" ht="18.75" customHeight="1">
      <c r="B418" s="309"/>
      <c r="C418" s="298"/>
      <c r="D418" s="298"/>
      <c r="E418" s="299"/>
      <c r="F418" s="298"/>
      <c r="G418" s="298"/>
      <c r="H418" s="298" t="s">
        <v>1476</v>
      </c>
      <c r="I418" s="301"/>
      <c r="J418" s="302"/>
      <c r="K418" s="298"/>
      <c r="L418" s="302"/>
      <c r="M418" s="301"/>
      <c r="N418" s="302" t="str" cm="1">
        <f t="array" ref="N418">IF(ISBLANK(M418),"", (LOOKUP(2,1/(NOT(ISBLANK($J$9:J418))),$J$9:J418)))</f>
        <v/>
      </c>
      <c r="O418" s="298"/>
      <c r="P418" s="643" t="str">
        <f>IF(H418="Full Materials Declaration","",IF(H418="REACH Restriction Annex XVII",IF(ISERROR(VLOOKUP(O418,'Matl Declaration Form'!$AG$9:$AH$149,2,0)),"",(VLOOKUP(O418,'Matl Declaration Form'!$AG$9:$AH$149,2,0))),IF(H418="REACH Authorization Annex XIV",IF(ISERROR(VLOOKUP(O418,'Matl Declaration Form'!$AI$9:$AJ$137,2,0)),"",(VLOOKUP(O418,'Matl Declaration Form'!$AI$9:$AJ$137,2,0))),IF(H418="REACH SVHC",IF(ISERROR(VLOOKUP(O418,'Matl Declaration Form'!$AK$9:$AL$482,2,0)),"",(VLOOKUP(O418,'Matl Declaration Form'!$AK$9:$AL$482,2,0))),IF(H418="EU RoHS",IF(ISERROR(VLOOKUP(O418,'Matl Declaration Form'!$AM$9:$AN$18,2,0)),"",(VLOOKUP(O418,'Matl Declaration Form'!$AM$9:$AN$18,2,0))),IF(H418="EU Mercury",IF(ISERROR(VLOOKUP(O418,'Matl Declaration Form'!$AO$9:$AP$15,2,0)),"",(VLOOKUP(O418,'Matl Declaration Form'!$AO$9:$AP$15,2,0))),IF(H418="EU PIC",IF(ISERROR(VLOOKUP(O418,'Matl Declaration Form'!$AQ$9:$AR$71,2,0)),"",(VLOOKUP(O418,'Matl Declaration Form'!$AQ$9:$AR$71,2,0))),IF(H418="EU Ozone Depletion",IF(ISERROR(VLOOKUP(O418,'Matl Declaration Form'!$AS$9:$AT$41,2,0)),"",(VLOOKUP(O418,'Matl Declaration Form'!$AS$9:$AT$41,2,0))), IF(H418="EU Ship Recycling",IF(ISERROR(VLOOKUP(O418,'Matl Declaration Form'!$AX$9:$AY$30,2,0)),"",(VLOOKUP(O418,'Matl Declaration Form'!$AX$9:$AY$30,2,0))), IF(H418="EU Package",IF(ISERROR(VLOOKUP(O418,'Matl Declaration Form'!$AZ$9:$BA$12,2,0)),"",(VLOOKUP(O418,'Matl Declaration Form'!$AZ$9:$BA$12,2,0))),IF(H418="EU POPs",IF(ISERROR(VLOOKUP(O418,'Matl Declaration Form'!$AV$9:$AW$485,2,0)),"",(VLOOKUP(O418,'Matl Declaration Form'!$AV$9:$AW$485,2,0))))))))))))))</f>
        <v/>
      </c>
      <c r="Q418" s="304"/>
      <c r="R418" s="305" t="str" cm="1">
        <f t="array" ref="R418">IF(ISBLANK(Q418),"",Q418*(LOOKUP(2,1/(NOT(ISBLANK($M$9:M418))),$M$9:M418)))</f>
        <v/>
      </c>
      <c r="S418" s="306" t="str" cm="1">
        <f t="array" ref="S418">IF(ISBLANK(Q418),"", (LOOKUP(2,1/(NOT(ISBLANK($J$9:J418))),$J$9:J418)))</f>
        <v/>
      </c>
      <c r="T418" s="307"/>
      <c r="U418" s="302"/>
      <c r="V418" s="308"/>
      <c r="AC418" s="100"/>
      <c r="AD418" s="100"/>
      <c r="AE418" s="650"/>
      <c r="AF418" s="650"/>
      <c r="AG418" s="650"/>
      <c r="AH418" s="650"/>
      <c r="AI418" s="650"/>
      <c r="AJ418" s="650"/>
      <c r="AK418" s="653" t="s">
        <v>1082</v>
      </c>
      <c r="AL418" s="296" t="s">
        <v>1329</v>
      </c>
      <c r="AM418" s="650"/>
      <c r="AN418" s="650"/>
      <c r="AO418" s="650"/>
      <c r="AP418" s="650"/>
      <c r="AQ418" s="650"/>
      <c r="AV418" s="672" t="s">
        <v>3042</v>
      </c>
      <c r="AW418" s="145" t="s">
        <v>3043</v>
      </c>
    </row>
    <row r="419" spans="2:49" ht="18.75" customHeight="1">
      <c r="B419" s="309"/>
      <c r="C419" s="298"/>
      <c r="D419" s="298"/>
      <c r="E419" s="299"/>
      <c r="F419" s="298"/>
      <c r="G419" s="298"/>
      <c r="H419" s="298" t="s">
        <v>1476</v>
      </c>
      <c r="I419" s="301"/>
      <c r="J419" s="302"/>
      <c r="K419" s="298"/>
      <c r="L419" s="302"/>
      <c r="M419" s="301"/>
      <c r="N419" s="302" t="str" cm="1">
        <f t="array" ref="N419">IF(ISBLANK(M419),"", (LOOKUP(2,1/(NOT(ISBLANK($J$9:J419))),$J$9:J419)))</f>
        <v/>
      </c>
      <c r="O419" s="298"/>
      <c r="P419" s="643" t="str">
        <f>IF(H419="Full Materials Declaration","",IF(H419="REACH Restriction Annex XVII",IF(ISERROR(VLOOKUP(O419,'Matl Declaration Form'!$AG$9:$AH$149,2,0)),"",(VLOOKUP(O419,'Matl Declaration Form'!$AG$9:$AH$149,2,0))),IF(H419="REACH Authorization Annex XIV",IF(ISERROR(VLOOKUP(O419,'Matl Declaration Form'!$AI$9:$AJ$137,2,0)),"",(VLOOKUP(O419,'Matl Declaration Form'!$AI$9:$AJ$137,2,0))),IF(H419="REACH SVHC",IF(ISERROR(VLOOKUP(O419,'Matl Declaration Form'!$AK$9:$AL$482,2,0)),"",(VLOOKUP(O419,'Matl Declaration Form'!$AK$9:$AL$482,2,0))),IF(H419="EU RoHS",IF(ISERROR(VLOOKUP(O419,'Matl Declaration Form'!$AM$9:$AN$18,2,0)),"",(VLOOKUP(O419,'Matl Declaration Form'!$AM$9:$AN$18,2,0))),IF(H419="EU Mercury",IF(ISERROR(VLOOKUP(O419,'Matl Declaration Form'!$AO$9:$AP$15,2,0)),"",(VLOOKUP(O419,'Matl Declaration Form'!$AO$9:$AP$15,2,0))),IF(H419="EU PIC",IF(ISERROR(VLOOKUP(O419,'Matl Declaration Form'!$AQ$9:$AR$71,2,0)),"",(VLOOKUP(O419,'Matl Declaration Form'!$AQ$9:$AR$71,2,0))),IF(H419="EU Ozone Depletion",IF(ISERROR(VLOOKUP(O419,'Matl Declaration Form'!$AS$9:$AT$41,2,0)),"",(VLOOKUP(O419,'Matl Declaration Form'!$AS$9:$AT$41,2,0))), IF(H419="EU Ship Recycling",IF(ISERROR(VLOOKUP(O419,'Matl Declaration Form'!$AX$9:$AY$30,2,0)),"",(VLOOKUP(O419,'Matl Declaration Form'!$AX$9:$AY$30,2,0))), IF(H419="EU Package",IF(ISERROR(VLOOKUP(O419,'Matl Declaration Form'!$AZ$9:$BA$12,2,0)),"",(VLOOKUP(O419,'Matl Declaration Form'!$AZ$9:$BA$12,2,0))),IF(H419="EU POPs",IF(ISERROR(VLOOKUP(O419,'Matl Declaration Form'!$AV$9:$AW$485,2,0)),"",(VLOOKUP(O419,'Matl Declaration Form'!$AV$9:$AW$485,2,0))))))))))))))</f>
        <v/>
      </c>
      <c r="Q419" s="304"/>
      <c r="R419" s="305" t="str" cm="1">
        <f t="array" ref="R419">IF(ISBLANK(Q419),"",Q419*(LOOKUP(2,1/(NOT(ISBLANK($M$9:M419))),$M$9:M419)))</f>
        <v/>
      </c>
      <c r="S419" s="306" t="str" cm="1">
        <f t="array" ref="S419">IF(ISBLANK(Q419),"", (LOOKUP(2,1/(NOT(ISBLANK($J$9:J419))),$J$9:J419)))</f>
        <v/>
      </c>
      <c r="T419" s="307"/>
      <c r="U419" s="302"/>
      <c r="V419" s="308"/>
      <c r="AC419" s="100"/>
      <c r="AD419" s="100"/>
      <c r="AE419" s="650"/>
      <c r="AF419" s="650"/>
      <c r="AG419" s="650"/>
      <c r="AH419" s="650"/>
      <c r="AI419" s="650"/>
      <c r="AJ419" s="650"/>
      <c r="AK419" s="653" t="s">
        <v>279</v>
      </c>
      <c r="AL419" s="296" t="s">
        <v>309</v>
      </c>
      <c r="AM419" s="650"/>
      <c r="AN419" s="650"/>
      <c r="AO419" s="650"/>
      <c r="AP419" s="650"/>
      <c r="AQ419" s="650"/>
      <c r="AV419" s="672" t="s">
        <v>3044</v>
      </c>
      <c r="AW419" s="145" t="s">
        <v>3045</v>
      </c>
    </row>
    <row r="420" spans="2:49" ht="18.75" customHeight="1">
      <c r="B420" s="309"/>
      <c r="C420" s="298"/>
      <c r="D420" s="298"/>
      <c r="E420" s="299"/>
      <c r="F420" s="298"/>
      <c r="G420" s="298"/>
      <c r="H420" s="298" t="s">
        <v>1476</v>
      </c>
      <c r="I420" s="301"/>
      <c r="J420" s="302"/>
      <c r="K420" s="298"/>
      <c r="L420" s="302"/>
      <c r="M420" s="301"/>
      <c r="N420" s="302" t="str" cm="1">
        <f t="array" ref="N420">IF(ISBLANK(M420),"", (LOOKUP(2,1/(NOT(ISBLANK($J$9:J420))),$J$9:J420)))</f>
        <v/>
      </c>
      <c r="O420" s="298"/>
      <c r="P420" s="643" t="str">
        <f>IF(H420="Full Materials Declaration","",IF(H420="REACH Restriction Annex XVII",IF(ISERROR(VLOOKUP(O420,'Matl Declaration Form'!$AG$9:$AH$149,2,0)),"",(VLOOKUP(O420,'Matl Declaration Form'!$AG$9:$AH$149,2,0))),IF(H420="REACH Authorization Annex XIV",IF(ISERROR(VLOOKUP(O420,'Matl Declaration Form'!$AI$9:$AJ$137,2,0)),"",(VLOOKUP(O420,'Matl Declaration Form'!$AI$9:$AJ$137,2,0))),IF(H420="REACH SVHC",IF(ISERROR(VLOOKUP(O420,'Matl Declaration Form'!$AK$9:$AL$482,2,0)),"",(VLOOKUP(O420,'Matl Declaration Form'!$AK$9:$AL$482,2,0))),IF(H420="EU RoHS",IF(ISERROR(VLOOKUP(O420,'Matl Declaration Form'!$AM$9:$AN$18,2,0)),"",(VLOOKUP(O420,'Matl Declaration Form'!$AM$9:$AN$18,2,0))),IF(H420="EU Mercury",IF(ISERROR(VLOOKUP(O420,'Matl Declaration Form'!$AO$9:$AP$15,2,0)),"",(VLOOKUP(O420,'Matl Declaration Form'!$AO$9:$AP$15,2,0))),IF(H420="EU PIC",IF(ISERROR(VLOOKUP(O420,'Matl Declaration Form'!$AQ$9:$AR$71,2,0)),"",(VLOOKUP(O420,'Matl Declaration Form'!$AQ$9:$AR$71,2,0))),IF(H420="EU Ozone Depletion",IF(ISERROR(VLOOKUP(O420,'Matl Declaration Form'!$AS$9:$AT$41,2,0)),"",(VLOOKUP(O420,'Matl Declaration Form'!$AS$9:$AT$41,2,0))), IF(H420="EU Ship Recycling",IF(ISERROR(VLOOKUP(O420,'Matl Declaration Form'!$AX$9:$AY$30,2,0)),"",(VLOOKUP(O420,'Matl Declaration Form'!$AX$9:$AY$30,2,0))), IF(H420="EU Package",IF(ISERROR(VLOOKUP(O420,'Matl Declaration Form'!$AZ$9:$BA$12,2,0)),"",(VLOOKUP(O420,'Matl Declaration Form'!$AZ$9:$BA$12,2,0))),IF(H420="EU POPs",IF(ISERROR(VLOOKUP(O420,'Matl Declaration Form'!$AV$9:$AW$485,2,0)),"",(VLOOKUP(O420,'Matl Declaration Form'!$AV$9:$AW$485,2,0))))))))))))))</f>
        <v/>
      </c>
      <c r="Q420" s="304"/>
      <c r="R420" s="305" t="str" cm="1">
        <f t="array" ref="R420">IF(ISBLANK(Q420),"",Q420*(LOOKUP(2,1/(NOT(ISBLANK($M$9:M420))),$M$9:M420)))</f>
        <v/>
      </c>
      <c r="S420" s="306" t="str" cm="1">
        <f t="array" ref="S420">IF(ISBLANK(Q420),"", (LOOKUP(2,1/(NOT(ISBLANK($J$9:J420))),$J$9:J420)))</f>
        <v/>
      </c>
      <c r="T420" s="307"/>
      <c r="U420" s="302"/>
      <c r="V420" s="308"/>
      <c r="AC420" s="100"/>
      <c r="AD420" s="100"/>
      <c r="AE420" s="650"/>
      <c r="AF420" s="650"/>
      <c r="AG420" s="650"/>
      <c r="AH420" s="650"/>
      <c r="AI420" s="650"/>
      <c r="AJ420" s="650"/>
      <c r="AK420" s="653" t="s">
        <v>1052</v>
      </c>
      <c r="AL420" s="296" t="s">
        <v>1312</v>
      </c>
      <c r="AM420" s="650"/>
      <c r="AN420" s="650"/>
      <c r="AO420" s="650"/>
      <c r="AP420" s="650"/>
      <c r="AQ420" s="650"/>
      <c r="AV420" s="672" t="s">
        <v>1098</v>
      </c>
      <c r="AW420" s="145" t="s">
        <v>1345</v>
      </c>
    </row>
    <row r="421" spans="2:49" ht="18.75" customHeight="1">
      <c r="B421" s="309"/>
      <c r="C421" s="298"/>
      <c r="D421" s="298"/>
      <c r="E421" s="299"/>
      <c r="F421" s="298"/>
      <c r="G421" s="298"/>
      <c r="H421" s="298" t="s">
        <v>1476</v>
      </c>
      <c r="I421" s="301"/>
      <c r="J421" s="302"/>
      <c r="K421" s="298"/>
      <c r="L421" s="302"/>
      <c r="M421" s="301"/>
      <c r="N421" s="302" t="str" cm="1">
        <f t="array" ref="N421">IF(ISBLANK(M421),"", (LOOKUP(2,1/(NOT(ISBLANK($J$9:J421))),$J$9:J421)))</f>
        <v/>
      </c>
      <c r="O421" s="298"/>
      <c r="P421" s="643" t="str">
        <f>IF(H421="Full Materials Declaration","",IF(H421="REACH Restriction Annex XVII",IF(ISERROR(VLOOKUP(O421,'Matl Declaration Form'!$AG$9:$AH$149,2,0)),"",(VLOOKUP(O421,'Matl Declaration Form'!$AG$9:$AH$149,2,0))),IF(H421="REACH Authorization Annex XIV",IF(ISERROR(VLOOKUP(O421,'Matl Declaration Form'!$AI$9:$AJ$137,2,0)),"",(VLOOKUP(O421,'Matl Declaration Form'!$AI$9:$AJ$137,2,0))),IF(H421="REACH SVHC",IF(ISERROR(VLOOKUP(O421,'Matl Declaration Form'!$AK$9:$AL$482,2,0)),"",(VLOOKUP(O421,'Matl Declaration Form'!$AK$9:$AL$482,2,0))),IF(H421="EU RoHS",IF(ISERROR(VLOOKUP(O421,'Matl Declaration Form'!$AM$9:$AN$18,2,0)),"",(VLOOKUP(O421,'Matl Declaration Form'!$AM$9:$AN$18,2,0))),IF(H421="EU Mercury",IF(ISERROR(VLOOKUP(O421,'Matl Declaration Form'!$AO$9:$AP$15,2,0)),"",(VLOOKUP(O421,'Matl Declaration Form'!$AO$9:$AP$15,2,0))),IF(H421="EU PIC",IF(ISERROR(VLOOKUP(O421,'Matl Declaration Form'!$AQ$9:$AR$71,2,0)),"",(VLOOKUP(O421,'Matl Declaration Form'!$AQ$9:$AR$71,2,0))),IF(H421="EU Ozone Depletion",IF(ISERROR(VLOOKUP(O421,'Matl Declaration Form'!$AS$9:$AT$41,2,0)),"",(VLOOKUP(O421,'Matl Declaration Form'!$AS$9:$AT$41,2,0))), IF(H421="EU Ship Recycling",IF(ISERROR(VLOOKUP(O421,'Matl Declaration Form'!$AX$9:$AY$30,2,0)),"",(VLOOKUP(O421,'Matl Declaration Form'!$AX$9:$AY$30,2,0))), IF(H421="EU Package",IF(ISERROR(VLOOKUP(O421,'Matl Declaration Form'!$AZ$9:$BA$12,2,0)),"",(VLOOKUP(O421,'Matl Declaration Form'!$AZ$9:$BA$12,2,0))),IF(H421="EU POPs",IF(ISERROR(VLOOKUP(O421,'Matl Declaration Form'!$AV$9:$AW$485,2,0)),"",(VLOOKUP(O421,'Matl Declaration Form'!$AV$9:$AW$485,2,0))))))))))))))</f>
        <v/>
      </c>
      <c r="Q421" s="304"/>
      <c r="R421" s="305" t="str" cm="1">
        <f t="array" ref="R421">IF(ISBLANK(Q421),"",Q421*(LOOKUP(2,1/(NOT(ISBLANK($M$9:M421))),$M$9:M421)))</f>
        <v/>
      </c>
      <c r="S421" s="306" t="str" cm="1">
        <f t="array" ref="S421">IF(ISBLANK(Q421),"", (LOOKUP(2,1/(NOT(ISBLANK($J$9:J421))),$J$9:J421)))</f>
        <v/>
      </c>
      <c r="T421" s="307"/>
      <c r="U421" s="302"/>
      <c r="V421" s="308"/>
      <c r="AC421" s="100"/>
      <c r="AD421" s="100"/>
      <c r="AE421" s="650"/>
      <c r="AF421" s="650"/>
      <c r="AG421" s="650"/>
      <c r="AH421" s="650"/>
      <c r="AI421" s="650"/>
      <c r="AJ421" s="650"/>
      <c r="AK421" s="653" t="s">
        <v>24</v>
      </c>
      <c r="AL421" s="296" t="s">
        <v>25</v>
      </c>
      <c r="AM421" s="650"/>
      <c r="AN421" s="650"/>
      <c r="AO421" s="650"/>
      <c r="AP421" s="650"/>
      <c r="AQ421" s="650"/>
      <c r="AV421" s="672" t="s">
        <v>1099</v>
      </c>
      <c r="AW421" s="145" t="s">
        <v>1346</v>
      </c>
    </row>
    <row r="422" spans="2:49" ht="18.75" customHeight="1">
      <c r="B422" s="309"/>
      <c r="C422" s="298"/>
      <c r="D422" s="298"/>
      <c r="E422" s="299"/>
      <c r="F422" s="298"/>
      <c r="G422" s="298"/>
      <c r="H422" s="298" t="s">
        <v>1476</v>
      </c>
      <c r="I422" s="301"/>
      <c r="J422" s="302"/>
      <c r="K422" s="298"/>
      <c r="L422" s="302"/>
      <c r="M422" s="301"/>
      <c r="N422" s="302" t="str" cm="1">
        <f t="array" ref="N422">IF(ISBLANK(M422),"", (LOOKUP(2,1/(NOT(ISBLANK($J$9:J422))),$J$9:J422)))</f>
        <v/>
      </c>
      <c r="O422" s="298"/>
      <c r="P422" s="643" t="str">
        <f>IF(H422="Full Materials Declaration","",IF(H422="REACH Restriction Annex XVII",IF(ISERROR(VLOOKUP(O422,'Matl Declaration Form'!$AG$9:$AH$149,2,0)),"",(VLOOKUP(O422,'Matl Declaration Form'!$AG$9:$AH$149,2,0))),IF(H422="REACH Authorization Annex XIV",IF(ISERROR(VLOOKUP(O422,'Matl Declaration Form'!$AI$9:$AJ$137,2,0)),"",(VLOOKUP(O422,'Matl Declaration Form'!$AI$9:$AJ$137,2,0))),IF(H422="REACH SVHC",IF(ISERROR(VLOOKUP(O422,'Matl Declaration Form'!$AK$9:$AL$482,2,0)),"",(VLOOKUP(O422,'Matl Declaration Form'!$AK$9:$AL$482,2,0))),IF(H422="EU RoHS",IF(ISERROR(VLOOKUP(O422,'Matl Declaration Form'!$AM$9:$AN$18,2,0)),"",(VLOOKUP(O422,'Matl Declaration Form'!$AM$9:$AN$18,2,0))),IF(H422="EU Mercury",IF(ISERROR(VLOOKUP(O422,'Matl Declaration Form'!$AO$9:$AP$15,2,0)),"",(VLOOKUP(O422,'Matl Declaration Form'!$AO$9:$AP$15,2,0))),IF(H422="EU PIC",IF(ISERROR(VLOOKUP(O422,'Matl Declaration Form'!$AQ$9:$AR$71,2,0)),"",(VLOOKUP(O422,'Matl Declaration Form'!$AQ$9:$AR$71,2,0))),IF(H422="EU Ozone Depletion",IF(ISERROR(VLOOKUP(O422,'Matl Declaration Form'!$AS$9:$AT$41,2,0)),"",(VLOOKUP(O422,'Matl Declaration Form'!$AS$9:$AT$41,2,0))), IF(H422="EU Ship Recycling",IF(ISERROR(VLOOKUP(O422,'Matl Declaration Form'!$AX$9:$AY$30,2,0)),"",(VLOOKUP(O422,'Matl Declaration Form'!$AX$9:$AY$30,2,0))), IF(H422="EU Package",IF(ISERROR(VLOOKUP(O422,'Matl Declaration Form'!$AZ$9:$BA$12,2,0)),"",(VLOOKUP(O422,'Matl Declaration Form'!$AZ$9:$BA$12,2,0))),IF(H422="EU POPs",IF(ISERROR(VLOOKUP(O422,'Matl Declaration Form'!$AV$9:$AW$485,2,0)),"",(VLOOKUP(O422,'Matl Declaration Form'!$AV$9:$AW$485,2,0))))))))))))))</f>
        <v/>
      </c>
      <c r="Q422" s="304"/>
      <c r="R422" s="305" t="str" cm="1">
        <f t="array" ref="R422">IF(ISBLANK(Q422),"",Q422*(LOOKUP(2,1/(NOT(ISBLANK($M$9:M422))),$M$9:M422)))</f>
        <v/>
      </c>
      <c r="S422" s="306" t="str" cm="1">
        <f t="array" ref="S422">IF(ISBLANK(Q422),"", (LOOKUP(2,1/(NOT(ISBLANK($J$9:J422))),$J$9:J422)))</f>
        <v/>
      </c>
      <c r="T422" s="307"/>
      <c r="U422" s="302"/>
      <c r="V422" s="308"/>
      <c r="AC422" s="100"/>
      <c r="AD422" s="100"/>
      <c r="AE422" s="650"/>
      <c r="AF422" s="650"/>
      <c r="AG422" s="650"/>
      <c r="AH422" s="650"/>
      <c r="AI422" s="650"/>
      <c r="AJ422" s="650"/>
      <c r="AK422" s="653" t="s">
        <v>1030</v>
      </c>
      <c r="AL422" s="296" t="s">
        <v>1288</v>
      </c>
      <c r="AM422" s="650"/>
      <c r="AN422" s="650"/>
      <c r="AO422" s="650"/>
      <c r="AP422" s="650"/>
      <c r="AQ422" s="650"/>
      <c r="AV422" s="672" t="s">
        <v>1100</v>
      </c>
      <c r="AW422" s="145" t="s">
        <v>1347</v>
      </c>
    </row>
    <row r="423" spans="2:49" ht="18.75" customHeight="1">
      <c r="B423" s="309"/>
      <c r="C423" s="298"/>
      <c r="D423" s="298"/>
      <c r="E423" s="299"/>
      <c r="F423" s="298"/>
      <c r="G423" s="298"/>
      <c r="H423" s="298" t="s">
        <v>1476</v>
      </c>
      <c r="I423" s="301"/>
      <c r="J423" s="302"/>
      <c r="K423" s="298"/>
      <c r="L423" s="302"/>
      <c r="M423" s="301"/>
      <c r="N423" s="302" t="str" cm="1">
        <f t="array" ref="N423">IF(ISBLANK(M423),"", (LOOKUP(2,1/(NOT(ISBLANK($J$9:J423))),$J$9:J423)))</f>
        <v/>
      </c>
      <c r="O423" s="298"/>
      <c r="P423" s="643" t="str">
        <f>IF(H423="Full Materials Declaration","",IF(H423="REACH Restriction Annex XVII",IF(ISERROR(VLOOKUP(O423,'Matl Declaration Form'!$AG$9:$AH$149,2,0)),"",(VLOOKUP(O423,'Matl Declaration Form'!$AG$9:$AH$149,2,0))),IF(H423="REACH Authorization Annex XIV",IF(ISERROR(VLOOKUP(O423,'Matl Declaration Form'!$AI$9:$AJ$137,2,0)),"",(VLOOKUP(O423,'Matl Declaration Form'!$AI$9:$AJ$137,2,0))),IF(H423="REACH SVHC",IF(ISERROR(VLOOKUP(O423,'Matl Declaration Form'!$AK$9:$AL$482,2,0)),"",(VLOOKUP(O423,'Matl Declaration Form'!$AK$9:$AL$482,2,0))),IF(H423="EU RoHS",IF(ISERROR(VLOOKUP(O423,'Matl Declaration Form'!$AM$9:$AN$18,2,0)),"",(VLOOKUP(O423,'Matl Declaration Form'!$AM$9:$AN$18,2,0))),IF(H423="EU Mercury",IF(ISERROR(VLOOKUP(O423,'Matl Declaration Form'!$AO$9:$AP$15,2,0)),"",(VLOOKUP(O423,'Matl Declaration Form'!$AO$9:$AP$15,2,0))),IF(H423="EU PIC",IF(ISERROR(VLOOKUP(O423,'Matl Declaration Form'!$AQ$9:$AR$71,2,0)),"",(VLOOKUP(O423,'Matl Declaration Form'!$AQ$9:$AR$71,2,0))),IF(H423="EU Ozone Depletion",IF(ISERROR(VLOOKUP(O423,'Matl Declaration Form'!$AS$9:$AT$41,2,0)),"",(VLOOKUP(O423,'Matl Declaration Form'!$AS$9:$AT$41,2,0))), IF(H423="EU Ship Recycling",IF(ISERROR(VLOOKUP(O423,'Matl Declaration Form'!$AX$9:$AY$30,2,0)),"",(VLOOKUP(O423,'Matl Declaration Form'!$AX$9:$AY$30,2,0))), IF(H423="EU Package",IF(ISERROR(VLOOKUP(O423,'Matl Declaration Form'!$AZ$9:$BA$12,2,0)),"",(VLOOKUP(O423,'Matl Declaration Form'!$AZ$9:$BA$12,2,0))),IF(H423="EU POPs",IF(ISERROR(VLOOKUP(O423,'Matl Declaration Form'!$AV$9:$AW$485,2,0)),"",(VLOOKUP(O423,'Matl Declaration Form'!$AV$9:$AW$485,2,0))))))))))))))</f>
        <v/>
      </c>
      <c r="Q423" s="304"/>
      <c r="R423" s="305" t="str" cm="1">
        <f t="array" ref="R423">IF(ISBLANK(Q423),"",Q423*(LOOKUP(2,1/(NOT(ISBLANK($M$9:M423))),$M$9:M423)))</f>
        <v/>
      </c>
      <c r="S423" s="306" t="str" cm="1">
        <f t="array" ref="S423">IF(ISBLANK(Q423),"", (LOOKUP(2,1/(NOT(ISBLANK($J$9:J423))),$J$9:J423)))</f>
        <v/>
      </c>
      <c r="T423" s="307"/>
      <c r="U423" s="302"/>
      <c r="V423" s="308"/>
      <c r="AC423" s="100"/>
      <c r="AD423" s="100"/>
      <c r="AE423" s="650"/>
      <c r="AF423" s="650"/>
      <c r="AG423" s="650"/>
      <c r="AH423" s="650"/>
      <c r="AI423" s="650"/>
      <c r="AJ423" s="650"/>
      <c r="AK423" s="653" t="s">
        <v>1024</v>
      </c>
      <c r="AL423" s="296" t="s">
        <v>753</v>
      </c>
      <c r="AM423" s="650"/>
      <c r="AN423" s="650"/>
      <c r="AO423" s="650"/>
      <c r="AP423" s="650"/>
      <c r="AQ423" s="650"/>
      <c r="AV423" s="672" t="s">
        <v>1101</v>
      </c>
      <c r="AW423" s="145" t="s">
        <v>1348</v>
      </c>
    </row>
    <row r="424" spans="2:49" ht="18.75" customHeight="1">
      <c r="B424" s="309"/>
      <c r="C424" s="298"/>
      <c r="D424" s="298"/>
      <c r="E424" s="299"/>
      <c r="F424" s="298"/>
      <c r="G424" s="298"/>
      <c r="H424" s="298" t="s">
        <v>1476</v>
      </c>
      <c r="I424" s="301"/>
      <c r="J424" s="302"/>
      <c r="K424" s="298"/>
      <c r="L424" s="302"/>
      <c r="M424" s="301"/>
      <c r="N424" s="302" t="str" cm="1">
        <f t="array" ref="N424">IF(ISBLANK(M424),"", (LOOKUP(2,1/(NOT(ISBLANK($J$9:J424))),$J$9:J424)))</f>
        <v/>
      </c>
      <c r="O424" s="298"/>
      <c r="P424" s="643" t="str">
        <f>IF(H424="Full Materials Declaration","",IF(H424="REACH Restriction Annex XVII",IF(ISERROR(VLOOKUP(O424,'Matl Declaration Form'!$AG$9:$AH$149,2,0)),"",(VLOOKUP(O424,'Matl Declaration Form'!$AG$9:$AH$149,2,0))),IF(H424="REACH Authorization Annex XIV",IF(ISERROR(VLOOKUP(O424,'Matl Declaration Form'!$AI$9:$AJ$137,2,0)),"",(VLOOKUP(O424,'Matl Declaration Form'!$AI$9:$AJ$137,2,0))),IF(H424="REACH SVHC",IF(ISERROR(VLOOKUP(O424,'Matl Declaration Form'!$AK$9:$AL$482,2,0)),"",(VLOOKUP(O424,'Matl Declaration Form'!$AK$9:$AL$482,2,0))),IF(H424="EU RoHS",IF(ISERROR(VLOOKUP(O424,'Matl Declaration Form'!$AM$9:$AN$18,2,0)),"",(VLOOKUP(O424,'Matl Declaration Form'!$AM$9:$AN$18,2,0))),IF(H424="EU Mercury",IF(ISERROR(VLOOKUP(O424,'Matl Declaration Form'!$AO$9:$AP$15,2,0)),"",(VLOOKUP(O424,'Matl Declaration Form'!$AO$9:$AP$15,2,0))),IF(H424="EU PIC",IF(ISERROR(VLOOKUP(O424,'Matl Declaration Form'!$AQ$9:$AR$71,2,0)),"",(VLOOKUP(O424,'Matl Declaration Form'!$AQ$9:$AR$71,2,0))),IF(H424="EU Ozone Depletion",IF(ISERROR(VLOOKUP(O424,'Matl Declaration Form'!$AS$9:$AT$41,2,0)),"",(VLOOKUP(O424,'Matl Declaration Form'!$AS$9:$AT$41,2,0))), IF(H424="EU Ship Recycling",IF(ISERROR(VLOOKUP(O424,'Matl Declaration Form'!$AX$9:$AY$30,2,0)),"",(VLOOKUP(O424,'Matl Declaration Form'!$AX$9:$AY$30,2,0))), IF(H424="EU Package",IF(ISERROR(VLOOKUP(O424,'Matl Declaration Form'!$AZ$9:$BA$12,2,0)),"",(VLOOKUP(O424,'Matl Declaration Form'!$AZ$9:$BA$12,2,0))),IF(H424="EU POPs",IF(ISERROR(VLOOKUP(O424,'Matl Declaration Form'!$AV$9:$AW$485,2,0)),"",(VLOOKUP(O424,'Matl Declaration Form'!$AV$9:$AW$485,2,0))))))))))))))</f>
        <v/>
      </c>
      <c r="Q424" s="304"/>
      <c r="R424" s="305" t="str" cm="1">
        <f t="array" ref="R424">IF(ISBLANK(Q424),"",Q424*(LOOKUP(2,1/(NOT(ISBLANK($M$9:M424))),$M$9:M424)))</f>
        <v/>
      </c>
      <c r="S424" s="306" t="str" cm="1">
        <f t="array" ref="S424">IF(ISBLANK(Q424),"", (LOOKUP(2,1/(NOT(ISBLANK($J$9:J424))),$J$9:J424)))</f>
        <v/>
      </c>
      <c r="T424" s="307"/>
      <c r="U424" s="302"/>
      <c r="V424" s="308"/>
      <c r="AC424" s="100"/>
      <c r="AD424" s="100"/>
      <c r="AE424" s="650"/>
      <c r="AF424" s="650"/>
      <c r="AG424" s="650"/>
      <c r="AH424" s="650"/>
      <c r="AI424" s="650"/>
      <c r="AJ424" s="650"/>
      <c r="AK424" s="653" t="s">
        <v>280</v>
      </c>
      <c r="AL424" s="296" t="s">
        <v>170</v>
      </c>
      <c r="AM424" s="650"/>
      <c r="AN424" s="650"/>
      <c r="AO424" s="650"/>
      <c r="AP424" s="650"/>
      <c r="AQ424" s="650"/>
      <c r="AV424" s="672" t="s">
        <v>1102</v>
      </c>
      <c r="AW424" s="145" t="s">
        <v>1349</v>
      </c>
    </row>
    <row r="425" spans="2:49" ht="18.75" customHeight="1">
      <c r="B425" s="309"/>
      <c r="C425" s="298"/>
      <c r="D425" s="298"/>
      <c r="E425" s="299"/>
      <c r="F425" s="298"/>
      <c r="G425" s="298"/>
      <c r="H425" s="298" t="s">
        <v>1476</v>
      </c>
      <c r="I425" s="301"/>
      <c r="J425" s="302"/>
      <c r="K425" s="298"/>
      <c r="L425" s="302"/>
      <c r="M425" s="301"/>
      <c r="N425" s="302" t="str" cm="1">
        <f t="array" ref="N425">IF(ISBLANK(M425),"", (LOOKUP(2,1/(NOT(ISBLANK($J$9:J425))),$J$9:J425)))</f>
        <v/>
      </c>
      <c r="O425" s="298"/>
      <c r="P425" s="643" t="str">
        <f>IF(H425="Full Materials Declaration","",IF(H425="REACH Restriction Annex XVII",IF(ISERROR(VLOOKUP(O425,'Matl Declaration Form'!$AG$9:$AH$149,2,0)),"",(VLOOKUP(O425,'Matl Declaration Form'!$AG$9:$AH$149,2,0))),IF(H425="REACH Authorization Annex XIV",IF(ISERROR(VLOOKUP(O425,'Matl Declaration Form'!$AI$9:$AJ$137,2,0)),"",(VLOOKUP(O425,'Matl Declaration Form'!$AI$9:$AJ$137,2,0))),IF(H425="REACH SVHC",IF(ISERROR(VLOOKUP(O425,'Matl Declaration Form'!$AK$9:$AL$482,2,0)),"",(VLOOKUP(O425,'Matl Declaration Form'!$AK$9:$AL$482,2,0))),IF(H425="EU RoHS",IF(ISERROR(VLOOKUP(O425,'Matl Declaration Form'!$AM$9:$AN$18,2,0)),"",(VLOOKUP(O425,'Matl Declaration Form'!$AM$9:$AN$18,2,0))),IF(H425="EU Mercury",IF(ISERROR(VLOOKUP(O425,'Matl Declaration Form'!$AO$9:$AP$15,2,0)),"",(VLOOKUP(O425,'Matl Declaration Form'!$AO$9:$AP$15,2,0))),IF(H425="EU PIC",IF(ISERROR(VLOOKUP(O425,'Matl Declaration Form'!$AQ$9:$AR$71,2,0)),"",(VLOOKUP(O425,'Matl Declaration Form'!$AQ$9:$AR$71,2,0))),IF(H425="EU Ozone Depletion",IF(ISERROR(VLOOKUP(O425,'Matl Declaration Form'!$AS$9:$AT$41,2,0)),"",(VLOOKUP(O425,'Matl Declaration Form'!$AS$9:$AT$41,2,0))), IF(H425="EU Ship Recycling",IF(ISERROR(VLOOKUP(O425,'Matl Declaration Form'!$AX$9:$AY$30,2,0)),"",(VLOOKUP(O425,'Matl Declaration Form'!$AX$9:$AY$30,2,0))), IF(H425="EU Package",IF(ISERROR(VLOOKUP(O425,'Matl Declaration Form'!$AZ$9:$BA$12,2,0)),"",(VLOOKUP(O425,'Matl Declaration Form'!$AZ$9:$BA$12,2,0))),IF(H425="EU POPs",IF(ISERROR(VLOOKUP(O425,'Matl Declaration Form'!$AV$9:$AW$485,2,0)),"",(VLOOKUP(O425,'Matl Declaration Form'!$AV$9:$AW$485,2,0))))))))))))))</f>
        <v/>
      </c>
      <c r="Q425" s="304"/>
      <c r="R425" s="305" t="str" cm="1">
        <f t="array" ref="R425">IF(ISBLANK(Q425),"",Q425*(LOOKUP(2,1/(NOT(ISBLANK($M$9:M425))),$M$9:M425)))</f>
        <v/>
      </c>
      <c r="S425" s="306" t="str" cm="1">
        <f t="array" ref="S425">IF(ISBLANK(Q425),"", (LOOKUP(2,1/(NOT(ISBLANK($J$9:J425))),$J$9:J425)))</f>
        <v/>
      </c>
      <c r="T425" s="307"/>
      <c r="U425" s="302"/>
      <c r="V425" s="308"/>
      <c r="AC425" s="100"/>
      <c r="AD425" s="100"/>
      <c r="AE425" s="650"/>
      <c r="AF425" s="650"/>
      <c r="AG425" s="650"/>
      <c r="AH425" s="650"/>
      <c r="AI425" s="650"/>
      <c r="AJ425" s="650"/>
      <c r="AK425" s="653" t="s">
        <v>281</v>
      </c>
      <c r="AL425" s="296" t="s">
        <v>161</v>
      </c>
      <c r="AM425" s="650"/>
      <c r="AN425" s="650"/>
      <c r="AO425" s="650"/>
      <c r="AP425" s="650"/>
      <c r="AQ425" s="650"/>
      <c r="AV425" s="672" t="s">
        <v>1092</v>
      </c>
      <c r="AW425" s="145" t="s">
        <v>1339</v>
      </c>
    </row>
    <row r="426" spans="2:49" ht="18.75" customHeight="1">
      <c r="B426" s="309"/>
      <c r="C426" s="298"/>
      <c r="D426" s="298"/>
      <c r="E426" s="299"/>
      <c r="F426" s="298"/>
      <c r="G426" s="298"/>
      <c r="H426" s="298" t="s">
        <v>1476</v>
      </c>
      <c r="I426" s="301"/>
      <c r="J426" s="302"/>
      <c r="K426" s="298"/>
      <c r="L426" s="302"/>
      <c r="M426" s="301"/>
      <c r="N426" s="302" t="str" cm="1">
        <f t="array" ref="N426">IF(ISBLANK(M426),"", (LOOKUP(2,1/(NOT(ISBLANK($J$9:J426))),$J$9:J426)))</f>
        <v/>
      </c>
      <c r="O426" s="298"/>
      <c r="P426" s="643" t="str">
        <f>IF(H426="Full Materials Declaration","",IF(H426="REACH Restriction Annex XVII",IF(ISERROR(VLOOKUP(O426,'Matl Declaration Form'!$AG$9:$AH$149,2,0)),"",(VLOOKUP(O426,'Matl Declaration Form'!$AG$9:$AH$149,2,0))),IF(H426="REACH Authorization Annex XIV",IF(ISERROR(VLOOKUP(O426,'Matl Declaration Form'!$AI$9:$AJ$137,2,0)),"",(VLOOKUP(O426,'Matl Declaration Form'!$AI$9:$AJ$137,2,0))),IF(H426="REACH SVHC",IF(ISERROR(VLOOKUP(O426,'Matl Declaration Form'!$AK$9:$AL$482,2,0)),"",(VLOOKUP(O426,'Matl Declaration Form'!$AK$9:$AL$482,2,0))),IF(H426="EU RoHS",IF(ISERROR(VLOOKUP(O426,'Matl Declaration Form'!$AM$9:$AN$18,2,0)),"",(VLOOKUP(O426,'Matl Declaration Form'!$AM$9:$AN$18,2,0))),IF(H426="EU Mercury",IF(ISERROR(VLOOKUP(O426,'Matl Declaration Form'!$AO$9:$AP$15,2,0)),"",(VLOOKUP(O426,'Matl Declaration Form'!$AO$9:$AP$15,2,0))),IF(H426="EU PIC",IF(ISERROR(VLOOKUP(O426,'Matl Declaration Form'!$AQ$9:$AR$71,2,0)),"",(VLOOKUP(O426,'Matl Declaration Form'!$AQ$9:$AR$71,2,0))),IF(H426="EU Ozone Depletion",IF(ISERROR(VLOOKUP(O426,'Matl Declaration Form'!$AS$9:$AT$41,2,0)),"",(VLOOKUP(O426,'Matl Declaration Form'!$AS$9:$AT$41,2,0))), IF(H426="EU Ship Recycling",IF(ISERROR(VLOOKUP(O426,'Matl Declaration Form'!$AX$9:$AY$30,2,0)),"",(VLOOKUP(O426,'Matl Declaration Form'!$AX$9:$AY$30,2,0))), IF(H426="EU Package",IF(ISERROR(VLOOKUP(O426,'Matl Declaration Form'!$AZ$9:$BA$12,2,0)),"",(VLOOKUP(O426,'Matl Declaration Form'!$AZ$9:$BA$12,2,0))),IF(H426="EU POPs",IF(ISERROR(VLOOKUP(O426,'Matl Declaration Form'!$AV$9:$AW$485,2,0)),"",(VLOOKUP(O426,'Matl Declaration Form'!$AV$9:$AW$485,2,0))))))))))))))</f>
        <v/>
      </c>
      <c r="Q426" s="304"/>
      <c r="R426" s="305" t="str" cm="1">
        <f t="array" ref="R426">IF(ISBLANK(Q426),"",Q426*(LOOKUP(2,1/(NOT(ISBLANK($M$9:M426))),$M$9:M426)))</f>
        <v/>
      </c>
      <c r="S426" s="306" t="str" cm="1">
        <f t="array" ref="S426">IF(ISBLANK(Q426),"", (LOOKUP(2,1/(NOT(ISBLANK($J$9:J426))),$J$9:J426)))</f>
        <v/>
      </c>
      <c r="T426" s="307"/>
      <c r="U426" s="302"/>
      <c r="V426" s="308"/>
      <c r="AC426" s="100"/>
      <c r="AD426" s="100"/>
      <c r="AE426" s="650"/>
      <c r="AF426" s="650"/>
      <c r="AG426" s="650"/>
      <c r="AH426" s="650"/>
      <c r="AI426" s="650"/>
      <c r="AJ426" s="650"/>
      <c r="AK426" s="653" t="s">
        <v>1221</v>
      </c>
      <c r="AL426" s="296" t="s">
        <v>1431</v>
      </c>
      <c r="AM426" s="650"/>
      <c r="AN426" s="650"/>
      <c r="AO426" s="650"/>
      <c r="AP426" s="650"/>
      <c r="AQ426" s="650"/>
      <c r="AV426" s="672" t="s">
        <v>1093</v>
      </c>
      <c r="AW426" s="145" t="s">
        <v>1340</v>
      </c>
    </row>
    <row r="427" spans="2:49" ht="18.75" customHeight="1">
      <c r="B427" s="309"/>
      <c r="C427" s="298"/>
      <c r="D427" s="298"/>
      <c r="E427" s="299"/>
      <c r="F427" s="298"/>
      <c r="G427" s="298"/>
      <c r="H427" s="298" t="s">
        <v>1476</v>
      </c>
      <c r="I427" s="301"/>
      <c r="J427" s="302"/>
      <c r="K427" s="298"/>
      <c r="L427" s="302"/>
      <c r="M427" s="301"/>
      <c r="N427" s="302" t="str" cm="1">
        <f t="array" ref="N427">IF(ISBLANK(M427),"", (LOOKUP(2,1/(NOT(ISBLANK($J$9:J427))),$J$9:J427)))</f>
        <v/>
      </c>
      <c r="O427" s="298"/>
      <c r="P427" s="643" t="str">
        <f>IF(H427="Full Materials Declaration","",IF(H427="REACH Restriction Annex XVII",IF(ISERROR(VLOOKUP(O427,'Matl Declaration Form'!$AG$9:$AH$149,2,0)),"",(VLOOKUP(O427,'Matl Declaration Form'!$AG$9:$AH$149,2,0))),IF(H427="REACH Authorization Annex XIV",IF(ISERROR(VLOOKUP(O427,'Matl Declaration Form'!$AI$9:$AJ$137,2,0)),"",(VLOOKUP(O427,'Matl Declaration Form'!$AI$9:$AJ$137,2,0))),IF(H427="REACH SVHC",IF(ISERROR(VLOOKUP(O427,'Matl Declaration Form'!$AK$9:$AL$482,2,0)),"",(VLOOKUP(O427,'Matl Declaration Form'!$AK$9:$AL$482,2,0))),IF(H427="EU RoHS",IF(ISERROR(VLOOKUP(O427,'Matl Declaration Form'!$AM$9:$AN$18,2,0)),"",(VLOOKUP(O427,'Matl Declaration Form'!$AM$9:$AN$18,2,0))),IF(H427="EU Mercury",IF(ISERROR(VLOOKUP(O427,'Matl Declaration Form'!$AO$9:$AP$15,2,0)),"",(VLOOKUP(O427,'Matl Declaration Form'!$AO$9:$AP$15,2,0))),IF(H427="EU PIC",IF(ISERROR(VLOOKUP(O427,'Matl Declaration Form'!$AQ$9:$AR$71,2,0)),"",(VLOOKUP(O427,'Matl Declaration Form'!$AQ$9:$AR$71,2,0))),IF(H427="EU Ozone Depletion",IF(ISERROR(VLOOKUP(O427,'Matl Declaration Form'!$AS$9:$AT$41,2,0)),"",(VLOOKUP(O427,'Matl Declaration Form'!$AS$9:$AT$41,2,0))), IF(H427="EU Ship Recycling",IF(ISERROR(VLOOKUP(O427,'Matl Declaration Form'!$AX$9:$AY$30,2,0)),"",(VLOOKUP(O427,'Matl Declaration Form'!$AX$9:$AY$30,2,0))), IF(H427="EU Package",IF(ISERROR(VLOOKUP(O427,'Matl Declaration Form'!$AZ$9:$BA$12,2,0)),"",(VLOOKUP(O427,'Matl Declaration Form'!$AZ$9:$BA$12,2,0))),IF(H427="EU POPs",IF(ISERROR(VLOOKUP(O427,'Matl Declaration Form'!$AV$9:$AW$485,2,0)),"",(VLOOKUP(O427,'Matl Declaration Form'!$AV$9:$AW$485,2,0))))))))))))))</f>
        <v/>
      </c>
      <c r="Q427" s="304"/>
      <c r="R427" s="305" t="str" cm="1">
        <f t="array" ref="R427">IF(ISBLANK(Q427),"",Q427*(LOOKUP(2,1/(NOT(ISBLANK($M$9:M427))),$M$9:M427)))</f>
        <v/>
      </c>
      <c r="S427" s="306" t="str" cm="1">
        <f t="array" ref="S427">IF(ISBLANK(Q427),"", (LOOKUP(2,1/(NOT(ISBLANK($J$9:J427))),$J$9:J427)))</f>
        <v/>
      </c>
      <c r="T427" s="307"/>
      <c r="U427" s="302"/>
      <c r="V427" s="308"/>
      <c r="AC427" s="100"/>
      <c r="AD427" s="100"/>
      <c r="AE427" s="650"/>
      <c r="AF427" s="650"/>
      <c r="AG427" s="650"/>
      <c r="AH427" s="650"/>
      <c r="AI427" s="650"/>
      <c r="AJ427" s="650"/>
      <c r="AK427" s="653" t="s">
        <v>21</v>
      </c>
      <c r="AL427" s="296" t="s">
        <v>22</v>
      </c>
      <c r="AM427" s="650"/>
      <c r="AN427" s="650"/>
      <c r="AO427" s="650"/>
      <c r="AP427" s="650"/>
      <c r="AQ427" s="650"/>
      <c r="AV427" s="672" t="s">
        <v>1094</v>
      </c>
      <c r="AW427" s="145" t="s">
        <v>1341</v>
      </c>
    </row>
    <row r="428" spans="2:49" ht="18.75" customHeight="1">
      <c r="B428" s="309"/>
      <c r="C428" s="298"/>
      <c r="D428" s="298"/>
      <c r="E428" s="299"/>
      <c r="F428" s="298"/>
      <c r="G428" s="298"/>
      <c r="H428" s="298" t="s">
        <v>1476</v>
      </c>
      <c r="I428" s="301"/>
      <c r="J428" s="302"/>
      <c r="K428" s="298"/>
      <c r="L428" s="302"/>
      <c r="M428" s="301"/>
      <c r="N428" s="302" t="str" cm="1">
        <f t="array" ref="N428">IF(ISBLANK(M428),"", (LOOKUP(2,1/(NOT(ISBLANK($J$9:J428))),$J$9:J428)))</f>
        <v/>
      </c>
      <c r="O428" s="298"/>
      <c r="P428" s="643" t="str">
        <f>IF(H428="Full Materials Declaration","",IF(H428="REACH Restriction Annex XVII",IF(ISERROR(VLOOKUP(O428,'Matl Declaration Form'!$AG$9:$AH$149,2,0)),"",(VLOOKUP(O428,'Matl Declaration Form'!$AG$9:$AH$149,2,0))),IF(H428="REACH Authorization Annex XIV",IF(ISERROR(VLOOKUP(O428,'Matl Declaration Form'!$AI$9:$AJ$137,2,0)),"",(VLOOKUP(O428,'Matl Declaration Form'!$AI$9:$AJ$137,2,0))),IF(H428="REACH SVHC",IF(ISERROR(VLOOKUP(O428,'Matl Declaration Form'!$AK$9:$AL$482,2,0)),"",(VLOOKUP(O428,'Matl Declaration Form'!$AK$9:$AL$482,2,0))),IF(H428="EU RoHS",IF(ISERROR(VLOOKUP(O428,'Matl Declaration Form'!$AM$9:$AN$18,2,0)),"",(VLOOKUP(O428,'Matl Declaration Form'!$AM$9:$AN$18,2,0))),IF(H428="EU Mercury",IF(ISERROR(VLOOKUP(O428,'Matl Declaration Form'!$AO$9:$AP$15,2,0)),"",(VLOOKUP(O428,'Matl Declaration Form'!$AO$9:$AP$15,2,0))),IF(H428="EU PIC",IF(ISERROR(VLOOKUP(O428,'Matl Declaration Form'!$AQ$9:$AR$71,2,0)),"",(VLOOKUP(O428,'Matl Declaration Form'!$AQ$9:$AR$71,2,0))),IF(H428="EU Ozone Depletion",IF(ISERROR(VLOOKUP(O428,'Matl Declaration Form'!$AS$9:$AT$41,2,0)),"",(VLOOKUP(O428,'Matl Declaration Form'!$AS$9:$AT$41,2,0))), IF(H428="EU Ship Recycling",IF(ISERROR(VLOOKUP(O428,'Matl Declaration Form'!$AX$9:$AY$30,2,0)),"",(VLOOKUP(O428,'Matl Declaration Form'!$AX$9:$AY$30,2,0))), IF(H428="EU Package",IF(ISERROR(VLOOKUP(O428,'Matl Declaration Form'!$AZ$9:$BA$12,2,0)),"",(VLOOKUP(O428,'Matl Declaration Form'!$AZ$9:$BA$12,2,0))),IF(H428="EU POPs",IF(ISERROR(VLOOKUP(O428,'Matl Declaration Form'!$AV$9:$AW$485,2,0)),"",(VLOOKUP(O428,'Matl Declaration Form'!$AV$9:$AW$485,2,0))))))))))))))</f>
        <v/>
      </c>
      <c r="Q428" s="304"/>
      <c r="R428" s="305" t="str" cm="1">
        <f t="array" ref="R428">IF(ISBLANK(Q428),"",Q428*(LOOKUP(2,1/(NOT(ISBLANK($M$9:M428))),$M$9:M428)))</f>
        <v/>
      </c>
      <c r="S428" s="306" t="str" cm="1">
        <f t="array" ref="S428">IF(ISBLANK(Q428),"", (LOOKUP(2,1/(NOT(ISBLANK($J$9:J428))),$J$9:J428)))</f>
        <v/>
      </c>
      <c r="T428" s="307"/>
      <c r="U428" s="302"/>
      <c r="V428" s="308"/>
      <c r="AC428" s="100"/>
      <c r="AD428" s="100"/>
      <c r="AE428" s="650"/>
      <c r="AF428" s="650"/>
      <c r="AG428" s="650"/>
      <c r="AH428" s="650"/>
      <c r="AI428" s="650"/>
      <c r="AJ428" s="650"/>
      <c r="AK428" s="653" t="s">
        <v>259</v>
      </c>
      <c r="AL428" s="296" t="s">
        <v>292</v>
      </c>
      <c r="AM428" s="650"/>
      <c r="AN428" s="650"/>
      <c r="AO428" s="650"/>
      <c r="AP428" s="650"/>
      <c r="AQ428" s="650"/>
      <c r="AV428" s="672" t="s">
        <v>1107</v>
      </c>
      <c r="AW428" s="145" t="s">
        <v>1354</v>
      </c>
    </row>
    <row r="429" spans="2:49" ht="18.75" customHeight="1">
      <c r="B429" s="309"/>
      <c r="C429" s="298"/>
      <c r="D429" s="298"/>
      <c r="E429" s="299"/>
      <c r="F429" s="298"/>
      <c r="G429" s="298"/>
      <c r="H429" s="298" t="s">
        <v>1476</v>
      </c>
      <c r="I429" s="301"/>
      <c r="J429" s="302"/>
      <c r="K429" s="298"/>
      <c r="L429" s="302"/>
      <c r="M429" s="301"/>
      <c r="N429" s="302" t="str" cm="1">
        <f t="array" ref="N429">IF(ISBLANK(M429),"", (LOOKUP(2,1/(NOT(ISBLANK($J$9:J429))),$J$9:J429)))</f>
        <v/>
      </c>
      <c r="O429" s="298"/>
      <c r="P429" s="643" t="str">
        <f>IF(H429="Full Materials Declaration","",IF(H429="REACH Restriction Annex XVII",IF(ISERROR(VLOOKUP(O429,'Matl Declaration Form'!$AG$9:$AH$149,2,0)),"",(VLOOKUP(O429,'Matl Declaration Form'!$AG$9:$AH$149,2,0))),IF(H429="REACH Authorization Annex XIV",IF(ISERROR(VLOOKUP(O429,'Matl Declaration Form'!$AI$9:$AJ$137,2,0)),"",(VLOOKUP(O429,'Matl Declaration Form'!$AI$9:$AJ$137,2,0))),IF(H429="REACH SVHC",IF(ISERROR(VLOOKUP(O429,'Matl Declaration Form'!$AK$9:$AL$482,2,0)),"",(VLOOKUP(O429,'Matl Declaration Form'!$AK$9:$AL$482,2,0))),IF(H429="EU RoHS",IF(ISERROR(VLOOKUP(O429,'Matl Declaration Form'!$AM$9:$AN$18,2,0)),"",(VLOOKUP(O429,'Matl Declaration Form'!$AM$9:$AN$18,2,0))),IF(H429="EU Mercury",IF(ISERROR(VLOOKUP(O429,'Matl Declaration Form'!$AO$9:$AP$15,2,0)),"",(VLOOKUP(O429,'Matl Declaration Form'!$AO$9:$AP$15,2,0))),IF(H429="EU PIC",IF(ISERROR(VLOOKUP(O429,'Matl Declaration Form'!$AQ$9:$AR$71,2,0)),"",(VLOOKUP(O429,'Matl Declaration Form'!$AQ$9:$AR$71,2,0))),IF(H429="EU Ozone Depletion",IF(ISERROR(VLOOKUP(O429,'Matl Declaration Form'!$AS$9:$AT$41,2,0)),"",(VLOOKUP(O429,'Matl Declaration Form'!$AS$9:$AT$41,2,0))), IF(H429="EU Ship Recycling",IF(ISERROR(VLOOKUP(O429,'Matl Declaration Form'!$AX$9:$AY$30,2,0)),"",(VLOOKUP(O429,'Matl Declaration Form'!$AX$9:$AY$30,2,0))), IF(H429="EU Package",IF(ISERROR(VLOOKUP(O429,'Matl Declaration Form'!$AZ$9:$BA$12,2,0)),"",(VLOOKUP(O429,'Matl Declaration Form'!$AZ$9:$BA$12,2,0))),IF(H429="EU POPs",IF(ISERROR(VLOOKUP(O429,'Matl Declaration Form'!$AV$9:$AW$485,2,0)),"",(VLOOKUP(O429,'Matl Declaration Form'!$AV$9:$AW$485,2,0))))))))))))))</f>
        <v/>
      </c>
      <c r="Q429" s="304"/>
      <c r="R429" s="305" t="str" cm="1">
        <f t="array" ref="R429">IF(ISBLANK(Q429),"",Q429*(LOOKUP(2,1/(NOT(ISBLANK($M$9:M429))),$M$9:M429)))</f>
        <v/>
      </c>
      <c r="S429" s="306" t="str" cm="1">
        <f t="array" ref="S429">IF(ISBLANK(Q429),"", (LOOKUP(2,1/(NOT(ISBLANK($J$9:J429))),$J$9:J429)))</f>
        <v/>
      </c>
      <c r="T429" s="307"/>
      <c r="U429" s="302"/>
      <c r="V429" s="308"/>
      <c r="AC429" s="100"/>
      <c r="AD429" s="100"/>
      <c r="AE429" s="650"/>
      <c r="AF429" s="650"/>
      <c r="AG429" s="650"/>
      <c r="AH429" s="650"/>
      <c r="AI429" s="650"/>
      <c r="AJ429" s="650"/>
      <c r="AK429" s="653" t="s">
        <v>1071</v>
      </c>
      <c r="AL429" s="296" t="s">
        <v>1318</v>
      </c>
      <c r="AM429" s="650"/>
      <c r="AN429" s="650"/>
      <c r="AO429" s="650"/>
      <c r="AP429" s="650"/>
      <c r="AQ429" s="650"/>
      <c r="AV429" s="672" t="s">
        <v>1086</v>
      </c>
      <c r="AW429" s="145" t="s">
        <v>1333</v>
      </c>
    </row>
    <row r="430" spans="2:49" ht="18.75" customHeight="1">
      <c r="B430" s="309"/>
      <c r="C430" s="298"/>
      <c r="D430" s="298"/>
      <c r="E430" s="299"/>
      <c r="F430" s="298"/>
      <c r="G430" s="298"/>
      <c r="H430" s="298" t="s">
        <v>1476</v>
      </c>
      <c r="I430" s="301"/>
      <c r="J430" s="302"/>
      <c r="K430" s="298"/>
      <c r="L430" s="302"/>
      <c r="M430" s="301"/>
      <c r="N430" s="302" t="str" cm="1">
        <f t="array" ref="N430">IF(ISBLANK(M430),"", (LOOKUP(2,1/(NOT(ISBLANK($J$9:J430))),$J$9:J430)))</f>
        <v/>
      </c>
      <c r="O430" s="298"/>
      <c r="P430" s="643" t="str">
        <f>IF(H430="Full Materials Declaration","",IF(H430="REACH Restriction Annex XVII",IF(ISERROR(VLOOKUP(O430,'Matl Declaration Form'!$AG$9:$AH$149,2,0)),"",(VLOOKUP(O430,'Matl Declaration Form'!$AG$9:$AH$149,2,0))),IF(H430="REACH Authorization Annex XIV",IF(ISERROR(VLOOKUP(O430,'Matl Declaration Form'!$AI$9:$AJ$137,2,0)),"",(VLOOKUP(O430,'Matl Declaration Form'!$AI$9:$AJ$137,2,0))),IF(H430="REACH SVHC",IF(ISERROR(VLOOKUP(O430,'Matl Declaration Form'!$AK$9:$AL$482,2,0)),"",(VLOOKUP(O430,'Matl Declaration Form'!$AK$9:$AL$482,2,0))),IF(H430="EU RoHS",IF(ISERROR(VLOOKUP(O430,'Matl Declaration Form'!$AM$9:$AN$18,2,0)),"",(VLOOKUP(O430,'Matl Declaration Form'!$AM$9:$AN$18,2,0))),IF(H430="EU Mercury",IF(ISERROR(VLOOKUP(O430,'Matl Declaration Form'!$AO$9:$AP$15,2,0)),"",(VLOOKUP(O430,'Matl Declaration Form'!$AO$9:$AP$15,2,0))),IF(H430="EU PIC",IF(ISERROR(VLOOKUP(O430,'Matl Declaration Form'!$AQ$9:$AR$71,2,0)),"",(VLOOKUP(O430,'Matl Declaration Form'!$AQ$9:$AR$71,2,0))),IF(H430="EU Ozone Depletion",IF(ISERROR(VLOOKUP(O430,'Matl Declaration Form'!$AS$9:$AT$41,2,0)),"",(VLOOKUP(O430,'Matl Declaration Form'!$AS$9:$AT$41,2,0))), IF(H430="EU Ship Recycling",IF(ISERROR(VLOOKUP(O430,'Matl Declaration Form'!$AX$9:$AY$30,2,0)),"",(VLOOKUP(O430,'Matl Declaration Form'!$AX$9:$AY$30,2,0))), IF(H430="EU Package",IF(ISERROR(VLOOKUP(O430,'Matl Declaration Form'!$AZ$9:$BA$12,2,0)),"",(VLOOKUP(O430,'Matl Declaration Form'!$AZ$9:$BA$12,2,0))),IF(H430="EU POPs",IF(ISERROR(VLOOKUP(O430,'Matl Declaration Form'!$AV$9:$AW$485,2,0)),"",(VLOOKUP(O430,'Matl Declaration Form'!$AV$9:$AW$485,2,0))))))))))))))</f>
        <v/>
      </c>
      <c r="Q430" s="304"/>
      <c r="R430" s="305" t="str" cm="1">
        <f t="array" ref="R430">IF(ISBLANK(Q430),"",Q430*(LOOKUP(2,1/(NOT(ISBLANK($M$9:M430))),$M$9:M430)))</f>
        <v/>
      </c>
      <c r="S430" s="306" t="str" cm="1">
        <f t="array" ref="S430">IF(ISBLANK(Q430),"", (LOOKUP(2,1/(NOT(ISBLANK($J$9:J430))),$J$9:J430)))</f>
        <v/>
      </c>
      <c r="T430" s="307"/>
      <c r="U430" s="302"/>
      <c r="V430" s="308"/>
      <c r="AC430" s="100"/>
      <c r="AD430" s="100"/>
      <c r="AE430" s="650"/>
      <c r="AF430" s="650"/>
      <c r="AG430" s="650"/>
      <c r="AH430" s="650"/>
      <c r="AI430" s="650"/>
      <c r="AJ430" s="650"/>
      <c r="AK430" s="653" t="s">
        <v>64</v>
      </c>
      <c r="AL430" s="296" t="s">
        <v>65</v>
      </c>
      <c r="AM430" s="650"/>
      <c r="AN430" s="650"/>
      <c r="AO430" s="650"/>
      <c r="AP430" s="650"/>
      <c r="AQ430" s="650"/>
      <c r="AV430" s="672" t="s">
        <v>3046</v>
      </c>
      <c r="AW430" s="145" t="s">
        <v>3047</v>
      </c>
    </row>
    <row r="431" spans="2:49" ht="18.75" customHeight="1">
      <c r="B431" s="309"/>
      <c r="C431" s="298"/>
      <c r="D431" s="298"/>
      <c r="E431" s="299"/>
      <c r="F431" s="298"/>
      <c r="G431" s="298"/>
      <c r="H431" s="298" t="s">
        <v>1476</v>
      </c>
      <c r="I431" s="301"/>
      <c r="J431" s="302"/>
      <c r="K431" s="298"/>
      <c r="L431" s="302"/>
      <c r="M431" s="301"/>
      <c r="N431" s="302" t="str" cm="1">
        <f t="array" ref="N431">IF(ISBLANK(M431),"", (LOOKUP(2,1/(NOT(ISBLANK($J$9:J431))),$J$9:J431)))</f>
        <v/>
      </c>
      <c r="O431" s="298"/>
      <c r="P431" s="643" t="str">
        <f>IF(H431="Full Materials Declaration","",IF(H431="REACH Restriction Annex XVII",IF(ISERROR(VLOOKUP(O431,'Matl Declaration Form'!$AG$9:$AH$149,2,0)),"",(VLOOKUP(O431,'Matl Declaration Form'!$AG$9:$AH$149,2,0))),IF(H431="REACH Authorization Annex XIV",IF(ISERROR(VLOOKUP(O431,'Matl Declaration Form'!$AI$9:$AJ$137,2,0)),"",(VLOOKUP(O431,'Matl Declaration Form'!$AI$9:$AJ$137,2,0))),IF(H431="REACH SVHC",IF(ISERROR(VLOOKUP(O431,'Matl Declaration Form'!$AK$9:$AL$482,2,0)),"",(VLOOKUP(O431,'Matl Declaration Form'!$AK$9:$AL$482,2,0))),IF(H431="EU RoHS",IF(ISERROR(VLOOKUP(O431,'Matl Declaration Form'!$AM$9:$AN$18,2,0)),"",(VLOOKUP(O431,'Matl Declaration Form'!$AM$9:$AN$18,2,0))),IF(H431="EU Mercury",IF(ISERROR(VLOOKUP(O431,'Matl Declaration Form'!$AO$9:$AP$15,2,0)),"",(VLOOKUP(O431,'Matl Declaration Form'!$AO$9:$AP$15,2,0))),IF(H431="EU PIC",IF(ISERROR(VLOOKUP(O431,'Matl Declaration Form'!$AQ$9:$AR$71,2,0)),"",(VLOOKUP(O431,'Matl Declaration Form'!$AQ$9:$AR$71,2,0))),IF(H431="EU Ozone Depletion",IF(ISERROR(VLOOKUP(O431,'Matl Declaration Form'!$AS$9:$AT$41,2,0)),"",(VLOOKUP(O431,'Matl Declaration Form'!$AS$9:$AT$41,2,0))), IF(H431="EU Ship Recycling",IF(ISERROR(VLOOKUP(O431,'Matl Declaration Form'!$AX$9:$AY$30,2,0)),"",(VLOOKUP(O431,'Matl Declaration Form'!$AX$9:$AY$30,2,0))), IF(H431="EU Package",IF(ISERROR(VLOOKUP(O431,'Matl Declaration Form'!$AZ$9:$BA$12,2,0)),"",(VLOOKUP(O431,'Matl Declaration Form'!$AZ$9:$BA$12,2,0))),IF(H431="EU POPs",IF(ISERROR(VLOOKUP(O431,'Matl Declaration Form'!$AV$9:$AW$485,2,0)),"",(VLOOKUP(O431,'Matl Declaration Form'!$AV$9:$AW$485,2,0))))))))))))))</f>
        <v/>
      </c>
      <c r="Q431" s="304"/>
      <c r="R431" s="305" t="str" cm="1">
        <f t="array" ref="R431">IF(ISBLANK(Q431),"",Q431*(LOOKUP(2,1/(NOT(ISBLANK($M$9:M431))),$M$9:M431)))</f>
        <v/>
      </c>
      <c r="S431" s="306" t="str" cm="1">
        <f t="array" ref="S431">IF(ISBLANK(Q431),"", (LOOKUP(2,1/(NOT(ISBLANK($J$9:J431))),$J$9:J431)))</f>
        <v/>
      </c>
      <c r="T431" s="307"/>
      <c r="U431" s="302"/>
      <c r="V431" s="308"/>
      <c r="AC431" s="100"/>
      <c r="AD431" s="100"/>
      <c r="AE431" s="650"/>
      <c r="AF431" s="650"/>
      <c r="AG431" s="650"/>
      <c r="AH431" s="650"/>
      <c r="AI431" s="650"/>
      <c r="AJ431" s="650"/>
      <c r="AK431" s="653" t="s">
        <v>1207</v>
      </c>
      <c r="AL431" s="296" t="s">
        <v>171</v>
      </c>
      <c r="AM431" s="650"/>
      <c r="AN431" s="650"/>
      <c r="AO431" s="650"/>
      <c r="AP431" s="650"/>
      <c r="AQ431" s="650"/>
      <c r="AV431" s="672" t="s">
        <v>1106</v>
      </c>
      <c r="AW431" s="145" t="s">
        <v>1353</v>
      </c>
    </row>
    <row r="432" spans="2:49" ht="18.75" customHeight="1">
      <c r="B432" s="309"/>
      <c r="C432" s="298"/>
      <c r="D432" s="298"/>
      <c r="E432" s="299"/>
      <c r="F432" s="298"/>
      <c r="G432" s="298"/>
      <c r="H432" s="298" t="s">
        <v>1476</v>
      </c>
      <c r="I432" s="301"/>
      <c r="J432" s="302"/>
      <c r="K432" s="298"/>
      <c r="L432" s="302"/>
      <c r="M432" s="301"/>
      <c r="N432" s="302" t="str" cm="1">
        <f t="array" ref="N432">IF(ISBLANK(M432),"", (LOOKUP(2,1/(NOT(ISBLANK($J$9:J432))),$J$9:J432)))</f>
        <v/>
      </c>
      <c r="O432" s="298"/>
      <c r="P432" s="643" t="str">
        <f>IF(H432="Full Materials Declaration","",IF(H432="REACH Restriction Annex XVII",IF(ISERROR(VLOOKUP(O432,'Matl Declaration Form'!$AG$9:$AH$149,2,0)),"",(VLOOKUP(O432,'Matl Declaration Form'!$AG$9:$AH$149,2,0))),IF(H432="REACH Authorization Annex XIV",IF(ISERROR(VLOOKUP(O432,'Matl Declaration Form'!$AI$9:$AJ$137,2,0)),"",(VLOOKUP(O432,'Matl Declaration Form'!$AI$9:$AJ$137,2,0))),IF(H432="REACH SVHC",IF(ISERROR(VLOOKUP(O432,'Matl Declaration Form'!$AK$9:$AL$482,2,0)),"",(VLOOKUP(O432,'Matl Declaration Form'!$AK$9:$AL$482,2,0))),IF(H432="EU RoHS",IF(ISERROR(VLOOKUP(O432,'Matl Declaration Form'!$AM$9:$AN$18,2,0)),"",(VLOOKUP(O432,'Matl Declaration Form'!$AM$9:$AN$18,2,0))),IF(H432="EU Mercury",IF(ISERROR(VLOOKUP(O432,'Matl Declaration Form'!$AO$9:$AP$15,2,0)),"",(VLOOKUP(O432,'Matl Declaration Form'!$AO$9:$AP$15,2,0))),IF(H432="EU PIC",IF(ISERROR(VLOOKUP(O432,'Matl Declaration Form'!$AQ$9:$AR$71,2,0)),"",(VLOOKUP(O432,'Matl Declaration Form'!$AQ$9:$AR$71,2,0))),IF(H432="EU Ozone Depletion",IF(ISERROR(VLOOKUP(O432,'Matl Declaration Form'!$AS$9:$AT$41,2,0)),"",(VLOOKUP(O432,'Matl Declaration Form'!$AS$9:$AT$41,2,0))), IF(H432="EU Ship Recycling",IF(ISERROR(VLOOKUP(O432,'Matl Declaration Form'!$AX$9:$AY$30,2,0)),"",(VLOOKUP(O432,'Matl Declaration Form'!$AX$9:$AY$30,2,0))), IF(H432="EU Package",IF(ISERROR(VLOOKUP(O432,'Matl Declaration Form'!$AZ$9:$BA$12,2,0)),"",(VLOOKUP(O432,'Matl Declaration Form'!$AZ$9:$BA$12,2,0))),IF(H432="EU POPs",IF(ISERROR(VLOOKUP(O432,'Matl Declaration Form'!$AV$9:$AW$485,2,0)),"",(VLOOKUP(O432,'Matl Declaration Form'!$AV$9:$AW$485,2,0))))))))))))))</f>
        <v/>
      </c>
      <c r="Q432" s="304"/>
      <c r="R432" s="305" t="str" cm="1">
        <f t="array" ref="R432">IF(ISBLANK(Q432),"",Q432*(LOOKUP(2,1/(NOT(ISBLANK($M$9:M432))),$M$9:M432)))</f>
        <v/>
      </c>
      <c r="S432" s="306" t="str" cm="1">
        <f t="array" ref="S432">IF(ISBLANK(Q432),"", (LOOKUP(2,1/(NOT(ISBLANK($J$9:J432))),$J$9:J432)))</f>
        <v/>
      </c>
      <c r="T432" s="307"/>
      <c r="U432" s="302"/>
      <c r="V432" s="308"/>
      <c r="AC432" s="100"/>
      <c r="AD432" s="100"/>
      <c r="AE432" s="650"/>
      <c r="AF432" s="650"/>
      <c r="AG432" s="650"/>
      <c r="AH432" s="650"/>
      <c r="AI432" s="650"/>
      <c r="AJ432" s="650"/>
      <c r="AK432" s="653" t="s">
        <v>354</v>
      </c>
      <c r="AL432" s="296" t="s">
        <v>120</v>
      </c>
      <c r="AM432" s="650"/>
      <c r="AN432" s="650"/>
      <c r="AO432" s="650"/>
      <c r="AP432" s="650"/>
      <c r="AQ432" s="650"/>
      <c r="AV432" s="672" t="s">
        <v>2762</v>
      </c>
      <c r="AW432" s="145" t="s">
        <v>1352</v>
      </c>
    </row>
    <row r="433" spans="2:49" ht="18.75" customHeight="1">
      <c r="B433" s="309"/>
      <c r="C433" s="298"/>
      <c r="D433" s="298"/>
      <c r="E433" s="299"/>
      <c r="F433" s="298"/>
      <c r="G433" s="298"/>
      <c r="H433" s="298" t="s">
        <v>1476</v>
      </c>
      <c r="I433" s="301"/>
      <c r="J433" s="302"/>
      <c r="K433" s="298"/>
      <c r="L433" s="302"/>
      <c r="M433" s="301"/>
      <c r="N433" s="302" t="str" cm="1">
        <f t="array" ref="N433">IF(ISBLANK(M433),"", (LOOKUP(2,1/(NOT(ISBLANK($J$9:J433))),$J$9:J433)))</f>
        <v/>
      </c>
      <c r="O433" s="298"/>
      <c r="P433" s="643" t="str">
        <f>IF(H433="Full Materials Declaration","",IF(H433="REACH Restriction Annex XVII",IF(ISERROR(VLOOKUP(O433,'Matl Declaration Form'!$AG$9:$AH$149,2,0)),"",(VLOOKUP(O433,'Matl Declaration Form'!$AG$9:$AH$149,2,0))),IF(H433="REACH Authorization Annex XIV",IF(ISERROR(VLOOKUP(O433,'Matl Declaration Form'!$AI$9:$AJ$137,2,0)),"",(VLOOKUP(O433,'Matl Declaration Form'!$AI$9:$AJ$137,2,0))),IF(H433="REACH SVHC",IF(ISERROR(VLOOKUP(O433,'Matl Declaration Form'!$AK$9:$AL$482,2,0)),"",(VLOOKUP(O433,'Matl Declaration Form'!$AK$9:$AL$482,2,0))),IF(H433="EU RoHS",IF(ISERROR(VLOOKUP(O433,'Matl Declaration Form'!$AM$9:$AN$18,2,0)),"",(VLOOKUP(O433,'Matl Declaration Form'!$AM$9:$AN$18,2,0))),IF(H433="EU Mercury",IF(ISERROR(VLOOKUP(O433,'Matl Declaration Form'!$AO$9:$AP$15,2,0)),"",(VLOOKUP(O433,'Matl Declaration Form'!$AO$9:$AP$15,2,0))),IF(H433="EU PIC",IF(ISERROR(VLOOKUP(O433,'Matl Declaration Form'!$AQ$9:$AR$71,2,0)),"",(VLOOKUP(O433,'Matl Declaration Form'!$AQ$9:$AR$71,2,0))),IF(H433="EU Ozone Depletion",IF(ISERROR(VLOOKUP(O433,'Matl Declaration Form'!$AS$9:$AT$41,2,0)),"",(VLOOKUP(O433,'Matl Declaration Form'!$AS$9:$AT$41,2,0))), IF(H433="EU Ship Recycling",IF(ISERROR(VLOOKUP(O433,'Matl Declaration Form'!$AX$9:$AY$30,2,0)),"",(VLOOKUP(O433,'Matl Declaration Form'!$AX$9:$AY$30,2,0))), IF(H433="EU Package",IF(ISERROR(VLOOKUP(O433,'Matl Declaration Form'!$AZ$9:$BA$12,2,0)),"",(VLOOKUP(O433,'Matl Declaration Form'!$AZ$9:$BA$12,2,0))),IF(H433="EU POPs",IF(ISERROR(VLOOKUP(O433,'Matl Declaration Form'!$AV$9:$AW$485,2,0)),"",(VLOOKUP(O433,'Matl Declaration Form'!$AV$9:$AW$485,2,0))))))))))))))</f>
        <v/>
      </c>
      <c r="Q433" s="304"/>
      <c r="R433" s="305" t="str" cm="1">
        <f t="array" ref="R433">IF(ISBLANK(Q433),"",Q433*(LOOKUP(2,1/(NOT(ISBLANK($M$9:M433))),$M$9:M433)))</f>
        <v/>
      </c>
      <c r="S433" s="306" t="str" cm="1">
        <f t="array" ref="S433">IF(ISBLANK(Q433),"", (LOOKUP(2,1/(NOT(ISBLANK($J$9:J433))),$J$9:J433)))</f>
        <v/>
      </c>
      <c r="T433" s="307"/>
      <c r="U433" s="302"/>
      <c r="V433" s="308"/>
      <c r="AC433" s="100"/>
      <c r="AD433" s="100"/>
      <c r="AE433" s="650"/>
      <c r="AF433" s="650"/>
      <c r="AG433" s="650"/>
      <c r="AH433" s="650"/>
      <c r="AI433" s="650"/>
      <c r="AJ433" s="650"/>
      <c r="AK433" s="653" t="s">
        <v>282</v>
      </c>
      <c r="AL433" s="296" t="s">
        <v>310</v>
      </c>
      <c r="AM433" s="650"/>
      <c r="AN433" s="650"/>
      <c r="AO433" s="650"/>
      <c r="AP433" s="650"/>
      <c r="AQ433" s="650"/>
      <c r="AV433" s="672" t="s">
        <v>2763</v>
      </c>
      <c r="AW433" s="145" t="s">
        <v>1351</v>
      </c>
    </row>
    <row r="434" spans="2:49" ht="18.75" customHeight="1">
      <c r="B434" s="309"/>
      <c r="C434" s="298"/>
      <c r="D434" s="298"/>
      <c r="E434" s="299"/>
      <c r="F434" s="298"/>
      <c r="G434" s="298"/>
      <c r="H434" s="298" t="s">
        <v>1476</v>
      </c>
      <c r="I434" s="301"/>
      <c r="J434" s="302"/>
      <c r="K434" s="298"/>
      <c r="L434" s="302"/>
      <c r="M434" s="301"/>
      <c r="N434" s="302" t="str" cm="1">
        <f t="array" ref="N434">IF(ISBLANK(M434),"", (LOOKUP(2,1/(NOT(ISBLANK($J$9:J434))),$J$9:J434)))</f>
        <v/>
      </c>
      <c r="O434" s="298"/>
      <c r="P434" s="643" t="str">
        <f>IF(H434="Full Materials Declaration","",IF(H434="REACH Restriction Annex XVII",IF(ISERROR(VLOOKUP(O434,'Matl Declaration Form'!$AG$9:$AH$149,2,0)),"",(VLOOKUP(O434,'Matl Declaration Form'!$AG$9:$AH$149,2,0))),IF(H434="REACH Authorization Annex XIV",IF(ISERROR(VLOOKUP(O434,'Matl Declaration Form'!$AI$9:$AJ$137,2,0)),"",(VLOOKUP(O434,'Matl Declaration Form'!$AI$9:$AJ$137,2,0))),IF(H434="REACH SVHC",IF(ISERROR(VLOOKUP(O434,'Matl Declaration Form'!$AK$9:$AL$482,2,0)),"",(VLOOKUP(O434,'Matl Declaration Form'!$AK$9:$AL$482,2,0))),IF(H434="EU RoHS",IF(ISERROR(VLOOKUP(O434,'Matl Declaration Form'!$AM$9:$AN$18,2,0)),"",(VLOOKUP(O434,'Matl Declaration Form'!$AM$9:$AN$18,2,0))),IF(H434="EU Mercury",IF(ISERROR(VLOOKUP(O434,'Matl Declaration Form'!$AO$9:$AP$15,2,0)),"",(VLOOKUP(O434,'Matl Declaration Form'!$AO$9:$AP$15,2,0))),IF(H434="EU PIC",IF(ISERROR(VLOOKUP(O434,'Matl Declaration Form'!$AQ$9:$AR$71,2,0)),"",(VLOOKUP(O434,'Matl Declaration Form'!$AQ$9:$AR$71,2,0))),IF(H434="EU Ozone Depletion",IF(ISERROR(VLOOKUP(O434,'Matl Declaration Form'!$AS$9:$AT$41,2,0)),"",(VLOOKUP(O434,'Matl Declaration Form'!$AS$9:$AT$41,2,0))), IF(H434="EU Ship Recycling",IF(ISERROR(VLOOKUP(O434,'Matl Declaration Form'!$AX$9:$AY$30,2,0)),"",(VLOOKUP(O434,'Matl Declaration Form'!$AX$9:$AY$30,2,0))), IF(H434="EU Package",IF(ISERROR(VLOOKUP(O434,'Matl Declaration Form'!$AZ$9:$BA$12,2,0)),"",(VLOOKUP(O434,'Matl Declaration Form'!$AZ$9:$BA$12,2,0))),IF(H434="EU POPs",IF(ISERROR(VLOOKUP(O434,'Matl Declaration Form'!$AV$9:$AW$485,2,0)),"",(VLOOKUP(O434,'Matl Declaration Form'!$AV$9:$AW$485,2,0))))))))))))))</f>
        <v/>
      </c>
      <c r="Q434" s="304"/>
      <c r="R434" s="305" t="str" cm="1">
        <f t="array" ref="R434">IF(ISBLANK(Q434),"",Q434*(LOOKUP(2,1/(NOT(ISBLANK($M$9:M434))),$M$9:M434)))</f>
        <v/>
      </c>
      <c r="S434" s="306" t="str" cm="1">
        <f t="array" ref="S434">IF(ISBLANK(Q434),"", (LOOKUP(2,1/(NOT(ISBLANK($J$9:J434))),$J$9:J434)))</f>
        <v/>
      </c>
      <c r="T434" s="307"/>
      <c r="U434" s="302"/>
      <c r="V434" s="308"/>
      <c r="AC434" s="100"/>
      <c r="AD434" s="100"/>
      <c r="AE434" s="650"/>
      <c r="AF434" s="650"/>
      <c r="AG434" s="650"/>
      <c r="AH434" s="650"/>
      <c r="AI434" s="650"/>
      <c r="AJ434" s="650"/>
      <c r="AK434" s="653" t="s">
        <v>1033</v>
      </c>
      <c r="AL434" s="296" t="s">
        <v>1290</v>
      </c>
      <c r="AM434" s="650"/>
      <c r="AN434" s="650"/>
      <c r="AO434" s="650"/>
      <c r="AP434" s="650"/>
      <c r="AQ434" s="650"/>
      <c r="AV434" s="672" t="s">
        <v>1103</v>
      </c>
      <c r="AW434" s="145" t="s">
        <v>1350</v>
      </c>
    </row>
    <row r="435" spans="2:49" ht="18.75" customHeight="1">
      <c r="B435" s="309"/>
      <c r="C435" s="298"/>
      <c r="D435" s="298"/>
      <c r="E435" s="299"/>
      <c r="F435" s="298"/>
      <c r="G435" s="298"/>
      <c r="H435" s="298" t="s">
        <v>1476</v>
      </c>
      <c r="I435" s="301"/>
      <c r="J435" s="302"/>
      <c r="K435" s="298"/>
      <c r="L435" s="302"/>
      <c r="M435" s="301"/>
      <c r="N435" s="302" t="str" cm="1">
        <f t="array" ref="N435">IF(ISBLANK(M435),"", (LOOKUP(2,1/(NOT(ISBLANK($J$9:J435))),$J$9:J435)))</f>
        <v/>
      </c>
      <c r="O435" s="298"/>
      <c r="P435" s="643" t="str">
        <f>IF(H435="Full Materials Declaration","",IF(H435="REACH Restriction Annex XVII",IF(ISERROR(VLOOKUP(O435,'Matl Declaration Form'!$AG$9:$AH$149,2,0)),"",(VLOOKUP(O435,'Matl Declaration Form'!$AG$9:$AH$149,2,0))),IF(H435="REACH Authorization Annex XIV",IF(ISERROR(VLOOKUP(O435,'Matl Declaration Form'!$AI$9:$AJ$137,2,0)),"",(VLOOKUP(O435,'Matl Declaration Form'!$AI$9:$AJ$137,2,0))),IF(H435="REACH SVHC",IF(ISERROR(VLOOKUP(O435,'Matl Declaration Form'!$AK$9:$AL$482,2,0)),"",(VLOOKUP(O435,'Matl Declaration Form'!$AK$9:$AL$482,2,0))),IF(H435="EU RoHS",IF(ISERROR(VLOOKUP(O435,'Matl Declaration Form'!$AM$9:$AN$18,2,0)),"",(VLOOKUP(O435,'Matl Declaration Form'!$AM$9:$AN$18,2,0))),IF(H435="EU Mercury",IF(ISERROR(VLOOKUP(O435,'Matl Declaration Form'!$AO$9:$AP$15,2,0)),"",(VLOOKUP(O435,'Matl Declaration Form'!$AO$9:$AP$15,2,0))),IF(H435="EU PIC",IF(ISERROR(VLOOKUP(O435,'Matl Declaration Form'!$AQ$9:$AR$71,2,0)),"",(VLOOKUP(O435,'Matl Declaration Form'!$AQ$9:$AR$71,2,0))),IF(H435="EU Ozone Depletion",IF(ISERROR(VLOOKUP(O435,'Matl Declaration Form'!$AS$9:$AT$41,2,0)),"",(VLOOKUP(O435,'Matl Declaration Form'!$AS$9:$AT$41,2,0))), IF(H435="EU Ship Recycling",IF(ISERROR(VLOOKUP(O435,'Matl Declaration Form'!$AX$9:$AY$30,2,0)),"",(VLOOKUP(O435,'Matl Declaration Form'!$AX$9:$AY$30,2,0))), IF(H435="EU Package",IF(ISERROR(VLOOKUP(O435,'Matl Declaration Form'!$AZ$9:$BA$12,2,0)),"",(VLOOKUP(O435,'Matl Declaration Form'!$AZ$9:$BA$12,2,0))),IF(H435="EU POPs",IF(ISERROR(VLOOKUP(O435,'Matl Declaration Form'!$AV$9:$AW$485,2,0)),"",(VLOOKUP(O435,'Matl Declaration Form'!$AV$9:$AW$485,2,0))))))))))))))</f>
        <v/>
      </c>
      <c r="Q435" s="304"/>
      <c r="R435" s="305" t="str" cm="1">
        <f t="array" ref="R435">IF(ISBLANK(Q435),"",Q435*(LOOKUP(2,1/(NOT(ISBLANK($M$9:M435))),$M$9:M435)))</f>
        <v/>
      </c>
      <c r="S435" s="306" t="str" cm="1">
        <f t="array" ref="S435">IF(ISBLANK(Q435),"", (LOOKUP(2,1/(NOT(ISBLANK($J$9:J435))),$J$9:J435)))</f>
        <v/>
      </c>
      <c r="T435" s="307"/>
      <c r="U435" s="302"/>
      <c r="V435" s="308"/>
      <c r="AC435" s="100"/>
      <c r="AD435" s="100"/>
      <c r="AE435" s="650"/>
      <c r="AF435" s="650"/>
      <c r="AG435" s="650"/>
      <c r="AH435" s="650"/>
      <c r="AI435" s="650"/>
      <c r="AJ435" s="650"/>
      <c r="AK435" s="653" t="s">
        <v>1275</v>
      </c>
      <c r="AL435" s="296" t="s">
        <v>46</v>
      </c>
      <c r="AM435" s="650"/>
      <c r="AN435" s="650"/>
      <c r="AO435" s="650"/>
      <c r="AP435" s="650"/>
      <c r="AQ435" s="650"/>
      <c r="AV435" s="672" t="s">
        <v>1075</v>
      </c>
      <c r="AW435" s="145" t="s">
        <v>1322</v>
      </c>
    </row>
    <row r="436" spans="2:49" ht="18.75" customHeight="1">
      <c r="B436" s="309"/>
      <c r="C436" s="298"/>
      <c r="D436" s="298"/>
      <c r="E436" s="299"/>
      <c r="F436" s="298"/>
      <c r="G436" s="298"/>
      <c r="H436" s="298" t="s">
        <v>1476</v>
      </c>
      <c r="I436" s="301"/>
      <c r="J436" s="302"/>
      <c r="K436" s="298"/>
      <c r="L436" s="302"/>
      <c r="M436" s="301"/>
      <c r="N436" s="302" t="str" cm="1">
        <f t="array" ref="N436">IF(ISBLANK(M436),"", (LOOKUP(2,1/(NOT(ISBLANK($J$9:J436))),$J$9:J436)))</f>
        <v/>
      </c>
      <c r="O436" s="298"/>
      <c r="P436" s="643" t="str">
        <f>IF(H436="Full Materials Declaration","",IF(H436="REACH Restriction Annex XVII",IF(ISERROR(VLOOKUP(O436,'Matl Declaration Form'!$AG$9:$AH$149,2,0)),"",(VLOOKUP(O436,'Matl Declaration Form'!$AG$9:$AH$149,2,0))),IF(H436="REACH Authorization Annex XIV",IF(ISERROR(VLOOKUP(O436,'Matl Declaration Form'!$AI$9:$AJ$137,2,0)),"",(VLOOKUP(O436,'Matl Declaration Form'!$AI$9:$AJ$137,2,0))),IF(H436="REACH SVHC",IF(ISERROR(VLOOKUP(O436,'Matl Declaration Form'!$AK$9:$AL$482,2,0)),"",(VLOOKUP(O436,'Matl Declaration Form'!$AK$9:$AL$482,2,0))),IF(H436="EU RoHS",IF(ISERROR(VLOOKUP(O436,'Matl Declaration Form'!$AM$9:$AN$18,2,0)),"",(VLOOKUP(O436,'Matl Declaration Form'!$AM$9:$AN$18,2,0))),IF(H436="EU Mercury",IF(ISERROR(VLOOKUP(O436,'Matl Declaration Form'!$AO$9:$AP$15,2,0)),"",(VLOOKUP(O436,'Matl Declaration Form'!$AO$9:$AP$15,2,0))),IF(H436="EU PIC",IF(ISERROR(VLOOKUP(O436,'Matl Declaration Form'!$AQ$9:$AR$71,2,0)),"",(VLOOKUP(O436,'Matl Declaration Form'!$AQ$9:$AR$71,2,0))),IF(H436="EU Ozone Depletion",IF(ISERROR(VLOOKUP(O436,'Matl Declaration Form'!$AS$9:$AT$41,2,0)),"",(VLOOKUP(O436,'Matl Declaration Form'!$AS$9:$AT$41,2,0))), IF(H436="EU Ship Recycling",IF(ISERROR(VLOOKUP(O436,'Matl Declaration Form'!$AX$9:$AY$30,2,0)),"",(VLOOKUP(O436,'Matl Declaration Form'!$AX$9:$AY$30,2,0))), IF(H436="EU Package",IF(ISERROR(VLOOKUP(O436,'Matl Declaration Form'!$AZ$9:$BA$12,2,0)),"",(VLOOKUP(O436,'Matl Declaration Form'!$AZ$9:$BA$12,2,0))),IF(H436="EU POPs",IF(ISERROR(VLOOKUP(O436,'Matl Declaration Form'!$AV$9:$AW$485,2,0)),"",(VLOOKUP(O436,'Matl Declaration Form'!$AV$9:$AW$485,2,0))))))))))))))</f>
        <v/>
      </c>
      <c r="Q436" s="304"/>
      <c r="R436" s="305" t="str" cm="1">
        <f t="array" ref="R436">IF(ISBLANK(Q436),"",Q436*(LOOKUP(2,1/(NOT(ISBLANK($M$9:M436))),$M$9:M436)))</f>
        <v/>
      </c>
      <c r="S436" s="306" t="str" cm="1">
        <f t="array" ref="S436">IF(ISBLANK(Q436),"", (LOOKUP(2,1/(NOT(ISBLANK($J$9:J436))),$J$9:J436)))</f>
        <v/>
      </c>
      <c r="T436" s="307"/>
      <c r="U436" s="302"/>
      <c r="V436" s="308"/>
      <c r="AC436" s="100"/>
      <c r="AD436" s="100"/>
      <c r="AE436" s="650"/>
      <c r="AF436" s="650"/>
      <c r="AG436" s="650"/>
      <c r="AH436" s="650"/>
      <c r="AI436" s="650"/>
      <c r="AJ436" s="650"/>
      <c r="AK436" s="653" t="s">
        <v>667</v>
      </c>
      <c r="AL436" s="296" t="s">
        <v>33</v>
      </c>
      <c r="AM436" s="650"/>
      <c r="AN436" s="650"/>
      <c r="AO436" s="650"/>
      <c r="AP436" s="650"/>
      <c r="AQ436" s="650"/>
      <c r="AV436" s="672" t="s">
        <v>1076</v>
      </c>
      <c r="AW436" s="145" t="s">
        <v>1323</v>
      </c>
    </row>
    <row r="437" spans="2:49" ht="18.75" customHeight="1">
      <c r="B437" s="309"/>
      <c r="C437" s="298"/>
      <c r="D437" s="298"/>
      <c r="E437" s="299"/>
      <c r="F437" s="298"/>
      <c r="G437" s="298"/>
      <c r="H437" s="298" t="s">
        <v>1476</v>
      </c>
      <c r="I437" s="301"/>
      <c r="J437" s="302"/>
      <c r="K437" s="298"/>
      <c r="L437" s="302"/>
      <c r="M437" s="301"/>
      <c r="N437" s="302" t="str" cm="1">
        <f t="array" ref="N437">IF(ISBLANK(M437),"", (LOOKUP(2,1/(NOT(ISBLANK($J$9:J437))),$J$9:J437)))</f>
        <v/>
      </c>
      <c r="O437" s="298"/>
      <c r="P437" s="643" t="str">
        <f>IF(H437="Full Materials Declaration","",IF(H437="REACH Restriction Annex XVII",IF(ISERROR(VLOOKUP(O437,'Matl Declaration Form'!$AG$9:$AH$149,2,0)),"",(VLOOKUP(O437,'Matl Declaration Form'!$AG$9:$AH$149,2,0))),IF(H437="REACH Authorization Annex XIV",IF(ISERROR(VLOOKUP(O437,'Matl Declaration Form'!$AI$9:$AJ$137,2,0)),"",(VLOOKUP(O437,'Matl Declaration Form'!$AI$9:$AJ$137,2,0))),IF(H437="REACH SVHC",IF(ISERROR(VLOOKUP(O437,'Matl Declaration Form'!$AK$9:$AL$482,2,0)),"",(VLOOKUP(O437,'Matl Declaration Form'!$AK$9:$AL$482,2,0))),IF(H437="EU RoHS",IF(ISERROR(VLOOKUP(O437,'Matl Declaration Form'!$AM$9:$AN$18,2,0)),"",(VLOOKUP(O437,'Matl Declaration Form'!$AM$9:$AN$18,2,0))),IF(H437="EU Mercury",IF(ISERROR(VLOOKUP(O437,'Matl Declaration Form'!$AO$9:$AP$15,2,0)),"",(VLOOKUP(O437,'Matl Declaration Form'!$AO$9:$AP$15,2,0))),IF(H437="EU PIC",IF(ISERROR(VLOOKUP(O437,'Matl Declaration Form'!$AQ$9:$AR$71,2,0)),"",(VLOOKUP(O437,'Matl Declaration Form'!$AQ$9:$AR$71,2,0))),IF(H437="EU Ozone Depletion",IF(ISERROR(VLOOKUP(O437,'Matl Declaration Form'!$AS$9:$AT$41,2,0)),"",(VLOOKUP(O437,'Matl Declaration Form'!$AS$9:$AT$41,2,0))), IF(H437="EU Ship Recycling",IF(ISERROR(VLOOKUP(O437,'Matl Declaration Form'!$AX$9:$AY$30,2,0)),"",(VLOOKUP(O437,'Matl Declaration Form'!$AX$9:$AY$30,2,0))), IF(H437="EU Package",IF(ISERROR(VLOOKUP(O437,'Matl Declaration Form'!$AZ$9:$BA$12,2,0)),"",(VLOOKUP(O437,'Matl Declaration Form'!$AZ$9:$BA$12,2,0))),IF(H437="EU POPs",IF(ISERROR(VLOOKUP(O437,'Matl Declaration Form'!$AV$9:$AW$485,2,0)),"",(VLOOKUP(O437,'Matl Declaration Form'!$AV$9:$AW$485,2,0))))))))))))))</f>
        <v/>
      </c>
      <c r="Q437" s="304"/>
      <c r="R437" s="305" t="str" cm="1">
        <f t="array" ref="R437">IF(ISBLANK(Q437),"",Q437*(LOOKUP(2,1/(NOT(ISBLANK($M$9:M437))),$M$9:M437)))</f>
        <v/>
      </c>
      <c r="S437" s="306" t="str" cm="1">
        <f t="array" ref="S437">IF(ISBLANK(Q437),"", (LOOKUP(2,1/(NOT(ISBLANK($J$9:J437))),$J$9:J437)))</f>
        <v/>
      </c>
      <c r="T437" s="307"/>
      <c r="U437" s="302"/>
      <c r="V437" s="308"/>
      <c r="AC437" s="100"/>
      <c r="AD437" s="100"/>
      <c r="AE437" s="650"/>
      <c r="AF437" s="650"/>
      <c r="AG437" s="650"/>
      <c r="AH437" s="650"/>
      <c r="AI437" s="650"/>
      <c r="AJ437" s="650"/>
      <c r="AK437" s="653" t="s">
        <v>1042</v>
      </c>
      <c r="AL437" s="296" t="s">
        <v>33</v>
      </c>
      <c r="AM437" s="650"/>
      <c r="AN437" s="650"/>
      <c r="AO437" s="650"/>
      <c r="AP437" s="650"/>
      <c r="AQ437" s="650"/>
      <c r="AV437" s="672" t="s">
        <v>1077</v>
      </c>
      <c r="AW437" s="145" t="s">
        <v>1324</v>
      </c>
    </row>
    <row r="438" spans="2:49" ht="18.75" customHeight="1">
      <c r="B438" s="309"/>
      <c r="C438" s="298"/>
      <c r="D438" s="298"/>
      <c r="E438" s="299"/>
      <c r="F438" s="298"/>
      <c r="G438" s="298"/>
      <c r="H438" s="298" t="s">
        <v>1476</v>
      </c>
      <c r="I438" s="301"/>
      <c r="J438" s="302"/>
      <c r="K438" s="298"/>
      <c r="L438" s="302"/>
      <c r="M438" s="301"/>
      <c r="N438" s="302" t="str" cm="1">
        <f t="array" ref="N438">IF(ISBLANK(M438),"", (LOOKUP(2,1/(NOT(ISBLANK($J$9:J438))),$J$9:J438)))</f>
        <v/>
      </c>
      <c r="O438" s="298"/>
      <c r="P438" s="643" t="str">
        <f>IF(H438="Full Materials Declaration","",IF(H438="REACH Restriction Annex XVII",IF(ISERROR(VLOOKUP(O438,'Matl Declaration Form'!$AG$9:$AH$149,2,0)),"",(VLOOKUP(O438,'Matl Declaration Form'!$AG$9:$AH$149,2,0))),IF(H438="REACH Authorization Annex XIV",IF(ISERROR(VLOOKUP(O438,'Matl Declaration Form'!$AI$9:$AJ$137,2,0)),"",(VLOOKUP(O438,'Matl Declaration Form'!$AI$9:$AJ$137,2,0))),IF(H438="REACH SVHC",IF(ISERROR(VLOOKUP(O438,'Matl Declaration Form'!$AK$9:$AL$482,2,0)),"",(VLOOKUP(O438,'Matl Declaration Form'!$AK$9:$AL$482,2,0))),IF(H438="EU RoHS",IF(ISERROR(VLOOKUP(O438,'Matl Declaration Form'!$AM$9:$AN$18,2,0)),"",(VLOOKUP(O438,'Matl Declaration Form'!$AM$9:$AN$18,2,0))),IF(H438="EU Mercury",IF(ISERROR(VLOOKUP(O438,'Matl Declaration Form'!$AO$9:$AP$15,2,0)),"",(VLOOKUP(O438,'Matl Declaration Form'!$AO$9:$AP$15,2,0))),IF(H438="EU PIC",IF(ISERROR(VLOOKUP(O438,'Matl Declaration Form'!$AQ$9:$AR$71,2,0)),"",(VLOOKUP(O438,'Matl Declaration Form'!$AQ$9:$AR$71,2,0))),IF(H438="EU Ozone Depletion",IF(ISERROR(VLOOKUP(O438,'Matl Declaration Form'!$AS$9:$AT$41,2,0)),"",(VLOOKUP(O438,'Matl Declaration Form'!$AS$9:$AT$41,2,0))), IF(H438="EU Ship Recycling",IF(ISERROR(VLOOKUP(O438,'Matl Declaration Form'!$AX$9:$AY$30,2,0)),"",(VLOOKUP(O438,'Matl Declaration Form'!$AX$9:$AY$30,2,0))), IF(H438="EU Package",IF(ISERROR(VLOOKUP(O438,'Matl Declaration Form'!$AZ$9:$BA$12,2,0)),"",(VLOOKUP(O438,'Matl Declaration Form'!$AZ$9:$BA$12,2,0))),IF(H438="EU POPs",IF(ISERROR(VLOOKUP(O438,'Matl Declaration Form'!$AV$9:$AW$485,2,0)),"",(VLOOKUP(O438,'Matl Declaration Form'!$AV$9:$AW$485,2,0))))))))))))))</f>
        <v/>
      </c>
      <c r="Q438" s="304"/>
      <c r="R438" s="305" t="str" cm="1">
        <f t="array" ref="R438">IF(ISBLANK(Q438),"",Q438*(LOOKUP(2,1/(NOT(ISBLANK($M$9:M438))),$M$9:M438)))</f>
        <v/>
      </c>
      <c r="S438" s="306" t="str" cm="1">
        <f t="array" ref="S438">IF(ISBLANK(Q438),"", (LOOKUP(2,1/(NOT(ISBLANK($J$9:J438))),$J$9:J438)))</f>
        <v/>
      </c>
      <c r="T438" s="307"/>
      <c r="U438" s="302"/>
      <c r="V438" s="308"/>
      <c r="AC438" s="100"/>
      <c r="AD438" s="100"/>
      <c r="AE438" s="650"/>
      <c r="AF438" s="650"/>
      <c r="AG438" s="650"/>
      <c r="AH438" s="650"/>
      <c r="AI438" s="650"/>
      <c r="AJ438" s="650"/>
      <c r="AK438" s="653" t="s">
        <v>1043</v>
      </c>
      <c r="AL438" s="296" t="s">
        <v>1302</v>
      </c>
      <c r="AM438" s="650"/>
      <c r="AN438" s="650"/>
      <c r="AO438" s="650"/>
      <c r="AP438" s="650"/>
      <c r="AQ438" s="650"/>
      <c r="AV438" s="672" t="s">
        <v>1078</v>
      </c>
      <c r="AW438" s="145" t="s">
        <v>1325</v>
      </c>
    </row>
    <row r="439" spans="2:49" ht="18.75" customHeight="1">
      <c r="B439" s="309"/>
      <c r="C439" s="298"/>
      <c r="D439" s="298"/>
      <c r="E439" s="299"/>
      <c r="F439" s="298"/>
      <c r="G439" s="298"/>
      <c r="H439" s="298" t="s">
        <v>1476</v>
      </c>
      <c r="I439" s="301"/>
      <c r="J439" s="302"/>
      <c r="K439" s="298"/>
      <c r="L439" s="302"/>
      <c r="M439" s="301"/>
      <c r="N439" s="302" t="str" cm="1">
        <f t="array" ref="N439">IF(ISBLANK(M439),"", (LOOKUP(2,1/(NOT(ISBLANK($J$9:J439))),$J$9:J439)))</f>
        <v/>
      </c>
      <c r="O439" s="298"/>
      <c r="P439" s="643" t="str">
        <f>IF(H439="Full Materials Declaration","",IF(H439="REACH Restriction Annex XVII",IF(ISERROR(VLOOKUP(O439,'Matl Declaration Form'!$AG$9:$AH$149,2,0)),"",(VLOOKUP(O439,'Matl Declaration Form'!$AG$9:$AH$149,2,0))),IF(H439="REACH Authorization Annex XIV",IF(ISERROR(VLOOKUP(O439,'Matl Declaration Form'!$AI$9:$AJ$137,2,0)),"",(VLOOKUP(O439,'Matl Declaration Form'!$AI$9:$AJ$137,2,0))),IF(H439="REACH SVHC",IF(ISERROR(VLOOKUP(O439,'Matl Declaration Form'!$AK$9:$AL$482,2,0)),"",(VLOOKUP(O439,'Matl Declaration Form'!$AK$9:$AL$482,2,0))),IF(H439="EU RoHS",IF(ISERROR(VLOOKUP(O439,'Matl Declaration Form'!$AM$9:$AN$18,2,0)),"",(VLOOKUP(O439,'Matl Declaration Form'!$AM$9:$AN$18,2,0))),IF(H439="EU Mercury",IF(ISERROR(VLOOKUP(O439,'Matl Declaration Form'!$AO$9:$AP$15,2,0)),"",(VLOOKUP(O439,'Matl Declaration Form'!$AO$9:$AP$15,2,0))),IF(H439="EU PIC",IF(ISERROR(VLOOKUP(O439,'Matl Declaration Form'!$AQ$9:$AR$71,2,0)),"",(VLOOKUP(O439,'Matl Declaration Form'!$AQ$9:$AR$71,2,0))),IF(H439="EU Ozone Depletion",IF(ISERROR(VLOOKUP(O439,'Matl Declaration Form'!$AS$9:$AT$41,2,0)),"",(VLOOKUP(O439,'Matl Declaration Form'!$AS$9:$AT$41,2,0))), IF(H439="EU Ship Recycling",IF(ISERROR(VLOOKUP(O439,'Matl Declaration Form'!$AX$9:$AY$30,2,0)),"",(VLOOKUP(O439,'Matl Declaration Form'!$AX$9:$AY$30,2,0))), IF(H439="EU Package",IF(ISERROR(VLOOKUP(O439,'Matl Declaration Form'!$AZ$9:$BA$12,2,0)),"",(VLOOKUP(O439,'Matl Declaration Form'!$AZ$9:$BA$12,2,0))),IF(H439="EU POPs",IF(ISERROR(VLOOKUP(O439,'Matl Declaration Form'!$AV$9:$AW$485,2,0)),"",(VLOOKUP(O439,'Matl Declaration Form'!$AV$9:$AW$485,2,0))))))))))))))</f>
        <v/>
      </c>
      <c r="Q439" s="304"/>
      <c r="R439" s="305" t="str" cm="1">
        <f t="array" ref="R439">IF(ISBLANK(Q439),"",Q439*(LOOKUP(2,1/(NOT(ISBLANK($M$9:M439))),$M$9:M439)))</f>
        <v/>
      </c>
      <c r="S439" s="306" t="str" cm="1">
        <f t="array" ref="S439">IF(ISBLANK(Q439),"", (LOOKUP(2,1/(NOT(ISBLANK($J$9:J439))),$J$9:J439)))</f>
        <v/>
      </c>
      <c r="T439" s="307"/>
      <c r="U439" s="302"/>
      <c r="V439" s="308"/>
      <c r="AC439" s="100"/>
      <c r="AD439" s="100"/>
      <c r="AE439" s="650"/>
      <c r="AF439" s="650"/>
      <c r="AG439" s="650"/>
      <c r="AH439" s="650"/>
      <c r="AI439" s="650"/>
      <c r="AJ439" s="650"/>
      <c r="AK439" s="653" t="s">
        <v>740</v>
      </c>
      <c r="AL439" s="296" t="s">
        <v>741</v>
      </c>
      <c r="AM439" s="650"/>
      <c r="AN439" s="650"/>
      <c r="AO439" s="650"/>
      <c r="AP439" s="650"/>
      <c r="AQ439" s="650"/>
      <c r="AV439" s="672" t="s">
        <v>1079</v>
      </c>
      <c r="AW439" s="145" t="s">
        <v>1326</v>
      </c>
    </row>
    <row r="440" spans="2:49" ht="18.75" customHeight="1">
      <c r="B440" s="309"/>
      <c r="C440" s="298"/>
      <c r="D440" s="298"/>
      <c r="E440" s="299"/>
      <c r="F440" s="298"/>
      <c r="G440" s="298"/>
      <c r="H440" s="298" t="s">
        <v>1476</v>
      </c>
      <c r="I440" s="301"/>
      <c r="J440" s="302"/>
      <c r="K440" s="298"/>
      <c r="L440" s="302"/>
      <c r="M440" s="301"/>
      <c r="N440" s="302" t="str" cm="1">
        <f t="array" ref="N440">IF(ISBLANK(M440),"", (LOOKUP(2,1/(NOT(ISBLANK($J$9:J440))),$J$9:J440)))</f>
        <v/>
      </c>
      <c r="O440" s="298"/>
      <c r="P440" s="643" t="str">
        <f>IF(H440="Full Materials Declaration","",IF(H440="REACH Restriction Annex XVII",IF(ISERROR(VLOOKUP(O440,'Matl Declaration Form'!$AG$9:$AH$149,2,0)),"",(VLOOKUP(O440,'Matl Declaration Form'!$AG$9:$AH$149,2,0))),IF(H440="REACH Authorization Annex XIV",IF(ISERROR(VLOOKUP(O440,'Matl Declaration Form'!$AI$9:$AJ$137,2,0)),"",(VLOOKUP(O440,'Matl Declaration Form'!$AI$9:$AJ$137,2,0))),IF(H440="REACH SVHC",IF(ISERROR(VLOOKUP(O440,'Matl Declaration Form'!$AK$9:$AL$482,2,0)),"",(VLOOKUP(O440,'Matl Declaration Form'!$AK$9:$AL$482,2,0))),IF(H440="EU RoHS",IF(ISERROR(VLOOKUP(O440,'Matl Declaration Form'!$AM$9:$AN$18,2,0)),"",(VLOOKUP(O440,'Matl Declaration Form'!$AM$9:$AN$18,2,0))),IF(H440="EU Mercury",IF(ISERROR(VLOOKUP(O440,'Matl Declaration Form'!$AO$9:$AP$15,2,0)),"",(VLOOKUP(O440,'Matl Declaration Form'!$AO$9:$AP$15,2,0))),IF(H440="EU PIC",IF(ISERROR(VLOOKUP(O440,'Matl Declaration Form'!$AQ$9:$AR$71,2,0)),"",(VLOOKUP(O440,'Matl Declaration Form'!$AQ$9:$AR$71,2,0))),IF(H440="EU Ozone Depletion",IF(ISERROR(VLOOKUP(O440,'Matl Declaration Form'!$AS$9:$AT$41,2,0)),"",(VLOOKUP(O440,'Matl Declaration Form'!$AS$9:$AT$41,2,0))), IF(H440="EU Ship Recycling",IF(ISERROR(VLOOKUP(O440,'Matl Declaration Form'!$AX$9:$AY$30,2,0)),"",(VLOOKUP(O440,'Matl Declaration Form'!$AX$9:$AY$30,2,0))), IF(H440="EU Package",IF(ISERROR(VLOOKUP(O440,'Matl Declaration Form'!$AZ$9:$BA$12,2,0)),"",(VLOOKUP(O440,'Matl Declaration Form'!$AZ$9:$BA$12,2,0))),IF(H440="EU POPs",IF(ISERROR(VLOOKUP(O440,'Matl Declaration Form'!$AV$9:$AW$485,2,0)),"",(VLOOKUP(O440,'Matl Declaration Form'!$AV$9:$AW$485,2,0))))))))))))))</f>
        <v/>
      </c>
      <c r="Q440" s="304"/>
      <c r="R440" s="305" t="str" cm="1">
        <f t="array" ref="R440">IF(ISBLANK(Q440),"",Q440*(LOOKUP(2,1/(NOT(ISBLANK($M$9:M440))),$M$9:M440)))</f>
        <v/>
      </c>
      <c r="S440" s="306" t="str" cm="1">
        <f t="array" ref="S440">IF(ISBLANK(Q440),"", (LOOKUP(2,1/(NOT(ISBLANK($J$9:J440))),$J$9:J440)))</f>
        <v/>
      </c>
      <c r="T440" s="307"/>
      <c r="U440" s="302"/>
      <c r="V440" s="308"/>
      <c r="AC440" s="100"/>
      <c r="AD440" s="100"/>
      <c r="AE440" s="650"/>
      <c r="AF440" s="650"/>
      <c r="AG440" s="650"/>
      <c r="AH440" s="650"/>
      <c r="AI440" s="650"/>
      <c r="AJ440" s="650"/>
      <c r="AK440" s="653" t="s">
        <v>312</v>
      </c>
      <c r="AL440" s="296" t="s">
        <v>317</v>
      </c>
      <c r="AM440" s="650"/>
      <c r="AN440" s="650"/>
      <c r="AO440" s="650"/>
      <c r="AP440" s="650"/>
      <c r="AQ440" s="650"/>
      <c r="AV440" s="672" t="s">
        <v>3048</v>
      </c>
      <c r="AW440" s="145" t="s">
        <v>3049</v>
      </c>
    </row>
    <row r="441" spans="2:49" ht="18.75" customHeight="1">
      <c r="B441" s="309"/>
      <c r="C441" s="298"/>
      <c r="D441" s="298"/>
      <c r="E441" s="299"/>
      <c r="F441" s="298"/>
      <c r="G441" s="298"/>
      <c r="H441" s="298" t="s">
        <v>1476</v>
      </c>
      <c r="I441" s="301"/>
      <c r="J441" s="302"/>
      <c r="K441" s="298"/>
      <c r="L441" s="302"/>
      <c r="M441" s="301"/>
      <c r="N441" s="302" t="str" cm="1">
        <f t="array" ref="N441">IF(ISBLANK(M441),"", (LOOKUP(2,1/(NOT(ISBLANK($J$9:J441))),$J$9:J441)))</f>
        <v/>
      </c>
      <c r="O441" s="298"/>
      <c r="P441" s="643" t="str">
        <f>IF(H441="Full Materials Declaration","",IF(H441="REACH Restriction Annex XVII",IF(ISERROR(VLOOKUP(O441,'Matl Declaration Form'!$AG$9:$AH$149,2,0)),"",(VLOOKUP(O441,'Matl Declaration Form'!$AG$9:$AH$149,2,0))),IF(H441="REACH Authorization Annex XIV",IF(ISERROR(VLOOKUP(O441,'Matl Declaration Form'!$AI$9:$AJ$137,2,0)),"",(VLOOKUP(O441,'Matl Declaration Form'!$AI$9:$AJ$137,2,0))),IF(H441="REACH SVHC",IF(ISERROR(VLOOKUP(O441,'Matl Declaration Form'!$AK$9:$AL$482,2,0)),"",(VLOOKUP(O441,'Matl Declaration Form'!$AK$9:$AL$482,2,0))),IF(H441="EU RoHS",IF(ISERROR(VLOOKUP(O441,'Matl Declaration Form'!$AM$9:$AN$18,2,0)),"",(VLOOKUP(O441,'Matl Declaration Form'!$AM$9:$AN$18,2,0))),IF(H441="EU Mercury",IF(ISERROR(VLOOKUP(O441,'Matl Declaration Form'!$AO$9:$AP$15,2,0)),"",(VLOOKUP(O441,'Matl Declaration Form'!$AO$9:$AP$15,2,0))),IF(H441="EU PIC",IF(ISERROR(VLOOKUP(O441,'Matl Declaration Form'!$AQ$9:$AR$71,2,0)),"",(VLOOKUP(O441,'Matl Declaration Form'!$AQ$9:$AR$71,2,0))),IF(H441="EU Ozone Depletion",IF(ISERROR(VLOOKUP(O441,'Matl Declaration Form'!$AS$9:$AT$41,2,0)),"",(VLOOKUP(O441,'Matl Declaration Form'!$AS$9:$AT$41,2,0))), IF(H441="EU Ship Recycling",IF(ISERROR(VLOOKUP(O441,'Matl Declaration Form'!$AX$9:$AY$30,2,0)),"",(VLOOKUP(O441,'Matl Declaration Form'!$AX$9:$AY$30,2,0))), IF(H441="EU Package",IF(ISERROR(VLOOKUP(O441,'Matl Declaration Form'!$AZ$9:$BA$12,2,0)),"",(VLOOKUP(O441,'Matl Declaration Form'!$AZ$9:$BA$12,2,0))),IF(H441="EU POPs",IF(ISERROR(VLOOKUP(O441,'Matl Declaration Form'!$AV$9:$AW$485,2,0)),"",(VLOOKUP(O441,'Matl Declaration Form'!$AV$9:$AW$485,2,0))))))))))))))</f>
        <v/>
      </c>
      <c r="Q441" s="304"/>
      <c r="R441" s="305" t="str" cm="1">
        <f t="array" ref="R441">IF(ISBLANK(Q441),"",Q441*(LOOKUP(2,1/(NOT(ISBLANK($M$9:M441))),$M$9:M441)))</f>
        <v/>
      </c>
      <c r="S441" s="306" t="str" cm="1">
        <f t="array" ref="S441">IF(ISBLANK(Q441),"", (LOOKUP(2,1/(NOT(ISBLANK($J$9:J441))),$J$9:J441)))</f>
        <v/>
      </c>
      <c r="T441" s="307"/>
      <c r="U441" s="302"/>
      <c r="V441" s="308"/>
      <c r="AC441" s="100"/>
      <c r="AD441" s="100"/>
      <c r="AE441" s="650"/>
      <c r="AF441" s="650"/>
      <c r="AG441" s="650"/>
      <c r="AH441" s="650"/>
      <c r="AI441" s="650"/>
      <c r="AJ441" s="650"/>
      <c r="AK441" s="653" t="s">
        <v>318</v>
      </c>
      <c r="AL441" s="296" t="s">
        <v>33</v>
      </c>
      <c r="AM441" s="650"/>
      <c r="AN441" s="650"/>
      <c r="AO441" s="650"/>
      <c r="AP441" s="650"/>
      <c r="AQ441" s="650"/>
      <c r="AV441" s="672" t="s">
        <v>3050</v>
      </c>
      <c r="AW441" s="145" t="s">
        <v>3051</v>
      </c>
    </row>
    <row r="442" spans="2:49" ht="18.75" customHeight="1">
      <c r="B442" s="309"/>
      <c r="C442" s="298"/>
      <c r="D442" s="298"/>
      <c r="E442" s="299"/>
      <c r="F442" s="298"/>
      <c r="G442" s="298"/>
      <c r="H442" s="298" t="s">
        <v>1476</v>
      </c>
      <c r="I442" s="301"/>
      <c r="J442" s="302"/>
      <c r="K442" s="298"/>
      <c r="L442" s="302"/>
      <c r="M442" s="301"/>
      <c r="N442" s="302" t="str" cm="1">
        <f t="array" ref="N442">IF(ISBLANK(M442),"", (LOOKUP(2,1/(NOT(ISBLANK($J$9:J442))),$J$9:J442)))</f>
        <v/>
      </c>
      <c r="O442" s="298"/>
      <c r="P442" s="643" t="str">
        <f>IF(H442="Full Materials Declaration","",IF(H442="REACH Restriction Annex XVII",IF(ISERROR(VLOOKUP(O442,'Matl Declaration Form'!$AG$9:$AH$149,2,0)),"",(VLOOKUP(O442,'Matl Declaration Form'!$AG$9:$AH$149,2,0))),IF(H442="REACH Authorization Annex XIV",IF(ISERROR(VLOOKUP(O442,'Matl Declaration Form'!$AI$9:$AJ$137,2,0)),"",(VLOOKUP(O442,'Matl Declaration Form'!$AI$9:$AJ$137,2,0))),IF(H442="REACH SVHC",IF(ISERROR(VLOOKUP(O442,'Matl Declaration Form'!$AK$9:$AL$482,2,0)),"",(VLOOKUP(O442,'Matl Declaration Form'!$AK$9:$AL$482,2,0))),IF(H442="EU RoHS",IF(ISERROR(VLOOKUP(O442,'Matl Declaration Form'!$AM$9:$AN$18,2,0)),"",(VLOOKUP(O442,'Matl Declaration Form'!$AM$9:$AN$18,2,0))),IF(H442="EU Mercury",IF(ISERROR(VLOOKUP(O442,'Matl Declaration Form'!$AO$9:$AP$15,2,0)),"",(VLOOKUP(O442,'Matl Declaration Form'!$AO$9:$AP$15,2,0))),IF(H442="EU PIC",IF(ISERROR(VLOOKUP(O442,'Matl Declaration Form'!$AQ$9:$AR$71,2,0)),"",(VLOOKUP(O442,'Matl Declaration Form'!$AQ$9:$AR$71,2,0))),IF(H442="EU Ozone Depletion",IF(ISERROR(VLOOKUP(O442,'Matl Declaration Form'!$AS$9:$AT$41,2,0)),"",(VLOOKUP(O442,'Matl Declaration Form'!$AS$9:$AT$41,2,0))), IF(H442="EU Ship Recycling",IF(ISERROR(VLOOKUP(O442,'Matl Declaration Form'!$AX$9:$AY$30,2,0)),"",(VLOOKUP(O442,'Matl Declaration Form'!$AX$9:$AY$30,2,0))), IF(H442="EU Package",IF(ISERROR(VLOOKUP(O442,'Matl Declaration Form'!$AZ$9:$BA$12,2,0)),"",(VLOOKUP(O442,'Matl Declaration Form'!$AZ$9:$BA$12,2,0))),IF(H442="EU POPs",IF(ISERROR(VLOOKUP(O442,'Matl Declaration Form'!$AV$9:$AW$485,2,0)),"",(VLOOKUP(O442,'Matl Declaration Form'!$AV$9:$AW$485,2,0))))))))))))))</f>
        <v/>
      </c>
      <c r="Q442" s="304"/>
      <c r="R442" s="305" t="str" cm="1">
        <f t="array" ref="R442">IF(ISBLANK(Q442),"",Q442*(LOOKUP(2,1/(NOT(ISBLANK($M$9:M442))),$M$9:M442)))</f>
        <v/>
      </c>
      <c r="S442" s="306" t="str" cm="1">
        <f t="array" ref="S442">IF(ISBLANK(Q442),"", (LOOKUP(2,1/(NOT(ISBLANK($J$9:J442))),$J$9:J442)))</f>
        <v/>
      </c>
      <c r="T442" s="307"/>
      <c r="U442" s="302"/>
      <c r="V442" s="308"/>
      <c r="AC442" s="100"/>
      <c r="AD442" s="100"/>
      <c r="AE442" s="650"/>
      <c r="AF442" s="650"/>
      <c r="AG442" s="650"/>
      <c r="AH442" s="650"/>
      <c r="AI442" s="650"/>
      <c r="AJ442" s="650"/>
      <c r="AK442" s="653" t="s">
        <v>1242</v>
      </c>
      <c r="AL442" s="296" t="s">
        <v>225</v>
      </c>
      <c r="AM442" s="650"/>
      <c r="AN442" s="650"/>
      <c r="AO442" s="650"/>
      <c r="AP442" s="650"/>
      <c r="AQ442" s="650"/>
      <c r="AV442" s="672" t="s">
        <v>3052</v>
      </c>
      <c r="AW442" s="145" t="s">
        <v>3053</v>
      </c>
    </row>
    <row r="443" spans="2:49" ht="18.75" customHeight="1">
      <c r="B443" s="309"/>
      <c r="C443" s="298"/>
      <c r="D443" s="298"/>
      <c r="E443" s="299"/>
      <c r="F443" s="298"/>
      <c r="G443" s="298"/>
      <c r="H443" s="298" t="s">
        <v>1476</v>
      </c>
      <c r="I443" s="301"/>
      <c r="J443" s="302"/>
      <c r="K443" s="298"/>
      <c r="L443" s="302"/>
      <c r="M443" s="301"/>
      <c r="N443" s="302" t="str" cm="1">
        <f t="array" ref="N443">IF(ISBLANK(M443),"", (LOOKUP(2,1/(NOT(ISBLANK($J$9:J443))),$J$9:J443)))</f>
        <v/>
      </c>
      <c r="O443" s="298"/>
      <c r="P443" s="643" t="str">
        <f>IF(H443="Full Materials Declaration","",IF(H443="REACH Restriction Annex XVII",IF(ISERROR(VLOOKUP(O443,'Matl Declaration Form'!$AG$9:$AH$149,2,0)),"",(VLOOKUP(O443,'Matl Declaration Form'!$AG$9:$AH$149,2,0))),IF(H443="REACH Authorization Annex XIV",IF(ISERROR(VLOOKUP(O443,'Matl Declaration Form'!$AI$9:$AJ$137,2,0)),"",(VLOOKUP(O443,'Matl Declaration Form'!$AI$9:$AJ$137,2,0))),IF(H443="REACH SVHC",IF(ISERROR(VLOOKUP(O443,'Matl Declaration Form'!$AK$9:$AL$482,2,0)),"",(VLOOKUP(O443,'Matl Declaration Form'!$AK$9:$AL$482,2,0))),IF(H443="EU RoHS",IF(ISERROR(VLOOKUP(O443,'Matl Declaration Form'!$AM$9:$AN$18,2,0)),"",(VLOOKUP(O443,'Matl Declaration Form'!$AM$9:$AN$18,2,0))),IF(H443="EU Mercury",IF(ISERROR(VLOOKUP(O443,'Matl Declaration Form'!$AO$9:$AP$15,2,0)),"",(VLOOKUP(O443,'Matl Declaration Form'!$AO$9:$AP$15,2,0))),IF(H443="EU PIC",IF(ISERROR(VLOOKUP(O443,'Matl Declaration Form'!$AQ$9:$AR$71,2,0)),"",(VLOOKUP(O443,'Matl Declaration Form'!$AQ$9:$AR$71,2,0))),IF(H443="EU Ozone Depletion",IF(ISERROR(VLOOKUP(O443,'Matl Declaration Form'!$AS$9:$AT$41,2,0)),"",(VLOOKUP(O443,'Matl Declaration Form'!$AS$9:$AT$41,2,0))), IF(H443="EU Ship Recycling",IF(ISERROR(VLOOKUP(O443,'Matl Declaration Form'!$AX$9:$AY$30,2,0)),"",(VLOOKUP(O443,'Matl Declaration Form'!$AX$9:$AY$30,2,0))), IF(H443="EU Package",IF(ISERROR(VLOOKUP(O443,'Matl Declaration Form'!$AZ$9:$BA$12,2,0)),"",(VLOOKUP(O443,'Matl Declaration Form'!$AZ$9:$BA$12,2,0))),IF(H443="EU POPs",IF(ISERROR(VLOOKUP(O443,'Matl Declaration Form'!$AV$9:$AW$485,2,0)),"",(VLOOKUP(O443,'Matl Declaration Form'!$AV$9:$AW$485,2,0))))))))))))))</f>
        <v/>
      </c>
      <c r="Q443" s="304"/>
      <c r="R443" s="305" t="str" cm="1">
        <f t="array" ref="R443">IF(ISBLANK(Q443),"",Q443*(LOOKUP(2,1/(NOT(ISBLANK($M$9:M443))),$M$9:M443)))</f>
        <v/>
      </c>
      <c r="S443" s="306" t="str" cm="1">
        <f t="array" ref="S443">IF(ISBLANK(Q443),"", (LOOKUP(2,1/(NOT(ISBLANK($J$9:J443))),$J$9:J443)))</f>
        <v/>
      </c>
      <c r="T443" s="307"/>
      <c r="U443" s="302"/>
      <c r="V443" s="308"/>
      <c r="AC443" s="100"/>
      <c r="AD443" s="100"/>
      <c r="AG443" s="650"/>
      <c r="AI443" s="650"/>
      <c r="AK443" s="667" t="s">
        <v>1713</v>
      </c>
      <c r="AL443" s="654" t="s">
        <v>778</v>
      </c>
      <c r="AV443" s="672" t="s">
        <v>3054</v>
      </c>
      <c r="AW443" s="145" t="s">
        <v>3055</v>
      </c>
    </row>
    <row r="444" spans="2:49" ht="18.75" customHeight="1">
      <c r="B444" s="309"/>
      <c r="C444" s="298"/>
      <c r="D444" s="298"/>
      <c r="E444" s="299"/>
      <c r="F444" s="298"/>
      <c r="G444" s="298"/>
      <c r="H444" s="298" t="s">
        <v>1476</v>
      </c>
      <c r="I444" s="301"/>
      <c r="J444" s="302"/>
      <c r="K444" s="298"/>
      <c r="L444" s="302"/>
      <c r="M444" s="301"/>
      <c r="N444" s="302" t="str" cm="1">
        <f t="array" ref="N444">IF(ISBLANK(M444),"", (LOOKUP(2,1/(NOT(ISBLANK($J$9:J444))),$J$9:J444)))</f>
        <v/>
      </c>
      <c r="O444" s="298"/>
      <c r="P444" s="643" t="str">
        <f>IF(H444="Full Materials Declaration","",IF(H444="REACH Restriction Annex XVII",IF(ISERROR(VLOOKUP(O444,'Matl Declaration Form'!$AG$9:$AH$149,2,0)),"",(VLOOKUP(O444,'Matl Declaration Form'!$AG$9:$AH$149,2,0))),IF(H444="REACH Authorization Annex XIV",IF(ISERROR(VLOOKUP(O444,'Matl Declaration Form'!$AI$9:$AJ$137,2,0)),"",(VLOOKUP(O444,'Matl Declaration Form'!$AI$9:$AJ$137,2,0))),IF(H444="REACH SVHC",IF(ISERROR(VLOOKUP(O444,'Matl Declaration Form'!$AK$9:$AL$482,2,0)),"",(VLOOKUP(O444,'Matl Declaration Form'!$AK$9:$AL$482,2,0))),IF(H444="EU RoHS",IF(ISERROR(VLOOKUP(O444,'Matl Declaration Form'!$AM$9:$AN$18,2,0)),"",(VLOOKUP(O444,'Matl Declaration Form'!$AM$9:$AN$18,2,0))),IF(H444="EU Mercury",IF(ISERROR(VLOOKUP(O444,'Matl Declaration Form'!$AO$9:$AP$15,2,0)),"",(VLOOKUP(O444,'Matl Declaration Form'!$AO$9:$AP$15,2,0))),IF(H444="EU PIC",IF(ISERROR(VLOOKUP(O444,'Matl Declaration Form'!$AQ$9:$AR$71,2,0)),"",(VLOOKUP(O444,'Matl Declaration Form'!$AQ$9:$AR$71,2,0))),IF(H444="EU Ozone Depletion",IF(ISERROR(VLOOKUP(O444,'Matl Declaration Form'!$AS$9:$AT$41,2,0)),"",(VLOOKUP(O444,'Matl Declaration Form'!$AS$9:$AT$41,2,0))), IF(H444="EU Ship Recycling",IF(ISERROR(VLOOKUP(O444,'Matl Declaration Form'!$AX$9:$AY$30,2,0)),"",(VLOOKUP(O444,'Matl Declaration Form'!$AX$9:$AY$30,2,0))), IF(H444="EU Package",IF(ISERROR(VLOOKUP(O444,'Matl Declaration Form'!$AZ$9:$BA$12,2,0)),"",(VLOOKUP(O444,'Matl Declaration Form'!$AZ$9:$BA$12,2,0))),IF(H444="EU POPs",IF(ISERROR(VLOOKUP(O444,'Matl Declaration Form'!$AV$9:$AW$485,2,0)),"",(VLOOKUP(O444,'Matl Declaration Form'!$AV$9:$AW$485,2,0))))))))))))))</f>
        <v/>
      </c>
      <c r="Q444" s="304"/>
      <c r="R444" s="305" t="str" cm="1">
        <f t="array" ref="R444">IF(ISBLANK(Q444),"",Q444*(LOOKUP(2,1/(NOT(ISBLANK($M$9:M444))),$M$9:M444)))</f>
        <v/>
      </c>
      <c r="S444" s="306" t="str" cm="1">
        <f t="array" ref="S444">IF(ISBLANK(Q444),"", (LOOKUP(2,1/(NOT(ISBLANK($J$9:J444))),$J$9:J444)))</f>
        <v/>
      </c>
      <c r="T444" s="307"/>
      <c r="U444" s="302"/>
      <c r="V444" s="308"/>
      <c r="AC444" s="100"/>
      <c r="AD444" s="100"/>
      <c r="AG444" s="650"/>
      <c r="AI444" s="650"/>
      <c r="AK444" s="667" t="s">
        <v>776</v>
      </c>
      <c r="AL444" s="654" t="s">
        <v>777</v>
      </c>
      <c r="AV444" s="672" t="s">
        <v>3056</v>
      </c>
      <c r="AW444" s="145" t="s">
        <v>3057</v>
      </c>
    </row>
    <row r="445" spans="2:49" ht="18.75" customHeight="1">
      <c r="B445" s="309"/>
      <c r="C445" s="298"/>
      <c r="D445" s="298"/>
      <c r="E445" s="299"/>
      <c r="F445" s="298"/>
      <c r="G445" s="298"/>
      <c r="H445" s="298" t="s">
        <v>1476</v>
      </c>
      <c r="I445" s="301"/>
      <c r="J445" s="302"/>
      <c r="K445" s="298"/>
      <c r="L445" s="302"/>
      <c r="M445" s="301"/>
      <c r="N445" s="302" t="str" cm="1">
        <f t="array" ref="N445">IF(ISBLANK(M445),"", (LOOKUP(2,1/(NOT(ISBLANK($J$9:J445))),$J$9:J445)))</f>
        <v/>
      </c>
      <c r="O445" s="298"/>
      <c r="P445" s="643" t="str">
        <f>IF(H445="Full Materials Declaration","",IF(H445="REACH Restriction Annex XVII",IF(ISERROR(VLOOKUP(O445,'Matl Declaration Form'!$AG$9:$AH$149,2,0)),"",(VLOOKUP(O445,'Matl Declaration Form'!$AG$9:$AH$149,2,0))),IF(H445="REACH Authorization Annex XIV",IF(ISERROR(VLOOKUP(O445,'Matl Declaration Form'!$AI$9:$AJ$137,2,0)),"",(VLOOKUP(O445,'Matl Declaration Form'!$AI$9:$AJ$137,2,0))),IF(H445="REACH SVHC",IF(ISERROR(VLOOKUP(O445,'Matl Declaration Form'!$AK$9:$AL$482,2,0)),"",(VLOOKUP(O445,'Matl Declaration Form'!$AK$9:$AL$482,2,0))),IF(H445="EU RoHS",IF(ISERROR(VLOOKUP(O445,'Matl Declaration Form'!$AM$9:$AN$18,2,0)),"",(VLOOKUP(O445,'Matl Declaration Form'!$AM$9:$AN$18,2,0))),IF(H445="EU Mercury",IF(ISERROR(VLOOKUP(O445,'Matl Declaration Form'!$AO$9:$AP$15,2,0)),"",(VLOOKUP(O445,'Matl Declaration Form'!$AO$9:$AP$15,2,0))),IF(H445="EU PIC",IF(ISERROR(VLOOKUP(O445,'Matl Declaration Form'!$AQ$9:$AR$71,2,0)),"",(VLOOKUP(O445,'Matl Declaration Form'!$AQ$9:$AR$71,2,0))),IF(H445="EU Ozone Depletion",IF(ISERROR(VLOOKUP(O445,'Matl Declaration Form'!$AS$9:$AT$41,2,0)),"",(VLOOKUP(O445,'Matl Declaration Form'!$AS$9:$AT$41,2,0))), IF(H445="EU Ship Recycling",IF(ISERROR(VLOOKUP(O445,'Matl Declaration Form'!$AX$9:$AY$30,2,0)),"",(VLOOKUP(O445,'Matl Declaration Form'!$AX$9:$AY$30,2,0))), IF(H445="EU Package",IF(ISERROR(VLOOKUP(O445,'Matl Declaration Form'!$AZ$9:$BA$12,2,0)),"",(VLOOKUP(O445,'Matl Declaration Form'!$AZ$9:$BA$12,2,0))),IF(H445="EU POPs",IF(ISERROR(VLOOKUP(O445,'Matl Declaration Form'!$AV$9:$AW$485,2,0)),"",(VLOOKUP(O445,'Matl Declaration Form'!$AV$9:$AW$485,2,0))))))))))))))</f>
        <v/>
      </c>
      <c r="Q445" s="304"/>
      <c r="R445" s="305" t="str" cm="1">
        <f t="array" ref="R445">IF(ISBLANK(Q445),"",Q445*(LOOKUP(2,1/(NOT(ISBLANK($M$9:M445))),$M$9:M445)))</f>
        <v/>
      </c>
      <c r="S445" s="306" t="str" cm="1">
        <f t="array" ref="S445">IF(ISBLANK(Q445),"", (LOOKUP(2,1/(NOT(ISBLANK($J$9:J445))),$J$9:J445)))</f>
        <v/>
      </c>
      <c r="T445" s="307"/>
      <c r="U445" s="302"/>
      <c r="V445" s="308"/>
      <c r="AC445" s="100"/>
      <c r="AD445" s="100"/>
      <c r="AG445" s="650"/>
      <c r="AI445" s="650"/>
      <c r="AK445" s="667" t="s">
        <v>774</v>
      </c>
      <c r="AL445" s="654" t="s">
        <v>775</v>
      </c>
      <c r="AV445" s="672" t="s">
        <v>3058</v>
      </c>
      <c r="AW445" s="145" t="s">
        <v>3059</v>
      </c>
    </row>
    <row r="446" spans="2:49" ht="18.75" customHeight="1">
      <c r="B446" s="309"/>
      <c r="C446" s="298"/>
      <c r="D446" s="298"/>
      <c r="E446" s="299"/>
      <c r="F446" s="298"/>
      <c r="G446" s="298"/>
      <c r="H446" s="298" t="s">
        <v>1476</v>
      </c>
      <c r="I446" s="301"/>
      <c r="J446" s="302"/>
      <c r="K446" s="298"/>
      <c r="L446" s="302"/>
      <c r="M446" s="301"/>
      <c r="N446" s="302" t="str" cm="1">
        <f t="array" ref="N446">IF(ISBLANK(M446),"", (LOOKUP(2,1/(NOT(ISBLANK($J$9:J446))),$J$9:J446)))</f>
        <v/>
      </c>
      <c r="O446" s="298"/>
      <c r="P446" s="643" t="str">
        <f>IF(H446="Full Materials Declaration","",IF(H446="REACH Restriction Annex XVII",IF(ISERROR(VLOOKUP(O446,'Matl Declaration Form'!$AG$9:$AH$149,2,0)),"",(VLOOKUP(O446,'Matl Declaration Form'!$AG$9:$AH$149,2,0))),IF(H446="REACH Authorization Annex XIV",IF(ISERROR(VLOOKUP(O446,'Matl Declaration Form'!$AI$9:$AJ$137,2,0)),"",(VLOOKUP(O446,'Matl Declaration Form'!$AI$9:$AJ$137,2,0))),IF(H446="REACH SVHC",IF(ISERROR(VLOOKUP(O446,'Matl Declaration Form'!$AK$9:$AL$482,2,0)),"",(VLOOKUP(O446,'Matl Declaration Form'!$AK$9:$AL$482,2,0))),IF(H446="EU RoHS",IF(ISERROR(VLOOKUP(O446,'Matl Declaration Form'!$AM$9:$AN$18,2,0)),"",(VLOOKUP(O446,'Matl Declaration Form'!$AM$9:$AN$18,2,0))),IF(H446="EU Mercury",IF(ISERROR(VLOOKUP(O446,'Matl Declaration Form'!$AO$9:$AP$15,2,0)),"",(VLOOKUP(O446,'Matl Declaration Form'!$AO$9:$AP$15,2,0))),IF(H446="EU PIC",IF(ISERROR(VLOOKUP(O446,'Matl Declaration Form'!$AQ$9:$AR$71,2,0)),"",(VLOOKUP(O446,'Matl Declaration Form'!$AQ$9:$AR$71,2,0))),IF(H446="EU Ozone Depletion",IF(ISERROR(VLOOKUP(O446,'Matl Declaration Form'!$AS$9:$AT$41,2,0)),"",(VLOOKUP(O446,'Matl Declaration Form'!$AS$9:$AT$41,2,0))), IF(H446="EU Ship Recycling",IF(ISERROR(VLOOKUP(O446,'Matl Declaration Form'!$AX$9:$AY$30,2,0)),"",(VLOOKUP(O446,'Matl Declaration Form'!$AX$9:$AY$30,2,0))), IF(H446="EU Package",IF(ISERROR(VLOOKUP(O446,'Matl Declaration Form'!$AZ$9:$BA$12,2,0)),"",(VLOOKUP(O446,'Matl Declaration Form'!$AZ$9:$BA$12,2,0))),IF(H446="EU POPs",IF(ISERROR(VLOOKUP(O446,'Matl Declaration Form'!$AV$9:$AW$485,2,0)),"",(VLOOKUP(O446,'Matl Declaration Form'!$AV$9:$AW$485,2,0))))))))))))))</f>
        <v/>
      </c>
      <c r="Q446" s="304"/>
      <c r="R446" s="305" t="str" cm="1">
        <f t="array" ref="R446">IF(ISBLANK(Q446),"",Q446*(LOOKUP(2,1/(NOT(ISBLANK($M$9:M446))),$M$9:M446)))</f>
        <v/>
      </c>
      <c r="S446" s="306" t="str" cm="1">
        <f t="array" ref="S446">IF(ISBLANK(Q446),"", (LOOKUP(2,1/(NOT(ISBLANK($J$9:J446))),$J$9:J446)))</f>
        <v/>
      </c>
      <c r="T446" s="307"/>
      <c r="U446" s="302"/>
      <c r="V446" s="308"/>
      <c r="AC446" s="100"/>
      <c r="AD446" s="100"/>
      <c r="AG446" s="650"/>
      <c r="AI446" s="650"/>
      <c r="AK446" s="648" t="s">
        <v>1717</v>
      </c>
      <c r="AL446" s="668" t="s">
        <v>1718</v>
      </c>
      <c r="AV446" s="672" t="s">
        <v>3060</v>
      </c>
      <c r="AW446" s="145" t="s">
        <v>3061</v>
      </c>
    </row>
    <row r="447" spans="2:49" ht="18.75" customHeight="1">
      <c r="B447" s="309"/>
      <c r="C447" s="298"/>
      <c r="D447" s="298"/>
      <c r="E447" s="299"/>
      <c r="F447" s="298"/>
      <c r="G447" s="298"/>
      <c r="H447" s="298" t="s">
        <v>1476</v>
      </c>
      <c r="I447" s="301"/>
      <c r="J447" s="302"/>
      <c r="K447" s="298"/>
      <c r="L447" s="302"/>
      <c r="M447" s="301"/>
      <c r="N447" s="302" t="str" cm="1">
        <f t="array" ref="N447">IF(ISBLANK(M447),"", (LOOKUP(2,1/(NOT(ISBLANK($J$9:J447))),$J$9:J447)))</f>
        <v/>
      </c>
      <c r="O447" s="298"/>
      <c r="P447" s="643" t="str">
        <f>IF(H447="Full Materials Declaration","",IF(H447="REACH Restriction Annex XVII",IF(ISERROR(VLOOKUP(O447,'Matl Declaration Form'!$AG$9:$AH$149,2,0)),"",(VLOOKUP(O447,'Matl Declaration Form'!$AG$9:$AH$149,2,0))),IF(H447="REACH Authorization Annex XIV",IF(ISERROR(VLOOKUP(O447,'Matl Declaration Form'!$AI$9:$AJ$137,2,0)),"",(VLOOKUP(O447,'Matl Declaration Form'!$AI$9:$AJ$137,2,0))),IF(H447="REACH SVHC",IF(ISERROR(VLOOKUP(O447,'Matl Declaration Form'!$AK$9:$AL$482,2,0)),"",(VLOOKUP(O447,'Matl Declaration Form'!$AK$9:$AL$482,2,0))),IF(H447="EU RoHS",IF(ISERROR(VLOOKUP(O447,'Matl Declaration Form'!$AM$9:$AN$18,2,0)),"",(VLOOKUP(O447,'Matl Declaration Form'!$AM$9:$AN$18,2,0))),IF(H447="EU Mercury",IF(ISERROR(VLOOKUP(O447,'Matl Declaration Form'!$AO$9:$AP$15,2,0)),"",(VLOOKUP(O447,'Matl Declaration Form'!$AO$9:$AP$15,2,0))),IF(H447="EU PIC",IF(ISERROR(VLOOKUP(O447,'Matl Declaration Form'!$AQ$9:$AR$71,2,0)),"",(VLOOKUP(O447,'Matl Declaration Form'!$AQ$9:$AR$71,2,0))),IF(H447="EU Ozone Depletion",IF(ISERROR(VLOOKUP(O447,'Matl Declaration Form'!$AS$9:$AT$41,2,0)),"",(VLOOKUP(O447,'Matl Declaration Form'!$AS$9:$AT$41,2,0))), IF(H447="EU Ship Recycling",IF(ISERROR(VLOOKUP(O447,'Matl Declaration Form'!$AX$9:$AY$30,2,0)),"",(VLOOKUP(O447,'Matl Declaration Form'!$AX$9:$AY$30,2,0))), IF(H447="EU Package",IF(ISERROR(VLOOKUP(O447,'Matl Declaration Form'!$AZ$9:$BA$12,2,0)),"",(VLOOKUP(O447,'Matl Declaration Form'!$AZ$9:$BA$12,2,0))),IF(H447="EU POPs",IF(ISERROR(VLOOKUP(O447,'Matl Declaration Form'!$AV$9:$AW$485,2,0)),"",(VLOOKUP(O447,'Matl Declaration Form'!$AV$9:$AW$485,2,0))))))))))))))</f>
        <v/>
      </c>
      <c r="Q447" s="304"/>
      <c r="R447" s="305" t="str" cm="1">
        <f t="array" ref="R447">IF(ISBLANK(Q447),"",Q447*(LOOKUP(2,1/(NOT(ISBLANK($M$9:M447))),$M$9:M447)))</f>
        <v/>
      </c>
      <c r="S447" s="306" t="str" cm="1">
        <f t="array" ref="S447">IF(ISBLANK(Q447),"", (LOOKUP(2,1/(NOT(ISBLANK($J$9:J447))),$J$9:J447)))</f>
        <v/>
      </c>
      <c r="T447" s="307"/>
      <c r="U447" s="302"/>
      <c r="V447" s="308"/>
      <c r="AC447" s="100"/>
      <c r="AD447" s="100"/>
      <c r="AG447" s="650"/>
      <c r="AI447" s="650"/>
      <c r="AK447" s="648" t="s">
        <v>1719</v>
      </c>
      <c r="AL447" s="668" t="s">
        <v>1720</v>
      </c>
      <c r="AV447" s="672" t="s">
        <v>3062</v>
      </c>
      <c r="AW447" s="145" t="s">
        <v>3063</v>
      </c>
    </row>
    <row r="448" spans="2:49" ht="18.75" customHeight="1">
      <c r="B448" s="309"/>
      <c r="C448" s="298"/>
      <c r="D448" s="298"/>
      <c r="E448" s="299"/>
      <c r="F448" s="298"/>
      <c r="G448" s="298"/>
      <c r="H448" s="298" t="s">
        <v>1476</v>
      </c>
      <c r="I448" s="301"/>
      <c r="J448" s="302"/>
      <c r="K448" s="298"/>
      <c r="L448" s="302"/>
      <c r="M448" s="301"/>
      <c r="N448" s="302" t="str" cm="1">
        <f t="array" ref="N448">IF(ISBLANK(M448),"", (LOOKUP(2,1/(NOT(ISBLANK($J$9:J448))),$J$9:J448)))</f>
        <v/>
      </c>
      <c r="O448" s="298"/>
      <c r="P448" s="643" t="str">
        <f>IF(H448="Full Materials Declaration","",IF(H448="REACH Restriction Annex XVII",IF(ISERROR(VLOOKUP(O448,'Matl Declaration Form'!$AG$9:$AH$149,2,0)),"",(VLOOKUP(O448,'Matl Declaration Form'!$AG$9:$AH$149,2,0))),IF(H448="REACH Authorization Annex XIV",IF(ISERROR(VLOOKUP(O448,'Matl Declaration Form'!$AI$9:$AJ$137,2,0)),"",(VLOOKUP(O448,'Matl Declaration Form'!$AI$9:$AJ$137,2,0))),IF(H448="REACH SVHC",IF(ISERROR(VLOOKUP(O448,'Matl Declaration Form'!$AK$9:$AL$482,2,0)),"",(VLOOKUP(O448,'Matl Declaration Form'!$AK$9:$AL$482,2,0))),IF(H448="EU RoHS",IF(ISERROR(VLOOKUP(O448,'Matl Declaration Form'!$AM$9:$AN$18,2,0)),"",(VLOOKUP(O448,'Matl Declaration Form'!$AM$9:$AN$18,2,0))),IF(H448="EU Mercury",IF(ISERROR(VLOOKUP(O448,'Matl Declaration Form'!$AO$9:$AP$15,2,0)),"",(VLOOKUP(O448,'Matl Declaration Form'!$AO$9:$AP$15,2,0))),IF(H448="EU PIC",IF(ISERROR(VLOOKUP(O448,'Matl Declaration Form'!$AQ$9:$AR$71,2,0)),"",(VLOOKUP(O448,'Matl Declaration Form'!$AQ$9:$AR$71,2,0))),IF(H448="EU Ozone Depletion",IF(ISERROR(VLOOKUP(O448,'Matl Declaration Form'!$AS$9:$AT$41,2,0)),"",(VLOOKUP(O448,'Matl Declaration Form'!$AS$9:$AT$41,2,0))), IF(H448="EU Ship Recycling",IF(ISERROR(VLOOKUP(O448,'Matl Declaration Form'!$AX$9:$AY$30,2,0)),"",(VLOOKUP(O448,'Matl Declaration Form'!$AX$9:$AY$30,2,0))), IF(H448="EU Package",IF(ISERROR(VLOOKUP(O448,'Matl Declaration Form'!$AZ$9:$BA$12,2,0)),"",(VLOOKUP(O448,'Matl Declaration Form'!$AZ$9:$BA$12,2,0))),IF(H448="EU POPs",IF(ISERROR(VLOOKUP(O448,'Matl Declaration Form'!$AV$9:$AW$485,2,0)),"",(VLOOKUP(O448,'Matl Declaration Form'!$AV$9:$AW$485,2,0))))))))))))))</f>
        <v/>
      </c>
      <c r="Q448" s="304"/>
      <c r="R448" s="305" t="str" cm="1">
        <f t="array" ref="R448">IF(ISBLANK(Q448),"",Q448*(LOOKUP(2,1/(NOT(ISBLANK($M$9:M448))),$M$9:M448)))</f>
        <v/>
      </c>
      <c r="S448" s="306" t="str" cm="1">
        <f t="array" ref="S448">IF(ISBLANK(Q448),"", (LOOKUP(2,1/(NOT(ISBLANK($J$9:J448))),$J$9:J448)))</f>
        <v/>
      </c>
      <c r="T448" s="307"/>
      <c r="U448" s="302"/>
      <c r="V448" s="308"/>
      <c r="AC448" s="100"/>
      <c r="AD448" s="100"/>
      <c r="AG448" s="650"/>
      <c r="AI448" s="650"/>
      <c r="AK448" s="648" t="s">
        <v>1721</v>
      </c>
      <c r="AL448" s="668" t="s">
        <v>1722</v>
      </c>
      <c r="AV448" s="672" t="s">
        <v>3064</v>
      </c>
      <c r="AW448" s="145" t="s">
        <v>3065</v>
      </c>
    </row>
    <row r="449" spans="2:49" ht="18.75" customHeight="1">
      <c r="B449" s="309"/>
      <c r="C449" s="298"/>
      <c r="D449" s="298"/>
      <c r="E449" s="299"/>
      <c r="F449" s="298"/>
      <c r="G449" s="298"/>
      <c r="H449" s="298" t="s">
        <v>1476</v>
      </c>
      <c r="I449" s="301"/>
      <c r="J449" s="302"/>
      <c r="K449" s="298"/>
      <c r="L449" s="302"/>
      <c r="M449" s="301"/>
      <c r="N449" s="302" t="str" cm="1">
        <f t="array" ref="N449">IF(ISBLANK(M449),"", (LOOKUP(2,1/(NOT(ISBLANK($J$9:J449))),$J$9:J449)))</f>
        <v/>
      </c>
      <c r="O449" s="298"/>
      <c r="P449" s="643" t="str">
        <f>IF(H449="Full Materials Declaration","",IF(H449="REACH Restriction Annex XVII",IF(ISERROR(VLOOKUP(O449,'Matl Declaration Form'!$AG$9:$AH$149,2,0)),"",(VLOOKUP(O449,'Matl Declaration Form'!$AG$9:$AH$149,2,0))),IF(H449="REACH Authorization Annex XIV",IF(ISERROR(VLOOKUP(O449,'Matl Declaration Form'!$AI$9:$AJ$137,2,0)),"",(VLOOKUP(O449,'Matl Declaration Form'!$AI$9:$AJ$137,2,0))),IF(H449="REACH SVHC",IF(ISERROR(VLOOKUP(O449,'Matl Declaration Form'!$AK$9:$AL$482,2,0)),"",(VLOOKUP(O449,'Matl Declaration Form'!$AK$9:$AL$482,2,0))),IF(H449="EU RoHS",IF(ISERROR(VLOOKUP(O449,'Matl Declaration Form'!$AM$9:$AN$18,2,0)),"",(VLOOKUP(O449,'Matl Declaration Form'!$AM$9:$AN$18,2,0))),IF(H449="EU Mercury",IF(ISERROR(VLOOKUP(O449,'Matl Declaration Form'!$AO$9:$AP$15,2,0)),"",(VLOOKUP(O449,'Matl Declaration Form'!$AO$9:$AP$15,2,0))),IF(H449="EU PIC",IF(ISERROR(VLOOKUP(O449,'Matl Declaration Form'!$AQ$9:$AR$71,2,0)),"",(VLOOKUP(O449,'Matl Declaration Form'!$AQ$9:$AR$71,2,0))),IF(H449="EU Ozone Depletion",IF(ISERROR(VLOOKUP(O449,'Matl Declaration Form'!$AS$9:$AT$41,2,0)),"",(VLOOKUP(O449,'Matl Declaration Form'!$AS$9:$AT$41,2,0))), IF(H449="EU Ship Recycling",IF(ISERROR(VLOOKUP(O449,'Matl Declaration Form'!$AX$9:$AY$30,2,0)),"",(VLOOKUP(O449,'Matl Declaration Form'!$AX$9:$AY$30,2,0))), IF(H449="EU Package",IF(ISERROR(VLOOKUP(O449,'Matl Declaration Form'!$AZ$9:$BA$12,2,0)),"",(VLOOKUP(O449,'Matl Declaration Form'!$AZ$9:$BA$12,2,0))),IF(H449="EU POPs",IF(ISERROR(VLOOKUP(O449,'Matl Declaration Form'!$AV$9:$AW$485,2,0)),"",(VLOOKUP(O449,'Matl Declaration Form'!$AV$9:$AW$485,2,0))))))))))))))</f>
        <v/>
      </c>
      <c r="Q449" s="304"/>
      <c r="R449" s="305" t="str" cm="1">
        <f t="array" ref="R449">IF(ISBLANK(Q449),"",Q449*(LOOKUP(2,1/(NOT(ISBLANK($M$9:M449))),$M$9:M449)))</f>
        <v/>
      </c>
      <c r="S449" s="306" t="str" cm="1">
        <f t="array" ref="S449">IF(ISBLANK(Q449),"", (LOOKUP(2,1/(NOT(ISBLANK($J$9:J449))),$J$9:J449)))</f>
        <v/>
      </c>
      <c r="T449" s="307"/>
      <c r="U449" s="302"/>
      <c r="V449" s="308"/>
      <c r="AC449" s="100"/>
      <c r="AD449" s="100"/>
      <c r="AK449" s="648" t="s">
        <v>772</v>
      </c>
      <c r="AL449" s="668" t="s">
        <v>773</v>
      </c>
      <c r="AV449" s="672" t="s">
        <v>1095</v>
      </c>
      <c r="AW449" s="145" t="s">
        <v>1342</v>
      </c>
    </row>
    <row r="450" spans="2:49" ht="18.75" customHeight="1">
      <c r="B450" s="309"/>
      <c r="C450" s="298"/>
      <c r="D450" s="298"/>
      <c r="E450" s="299"/>
      <c r="F450" s="298"/>
      <c r="G450" s="298"/>
      <c r="H450" s="298" t="s">
        <v>1476</v>
      </c>
      <c r="I450" s="301"/>
      <c r="J450" s="302"/>
      <c r="K450" s="298"/>
      <c r="L450" s="302"/>
      <c r="M450" s="301"/>
      <c r="N450" s="302" t="str" cm="1">
        <f t="array" ref="N450">IF(ISBLANK(M450),"", (LOOKUP(2,1/(NOT(ISBLANK($J$9:J450))),$J$9:J450)))</f>
        <v/>
      </c>
      <c r="O450" s="298"/>
      <c r="P450" s="643" t="str">
        <f>IF(H450="Full Materials Declaration","",IF(H450="REACH Restriction Annex XVII",IF(ISERROR(VLOOKUP(O450,'Matl Declaration Form'!$AG$9:$AH$149,2,0)),"",(VLOOKUP(O450,'Matl Declaration Form'!$AG$9:$AH$149,2,0))),IF(H450="REACH Authorization Annex XIV",IF(ISERROR(VLOOKUP(O450,'Matl Declaration Form'!$AI$9:$AJ$137,2,0)),"",(VLOOKUP(O450,'Matl Declaration Form'!$AI$9:$AJ$137,2,0))),IF(H450="REACH SVHC",IF(ISERROR(VLOOKUP(O450,'Matl Declaration Form'!$AK$9:$AL$482,2,0)),"",(VLOOKUP(O450,'Matl Declaration Form'!$AK$9:$AL$482,2,0))),IF(H450="EU RoHS",IF(ISERROR(VLOOKUP(O450,'Matl Declaration Form'!$AM$9:$AN$18,2,0)),"",(VLOOKUP(O450,'Matl Declaration Form'!$AM$9:$AN$18,2,0))),IF(H450="EU Mercury",IF(ISERROR(VLOOKUP(O450,'Matl Declaration Form'!$AO$9:$AP$15,2,0)),"",(VLOOKUP(O450,'Matl Declaration Form'!$AO$9:$AP$15,2,0))),IF(H450="EU PIC",IF(ISERROR(VLOOKUP(O450,'Matl Declaration Form'!$AQ$9:$AR$71,2,0)),"",(VLOOKUP(O450,'Matl Declaration Form'!$AQ$9:$AR$71,2,0))),IF(H450="EU Ozone Depletion",IF(ISERROR(VLOOKUP(O450,'Matl Declaration Form'!$AS$9:$AT$41,2,0)),"",(VLOOKUP(O450,'Matl Declaration Form'!$AS$9:$AT$41,2,0))), IF(H450="EU Ship Recycling",IF(ISERROR(VLOOKUP(O450,'Matl Declaration Form'!$AX$9:$AY$30,2,0)),"",(VLOOKUP(O450,'Matl Declaration Form'!$AX$9:$AY$30,2,0))), IF(H450="EU Package",IF(ISERROR(VLOOKUP(O450,'Matl Declaration Form'!$AZ$9:$BA$12,2,0)),"",(VLOOKUP(O450,'Matl Declaration Form'!$AZ$9:$BA$12,2,0))),IF(H450="EU POPs",IF(ISERROR(VLOOKUP(O450,'Matl Declaration Form'!$AV$9:$AW$485,2,0)),"",(VLOOKUP(O450,'Matl Declaration Form'!$AV$9:$AW$485,2,0))))))))))))))</f>
        <v/>
      </c>
      <c r="Q450" s="304"/>
      <c r="R450" s="305" t="str" cm="1">
        <f t="array" ref="R450">IF(ISBLANK(Q450),"",Q450*(LOOKUP(2,1/(NOT(ISBLANK($M$9:M450))),$M$9:M450)))</f>
        <v/>
      </c>
      <c r="S450" s="306" t="str" cm="1">
        <f t="array" ref="S450">IF(ISBLANK(Q450),"", (LOOKUP(2,1/(NOT(ISBLANK($J$9:J450))),$J$9:J450)))</f>
        <v/>
      </c>
      <c r="T450" s="307"/>
      <c r="U450" s="302"/>
      <c r="V450" s="308"/>
      <c r="AC450" s="100"/>
      <c r="AD450" s="100"/>
      <c r="AK450" s="648" t="s">
        <v>1723</v>
      </c>
      <c r="AL450" s="668" t="s">
        <v>1724</v>
      </c>
      <c r="AV450" s="672" t="s">
        <v>1096</v>
      </c>
      <c r="AW450" s="145" t="s">
        <v>1343</v>
      </c>
    </row>
    <row r="451" spans="2:49" ht="18.75" customHeight="1">
      <c r="B451" s="309"/>
      <c r="C451" s="298"/>
      <c r="D451" s="298"/>
      <c r="E451" s="299"/>
      <c r="F451" s="298"/>
      <c r="G451" s="298"/>
      <c r="H451" s="298" t="s">
        <v>1476</v>
      </c>
      <c r="I451" s="301"/>
      <c r="J451" s="302"/>
      <c r="K451" s="298"/>
      <c r="L451" s="302"/>
      <c r="M451" s="301"/>
      <c r="N451" s="302" t="str" cm="1">
        <f t="array" ref="N451">IF(ISBLANK(M451),"", (LOOKUP(2,1/(NOT(ISBLANK($J$9:J451))),$J$9:J451)))</f>
        <v/>
      </c>
      <c r="O451" s="298"/>
      <c r="P451" s="643" t="str">
        <f>IF(H451="Full Materials Declaration","",IF(H451="REACH Restriction Annex XVII",IF(ISERROR(VLOOKUP(O451,'Matl Declaration Form'!$AG$9:$AH$149,2,0)),"",(VLOOKUP(O451,'Matl Declaration Form'!$AG$9:$AH$149,2,0))),IF(H451="REACH Authorization Annex XIV",IF(ISERROR(VLOOKUP(O451,'Matl Declaration Form'!$AI$9:$AJ$137,2,0)),"",(VLOOKUP(O451,'Matl Declaration Form'!$AI$9:$AJ$137,2,0))),IF(H451="REACH SVHC",IF(ISERROR(VLOOKUP(O451,'Matl Declaration Form'!$AK$9:$AL$482,2,0)),"",(VLOOKUP(O451,'Matl Declaration Form'!$AK$9:$AL$482,2,0))),IF(H451="EU RoHS",IF(ISERROR(VLOOKUP(O451,'Matl Declaration Form'!$AM$9:$AN$18,2,0)),"",(VLOOKUP(O451,'Matl Declaration Form'!$AM$9:$AN$18,2,0))),IF(H451="EU Mercury",IF(ISERROR(VLOOKUP(O451,'Matl Declaration Form'!$AO$9:$AP$15,2,0)),"",(VLOOKUP(O451,'Matl Declaration Form'!$AO$9:$AP$15,2,0))),IF(H451="EU PIC",IF(ISERROR(VLOOKUP(O451,'Matl Declaration Form'!$AQ$9:$AR$71,2,0)),"",(VLOOKUP(O451,'Matl Declaration Form'!$AQ$9:$AR$71,2,0))),IF(H451="EU Ozone Depletion",IF(ISERROR(VLOOKUP(O451,'Matl Declaration Form'!$AS$9:$AT$41,2,0)),"",(VLOOKUP(O451,'Matl Declaration Form'!$AS$9:$AT$41,2,0))), IF(H451="EU Ship Recycling",IF(ISERROR(VLOOKUP(O451,'Matl Declaration Form'!$AX$9:$AY$30,2,0)),"",(VLOOKUP(O451,'Matl Declaration Form'!$AX$9:$AY$30,2,0))), IF(H451="EU Package",IF(ISERROR(VLOOKUP(O451,'Matl Declaration Form'!$AZ$9:$BA$12,2,0)),"",(VLOOKUP(O451,'Matl Declaration Form'!$AZ$9:$BA$12,2,0))),IF(H451="EU POPs",IF(ISERROR(VLOOKUP(O451,'Matl Declaration Form'!$AV$9:$AW$485,2,0)),"",(VLOOKUP(O451,'Matl Declaration Form'!$AV$9:$AW$485,2,0))))))))))))))</f>
        <v/>
      </c>
      <c r="Q451" s="304"/>
      <c r="R451" s="305" t="str" cm="1">
        <f t="array" ref="R451">IF(ISBLANK(Q451),"",Q451*(LOOKUP(2,1/(NOT(ISBLANK($M$9:M451))),$M$9:M451)))</f>
        <v/>
      </c>
      <c r="S451" s="306" t="str" cm="1">
        <f t="array" ref="S451">IF(ISBLANK(Q451),"", (LOOKUP(2,1/(NOT(ISBLANK($J$9:J451))),$J$9:J451)))</f>
        <v/>
      </c>
      <c r="T451" s="307"/>
      <c r="U451" s="302"/>
      <c r="V451" s="308"/>
      <c r="AC451" s="100"/>
      <c r="AD451" s="100"/>
      <c r="AK451" s="648" t="s">
        <v>1725</v>
      </c>
      <c r="AL451" s="668" t="s">
        <v>1726</v>
      </c>
      <c r="AV451" s="672" t="s">
        <v>1097</v>
      </c>
      <c r="AW451" s="145" t="s">
        <v>1344</v>
      </c>
    </row>
    <row r="452" spans="2:49" ht="18.75" customHeight="1">
      <c r="B452" s="309"/>
      <c r="C452" s="298"/>
      <c r="D452" s="298"/>
      <c r="E452" s="299"/>
      <c r="F452" s="298"/>
      <c r="G452" s="298"/>
      <c r="H452" s="298" t="s">
        <v>1476</v>
      </c>
      <c r="I452" s="301"/>
      <c r="J452" s="302"/>
      <c r="K452" s="298"/>
      <c r="L452" s="302"/>
      <c r="M452" s="301"/>
      <c r="N452" s="302" t="str" cm="1">
        <f t="array" ref="N452">IF(ISBLANK(M452),"", (LOOKUP(2,1/(NOT(ISBLANK($J$9:J452))),$J$9:J452)))</f>
        <v/>
      </c>
      <c r="O452" s="298"/>
      <c r="P452" s="643" t="str">
        <f>IF(H452="Full Materials Declaration","",IF(H452="REACH Restriction Annex XVII",IF(ISERROR(VLOOKUP(O452,'Matl Declaration Form'!$AG$9:$AH$149,2,0)),"",(VLOOKUP(O452,'Matl Declaration Form'!$AG$9:$AH$149,2,0))),IF(H452="REACH Authorization Annex XIV",IF(ISERROR(VLOOKUP(O452,'Matl Declaration Form'!$AI$9:$AJ$137,2,0)),"",(VLOOKUP(O452,'Matl Declaration Form'!$AI$9:$AJ$137,2,0))),IF(H452="REACH SVHC",IF(ISERROR(VLOOKUP(O452,'Matl Declaration Form'!$AK$9:$AL$482,2,0)),"",(VLOOKUP(O452,'Matl Declaration Form'!$AK$9:$AL$482,2,0))),IF(H452="EU RoHS",IF(ISERROR(VLOOKUP(O452,'Matl Declaration Form'!$AM$9:$AN$18,2,0)),"",(VLOOKUP(O452,'Matl Declaration Form'!$AM$9:$AN$18,2,0))),IF(H452="EU Mercury",IF(ISERROR(VLOOKUP(O452,'Matl Declaration Form'!$AO$9:$AP$15,2,0)),"",(VLOOKUP(O452,'Matl Declaration Form'!$AO$9:$AP$15,2,0))),IF(H452="EU PIC",IF(ISERROR(VLOOKUP(O452,'Matl Declaration Form'!$AQ$9:$AR$71,2,0)),"",(VLOOKUP(O452,'Matl Declaration Form'!$AQ$9:$AR$71,2,0))),IF(H452="EU Ozone Depletion",IF(ISERROR(VLOOKUP(O452,'Matl Declaration Form'!$AS$9:$AT$41,2,0)),"",(VLOOKUP(O452,'Matl Declaration Form'!$AS$9:$AT$41,2,0))), IF(H452="EU Ship Recycling",IF(ISERROR(VLOOKUP(O452,'Matl Declaration Form'!$AX$9:$AY$30,2,0)),"",(VLOOKUP(O452,'Matl Declaration Form'!$AX$9:$AY$30,2,0))), IF(H452="EU Package",IF(ISERROR(VLOOKUP(O452,'Matl Declaration Form'!$AZ$9:$BA$12,2,0)),"",(VLOOKUP(O452,'Matl Declaration Form'!$AZ$9:$BA$12,2,0))),IF(H452="EU POPs",IF(ISERROR(VLOOKUP(O452,'Matl Declaration Form'!$AV$9:$AW$485,2,0)),"",(VLOOKUP(O452,'Matl Declaration Form'!$AV$9:$AW$485,2,0))))))))))))))</f>
        <v/>
      </c>
      <c r="Q452" s="304"/>
      <c r="R452" s="305" t="str" cm="1">
        <f t="array" ref="R452">IF(ISBLANK(Q452),"",Q452*(LOOKUP(2,1/(NOT(ISBLANK($M$9:M452))),$M$9:M452)))</f>
        <v/>
      </c>
      <c r="S452" s="306" t="str" cm="1">
        <f t="array" ref="S452">IF(ISBLANK(Q452),"", (LOOKUP(2,1/(NOT(ISBLANK($J$9:J452))),$J$9:J452)))</f>
        <v/>
      </c>
      <c r="T452" s="307"/>
      <c r="U452" s="302"/>
      <c r="V452" s="308"/>
      <c r="AC452" s="100"/>
      <c r="AD452" s="100"/>
      <c r="AK452" s="648" t="s">
        <v>1727</v>
      </c>
      <c r="AL452" s="668" t="s">
        <v>1728</v>
      </c>
      <c r="AV452" s="672" t="s">
        <v>1087</v>
      </c>
      <c r="AW452" s="145" t="s">
        <v>1334</v>
      </c>
    </row>
    <row r="453" spans="2:49" ht="18.75" customHeight="1">
      <c r="B453" s="309"/>
      <c r="C453" s="298"/>
      <c r="D453" s="298"/>
      <c r="E453" s="299"/>
      <c r="F453" s="298"/>
      <c r="G453" s="298"/>
      <c r="H453" s="298" t="s">
        <v>1476</v>
      </c>
      <c r="I453" s="301"/>
      <c r="J453" s="302"/>
      <c r="K453" s="298"/>
      <c r="L453" s="302"/>
      <c r="M453" s="301"/>
      <c r="N453" s="302" t="str" cm="1">
        <f t="array" ref="N453">IF(ISBLANK(M453),"", (LOOKUP(2,1/(NOT(ISBLANK($J$9:J453))),$J$9:J453)))</f>
        <v/>
      </c>
      <c r="O453" s="298"/>
      <c r="P453" s="643" t="str">
        <f>IF(H453="Full Materials Declaration","",IF(H453="REACH Restriction Annex XVII",IF(ISERROR(VLOOKUP(O453,'Matl Declaration Form'!$AG$9:$AH$149,2,0)),"",(VLOOKUP(O453,'Matl Declaration Form'!$AG$9:$AH$149,2,0))),IF(H453="REACH Authorization Annex XIV",IF(ISERROR(VLOOKUP(O453,'Matl Declaration Form'!$AI$9:$AJ$137,2,0)),"",(VLOOKUP(O453,'Matl Declaration Form'!$AI$9:$AJ$137,2,0))),IF(H453="REACH SVHC",IF(ISERROR(VLOOKUP(O453,'Matl Declaration Form'!$AK$9:$AL$482,2,0)),"",(VLOOKUP(O453,'Matl Declaration Form'!$AK$9:$AL$482,2,0))),IF(H453="EU RoHS",IF(ISERROR(VLOOKUP(O453,'Matl Declaration Form'!$AM$9:$AN$18,2,0)),"",(VLOOKUP(O453,'Matl Declaration Form'!$AM$9:$AN$18,2,0))),IF(H453="EU Mercury",IF(ISERROR(VLOOKUP(O453,'Matl Declaration Form'!$AO$9:$AP$15,2,0)),"",(VLOOKUP(O453,'Matl Declaration Form'!$AO$9:$AP$15,2,0))),IF(H453="EU PIC",IF(ISERROR(VLOOKUP(O453,'Matl Declaration Form'!$AQ$9:$AR$71,2,0)),"",(VLOOKUP(O453,'Matl Declaration Form'!$AQ$9:$AR$71,2,0))),IF(H453="EU Ozone Depletion",IF(ISERROR(VLOOKUP(O453,'Matl Declaration Form'!$AS$9:$AT$41,2,0)),"",(VLOOKUP(O453,'Matl Declaration Form'!$AS$9:$AT$41,2,0))), IF(H453="EU Ship Recycling",IF(ISERROR(VLOOKUP(O453,'Matl Declaration Form'!$AX$9:$AY$30,2,0)),"",(VLOOKUP(O453,'Matl Declaration Form'!$AX$9:$AY$30,2,0))), IF(H453="EU Package",IF(ISERROR(VLOOKUP(O453,'Matl Declaration Form'!$AZ$9:$BA$12,2,0)),"",(VLOOKUP(O453,'Matl Declaration Form'!$AZ$9:$BA$12,2,0))),IF(H453="EU POPs",IF(ISERROR(VLOOKUP(O453,'Matl Declaration Form'!$AV$9:$AW$485,2,0)),"",(VLOOKUP(O453,'Matl Declaration Form'!$AV$9:$AW$485,2,0))))))))))))))</f>
        <v/>
      </c>
      <c r="Q453" s="304"/>
      <c r="R453" s="305" t="str" cm="1">
        <f t="array" ref="R453">IF(ISBLANK(Q453),"",Q453*(LOOKUP(2,1/(NOT(ISBLANK($M$9:M453))),$M$9:M453)))</f>
        <v/>
      </c>
      <c r="S453" s="306" t="str" cm="1">
        <f t="array" ref="S453">IF(ISBLANK(Q453),"", (LOOKUP(2,1/(NOT(ISBLANK($J$9:J453))),$J$9:J453)))</f>
        <v/>
      </c>
      <c r="T453" s="307"/>
      <c r="U453" s="302"/>
      <c r="V453" s="308"/>
      <c r="AC453" s="100"/>
      <c r="AD453" s="100"/>
      <c r="AK453" s="669" t="s">
        <v>1786</v>
      </c>
      <c r="AL453" s="654" t="s">
        <v>1787</v>
      </c>
      <c r="AV453" s="672" t="s">
        <v>1088</v>
      </c>
      <c r="AW453" s="145" t="s">
        <v>1335</v>
      </c>
    </row>
    <row r="454" spans="2:49" ht="18.75" customHeight="1">
      <c r="B454" s="309"/>
      <c r="C454" s="298"/>
      <c r="D454" s="298"/>
      <c r="E454" s="299"/>
      <c r="F454" s="298"/>
      <c r="G454" s="298"/>
      <c r="H454" s="298" t="s">
        <v>1476</v>
      </c>
      <c r="I454" s="301"/>
      <c r="J454" s="302"/>
      <c r="K454" s="298"/>
      <c r="L454" s="302"/>
      <c r="M454" s="301"/>
      <c r="N454" s="302" t="str" cm="1">
        <f t="array" ref="N454">IF(ISBLANK(M454),"", (LOOKUP(2,1/(NOT(ISBLANK($J$9:J454))),$J$9:J454)))</f>
        <v/>
      </c>
      <c r="O454" s="298"/>
      <c r="P454" s="643" t="str">
        <f>IF(H454="Full Materials Declaration","",IF(H454="REACH Restriction Annex XVII",IF(ISERROR(VLOOKUP(O454,'Matl Declaration Form'!$AG$9:$AH$149,2,0)),"",(VLOOKUP(O454,'Matl Declaration Form'!$AG$9:$AH$149,2,0))),IF(H454="REACH Authorization Annex XIV",IF(ISERROR(VLOOKUP(O454,'Matl Declaration Form'!$AI$9:$AJ$137,2,0)),"",(VLOOKUP(O454,'Matl Declaration Form'!$AI$9:$AJ$137,2,0))),IF(H454="REACH SVHC",IF(ISERROR(VLOOKUP(O454,'Matl Declaration Form'!$AK$9:$AL$482,2,0)),"",(VLOOKUP(O454,'Matl Declaration Form'!$AK$9:$AL$482,2,0))),IF(H454="EU RoHS",IF(ISERROR(VLOOKUP(O454,'Matl Declaration Form'!$AM$9:$AN$18,2,0)),"",(VLOOKUP(O454,'Matl Declaration Form'!$AM$9:$AN$18,2,0))),IF(H454="EU Mercury",IF(ISERROR(VLOOKUP(O454,'Matl Declaration Form'!$AO$9:$AP$15,2,0)),"",(VLOOKUP(O454,'Matl Declaration Form'!$AO$9:$AP$15,2,0))),IF(H454="EU PIC",IF(ISERROR(VLOOKUP(O454,'Matl Declaration Form'!$AQ$9:$AR$71,2,0)),"",(VLOOKUP(O454,'Matl Declaration Form'!$AQ$9:$AR$71,2,0))),IF(H454="EU Ozone Depletion",IF(ISERROR(VLOOKUP(O454,'Matl Declaration Form'!$AS$9:$AT$41,2,0)),"",(VLOOKUP(O454,'Matl Declaration Form'!$AS$9:$AT$41,2,0))), IF(H454="EU Ship Recycling",IF(ISERROR(VLOOKUP(O454,'Matl Declaration Form'!$AX$9:$AY$30,2,0)),"",(VLOOKUP(O454,'Matl Declaration Form'!$AX$9:$AY$30,2,0))), IF(H454="EU Package",IF(ISERROR(VLOOKUP(O454,'Matl Declaration Form'!$AZ$9:$BA$12,2,0)),"",(VLOOKUP(O454,'Matl Declaration Form'!$AZ$9:$BA$12,2,0))),IF(H454="EU POPs",IF(ISERROR(VLOOKUP(O454,'Matl Declaration Form'!$AV$9:$AW$485,2,0)),"",(VLOOKUP(O454,'Matl Declaration Form'!$AV$9:$AW$485,2,0))))))))))))))</f>
        <v/>
      </c>
      <c r="Q454" s="304"/>
      <c r="R454" s="305" t="str" cm="1">
        <f t="array" ref="R454">IF(ISBLANK(Q454),"",Q454*(LOOKUP(2,1/(NOT(ISBLANK($M$9:M454))),$M$9:M454)))</f>
        <v/>
      </c>
      <c r="S454" s="306" t="str" cm="1">
        <f t="array" ref="S454">IF(ISBLANK(Q454),"", (LOOKUP(2,1/(NOT(ISBLANK($J$9:J454))),$J$9:J454)))</f>
        <v/>
      </c>
      <c r="T454" s="307"/>
      <c r="U454" s="302"/>
      <c r="V454" s="308"/>
      <c r="AC454" s="100"/>
      <c r="AD454" s="100"/>
      <c r="AK454" s="655" t="s">
        <v>2029</v>
      </c>
      <c r="AL454" s="296" t="s">
        <v>33</v>
      </c>
      <c r="AV454" s="672" t="s">
        <v>1089</v>
      </c>
      <c r="AW454" s="145" t="s">
        <v>1336</v>
      </c>
    </row>
    <row r="455" spans="2:49" ht="18.75" customHeight="1">
      <c r="B455" s="309"/>
      <c r="C455" s="298"/>
      <c r="D455" s="298"/>
      <c r="E455" s="299"/>
      <c r="F455" s="298"/>
      <c r="G455" s="298"/>
      <c r="H455" s="298" t="s">
        <v>1476</v>
      </c>
      <c r="I455" s="301"/>
      <c r="J455" s="302"/>
      <c r="K455" s="298"/>
      <c r="L455" s="302"/>
      <c r="M455" s="301"/>
      <c r="N455" s="302" t="str" cm="1">
        <f t="array" ref="N455">IF(ISBLANK(M455),"", (LOOKUP(2,1/(NOT(ISBLANK($J$9:J455))),$J$9:J455)))</f>
        <v/>
      </c>
      <c r="O455" s="298"/>
      <c r="P455" s="643" t="str">
        <f>IF(H455="Full Materials Declaration","",IF(H455="REACH Restriction Annex XVII",IF(ISERROR(VLOOKUP(O455,'Matl Declaration Form'!$AG$9:$AH$149,2,0)),"",(VLOOKUP(O455,'Matl Declaration Form'!$AG$9:$AH$149,2,0))),IF(H455="REACH Authorization Annex XIV",IF(ISERROR(VLOOKUP(O455,'Matl Declaration Form'!$AI$9:$AJ$137,2,0)),"",(VLOOKUP(O455,'Matl Declaration Form'!$AI$9:$AJ$137,2,0))),IF(H455="REACH SVHC",IF(ISERROR(VLOOKUP(O455,'Matl Declaration Form'!$AK$9:$AL$482,2,0)),"",(VLOOKUP(O455,'Matl Declaration Form'!$AK$9:$AL$482,2,0))),IF(H455="EU RoHS",IF(ISERROR(VLOOKUP(O455,'Matl Declaration Form'!$AM$9:$AN$18,2,0)),"",(VLOOKUP(O455,'Matl Declaration Form'!$AM$9:$AN$18,2,0))),IF(H455="EU Mercury",IF(ISERROR(VLOOKUP(O455,'Matl Declaration Form'!$AO$9:$AP$15,2,0)),"",(VLOOKUP(O455,'Matl Declaration Form'!$AO$9:$AP$15,2,0))),IF(H455="EU PIC",IF(ISERROR(VLOOKUP(O455,'Matl Declaration Form'!$AQ$9:$AR$71,2,0)),"",(VLOOKUP(O455,'Matl Declaration Form'!$AQ$9:$AR$71,2,0))),IF(H455="EU Ozone Depletion",IF(ISERROR(VLOOKUP(O455,'Matl Declaration Form'!$AS$9:$AT$41,2,0)),"",(VLOOKUP(O455,'Matl Declaration Form'!$AS$9:$AT$41,2,0))), IF(H455="EU Ship Recycling",IF(ISERROR(VLOOKUP(O455,'Matl Declaration Form'!$AX$9:$AY$30,2,0)),"",(VLOOKUP(O455,'Matl Declaration Form'!$AX$9:$AY$30,2,0))), IF(H455="EU Package",IF(ISERROR(VLOOKUP(O455,'Matl Declaration Form'!$AZ$9:$BA$12,2,0)),"",(VLOOKUP(O455,'Matl Declaration Form'!$AZ$9:$BA$12,2,0))),IF(H455="EU POPs",IF(ISERROR(VLOOKUP(O455,'Matl Declaration Form'!$AV$9:$AW$485,2,0)),"",(VLOOKUP(O455,'Matl Declaration Form'!$AV$9:$AW$485,2,0))))))))))))))</f>
        <v/>
      </c>
      <c r="Q455" s="304"/>
      <c r="R455" s="305" t="str" cm="1">
        <f t="array" ref="R455">IF(ISBLANK(Q455),"",Q455*(LOOKUP(2,1/(NOT(ISBLANK($M$9:M455))),$M$9:M455)))</f>
        <v/>
      </c>
      <c r="S455" s="306" t="str" cm="1">
        <f t="array" ref="S455">IF(ISBLANK(Q455),"", (LOOKUP(2,1/(NOT(ISBLANK($J$9:J455))),$J$9:J455)))</f>
        <v/>
      </c>
      <c r="T455" s="307"/>
      <c r="U455" s="302"/>
      <c r="V455" s="308"/>
      <c r="AC455" s="100"/>
      <c r="AD455" s="100"/>
      <c r="AK455" s="655" t="s">
        <v>2030</v>
      </c>
      <c r="AL455" s="282" t="s">
        <v>2041</v>
      </c>
      <c r="AV455" s="672" t="s">
        <v>1090</v>
      </c>
      <c r="AW455" s="145" t="s">
        <v>1337</v>
      </c>
    </row>
    <row r="456" spans="2:49" ht="18.75" customHeight="1">
      <c r="B456" s="309"/>
      <c r="C456" s="298"/>
      <c r="D456" s="298"/>
      <c r="E456" s="299"/>
      <c r="F456" s="298"/>
      <c r="G456" s="298"/>
      <c r="H456" s="298" t="s">
        <v>1476</v>
      </c>
      <c r="I456" s="301"/>
      <c r="J456" s="302"/>
      <c r="K456" s="298"/>
      <c r="L456" s="302"/>
      <c r="M456" s="301"/>
      <c r="N456" s="302" t="str" cm="1">
        <f t="array" ref="N456">IF(ISBLANK(M456),"", (LOOKUP(2,1/(NOT(ISBLANK($J$9:J456))),$J$9:J456)))</f>
        <v/>
      </c>
      <c r="O456" s="298"/>
      <c r="P456" s="643" t="str">
        <f>IF(H456="Full Materials Declaration","",IF(H456="REACH Restriction Annex XVII",IF(ISERROR(VLOOKUP(O456,'Matl Declaration Form'!$AG$9:$AH$149,2,0)),"",(VLOOKUP(O456,'Matl Declaration Form'!$AG$9:$AH$149,2,0))),IF(H456="REACH Authorization Annex XIV",IF(ISERROR(VLOOKUP(O456,'Matl Declaration Form'!$AI$9:$AJ$137,2,0)),"",(VLOOKUP(O456,'Matl Declaration Form'!$AI$9:$AJ$137,2,0))),IF(H456="REACH SVHC",IF(ISERROR(VLOOKUP(O456,'Matl Declaration Form'!$AK$9:$AL$482,2,0)),"",(VLOOKUP(O456,'Matl Declaration Form'!$AK$9:$AL$482,2,0))),IF(H456="EU RoHS",IF(ISERROR(VLOOKUP(O456,'Matl Declaration Form'!$AM$9:$AN$18,2,0)),"",(VLOOKUP(O456,'Matl Declaration Form'!$AM$9:$AN$18,2,0))),IF(H456="EU Mercury",IF(ISERROR(VLOOKUP(O456,'Matl Declaration Form'!$AO$9:$AP$15,2,0)),"",(VLOOKUP(O456,'Matl Declaration Form'!$AO$9:$AP$15,2,0))),IF(H456="EU PIC",IF(ISERROR(VLOOKUP(O456,'Matl Declaration Form'!$AQ$9:$AR$71,2,0)),"",(VLOOKUP(O456,'Matl Declaration Form'!$AQ$9:$AR$71,2,0))),IF(H456="EU Ozone Depletion",IF(ISERROR(VLOOKUP(O456,'Matl Declaration Form'!$AS$9:$AT$41,2,0)),"",(VLOOKUP(O456,'Matl Declaration Form'!$AS$9:$AT$41,2,0))), IF(H456="EU Ship Recycling",IF(ISERROR(VLOOKUP(O456,'Matl Declaration Form'!$AX$9:$AY$30,2,0)),"",(VLOOKUP(O456,'Matl Declaration Form'!$AX$9:$AY$30,2,0))), IF(H456="EU Package",IF(ISERROR(VLOOKUP(O456,'Matl Declaration Form'!$AZ$9:$BA$12,2,0)),"",(VLOOKUP(O456,'Matl Declaration Form'!$AZ$9:$BA$12,2,0))),IF(H456="EU POPs",IF(ISERROR(VLOOKUP(O456,'Matl Declaration Form'!$AV$9:$AW$485,2,0)),"",(VLOOKUP(O456,'Matl Declaration Form'!$AV$9:$AW$485,2,0))))))))))))))</f>
        <v/>
      </c>
      <c r="Q456" s="304"/>
      <c r="R456" s="305" t="str" cm="1">
        <f t="array" ref="R456">IF(ISBLANK(Q456),"",Q456*(LOOKUP(2,1/(NOT(ISBLANK($M$9:M456))),$M$9:M456)))</f>
        <v/>
      </c>
      <c r="S456" s="306" t="str" cm="1">
        <f t="array" ref="S456">IF(ISBLANK(Q456),"", (LOOKUP(2,1/(NOT(ISBLANK($J$9:J456))),$J$9:J456)))</f>
        <v/>
      </c>
      <c r="T456" s="307"/>
      <c r="U456" s="302"/>
      <c r="V456" s="308"/>
      <c r="AC456" s="100"/>
      <c r="AD456" s="100"/>
      <c r="AK456" s="655" t="s">
        <v>2031</v>
      </c>
      <c r="AL456" s="282" t="s">
        <v>2042</v>
      </c>
      <c r="AV456" s="672" t="s">
        <v>1091</v>
      </c>
      <c r="AW456" s="145" t="s">
        <v>1338</v>
      </c>
    </row>
    <row r="457" spans="2:49" ht="18.75" customHeight="1">
      <c r="B457" s="309"/>
      <c r="C457" s="298"/>
      <c r="D457" s="298"/>
      <c r="E457" s="299"/>
      <c r="F457" s="298"/>
      <c r="G457" s="298"/>
      <c r="H457" s="298" t="s">
        <v>1476</v>
      </c>
      <c r="I457" s="301"/>
      <c r="J457" s="302"/>
      <c r="K457" s="298"/>
      <c r="L457" s="302"/>
      <c r="M457" s="301"/>
      <c r="N457" s="302" t="str" cm="1">
        <f t="array" ref="N457">IF(ISBLANK(M457),"", (LOOKUP(2,1/(NOT(ISBLANK($J$9:J457))),$J$9:J457)))</f>
        <v/>
      </c>
      <c r="O457" s="298"/>
      <c r="P457" s="643" t="str">
        <f>IF(H457="Full Materials Declaration","",IF(H457="REACH Restriction Annex XVII",IF(ISERROR(VLOOKUP(O457,'Matl Declaration Form'!$AG$9:$AH$149,2,0)),"",(VLOOKUP(O457,'Matl Declaration Form'!$AG$9:$AH$149,2,0))),IF(H457="REACH Authorization Annex XIV",IF(ISERROR(VLOOKUP(O457,'Matl Declaration Form'!$AI$9:$AJ$137,2,0)),"",(VLOOKUP(O457,'Matl Declaration Form'!$AI$9:$AJ$137,2,0))),IF(H457="REACH SVHC",IF(ISERROR(VLOOKUP(O457,'Matl Declaration Form'!$AK$9:$AL$482,2,0)),"",(VLOOKUP(O457,'Matl Declaration Form'!$AK$9:$AL$482,2,0))),IF(H457="EU RoHS",IF(ISERROR(VLOOKUP(O457,'Matl Declaration Form'!$AM$9:$AN$18,2,0)),"",(VLOOKUP(O457,'Matl Declaration Form'!$AM$9:$AN$18,2,0))),IF(H457="EU Mercury",IF(ISERROR(VLOOKUP(O457,'Matl Declaration Form'!$AO$9:$AP$15,2,0)),"",(VLOOKUP(O457,'Matl Declaration Form'!$AO$9:$AP$15,2,0))),IF(H457="EU PIC",IF(ISERROR(VLOOKUP(O457,'Matl Declaration Form'!$AQ$9:$AR$71,2,0)),"",(VLOOKUP(O457,'Matl Declaration Form'!$AQ$9:$AR$71,2,0))),IF(H457="EU Ozone Depletion",IF(ISERROR(VLOOKUP(O457,'Matl Declaration Form'!$AS$9:$AT$41,2,0)),"",(VLOOKUP(O457,'Matl Declaration Form'!$AS$9:$AT$41,2,0))), IF(H457="EU Ship Recycling",IF(ISERROR(VLOOKUP(O457,'Matl Declaration Form'!$AX$9:$AY$30,2,0)),"",(VLOOKUP(O457,'Matl Declaration Form'!$AX$9:$AY$30,2,0))), IF(H457="EU Package",IF(ISERROR(VLOOKUP(O457,'Matl Declaration Form'!$AZ$9:$BA$12,2,0)),"",(VLOOKUP(O457,'Matl Declaration Form'!$AZ$9:$BA$12,2,0))),IF(H457="EU POPs",IF(ISERROR(VLOOKUP(O457,'Matl Declaration Form'!$AV$9:$AW$485,2,0)),"",(VLOOKUP(O457,'Matl Declaration Form'!$AV$9:$AW$485,2,0))))))))))))))</f>
        <v/>
      </c>
      <c r="Q457" s="304"/>
      <c r="R457" s="305" t="str" cm="1">
        <f t="array" ref="R457">IF(ISBLANK(Q457),"",Q457*(LOOKUP(2,1/(NOT(ISBLANK($M$9:M457))),$M$9:M457)))</f>
        <v/>
      </c>
      <c r="S457" s="306" t="str" cm="1">
        <f t="array" ref="S457">IF(ISBLANK(Q457),"", (LOOKUP(2,1/(NOT(ISBLANK($J$9:J457))),$J$9:J457)))</f>
        <v/>
      </c>
      <c r="T457" s="307"/>
      <c r="U457" s="302"/>
      <c r="V457" s="308"/>
      <c r="AC457" s="100"/>
      <c r="AD457" s="100"/>
      <c r="AK457" s="655" t="s">
        <v>2032</v>
      </c>
      <c r="AL457" s="282" t="s">
        <v>2043</v>
      </c>
      <c r="AV457" s="672" t="s">
        <v>1080</v>
      </c>
      <c r="AW457" s="145" t="s">
        <v>1327</v>
      </c>
    </row>
    <row r="458" spans="2:49" ht="18.75" customHeight="1">
      <c r="B458" s="309"/>
      <c r="C458" s="298"/>
      <c r="D458" s="298"/>
      <c r="E458" s="299"/>
      <c r="F458" s="298"/>
      <c r="G458" s="298"/>
      <c r="H458" s="298" t="s">
        <v>1476</v>
      </c>
      <c r="I458" s="301"/>
      <c r="J458" s="302"/>
      <c r="K458" s="298"/>
      <c r="L458" s="302"/>
      <c r="M458" s="301"/>
      <c r="N458" s="302" t="str" cm="1">
        <f t="array" ref="N458">IF(ISBLANK(M458),"", (LOOKUP(2,1/(NOT(ISBLANK($J$9:J458))),$J$9:J458)))</f>
        <v/>
      </c>
      <c r="O458" s="298"/>
      <c r="P458" s="643" t="str">
        <f>IF(H458="Full Materials Declaration","",IF(H458="REACH Restriction Annex XVII",IF(ISERROR(VLOOKUP(O458,'Matl Declaration Form'!$AG$9:$AH$149,2,0)),"",(VLOOKUP(O458,'Matl Declaration Form'!$AG$9:$AH$149,2,0))),IF(H458="REACH Authorization Annex XIV",IF(ISERROR(VLOOKUP(O458,'Matl Declaration Form'!$AI$9:$AJ$137,2,0)),"",(VLOOKUP(O458,'Matl Declaration Form'!$AI$9:$AJ$137,2,0))),IF(H458="REACH SVHC",IF(ISERROR(VLOOKUP(O458,'Matl Declaration Form'!$AK$9:$AL$482,2,0)),"",(VLOOKUP(O458,'Matl Declaration Form'!$AK$9:$AL$482,2,0))),IF(H458="EU RoHS",IF(ISERROR(VLOOKUP(O458,'Matl Declaration Form'!$AM$9:$AN$18,2,0)),"",(VLOOKUP(O458,'Matl Declaration Form'!$AM$9:$AN$18,2,0))),IF(H458="EU Mercury",IF(ISERROR(VLOOKUP(O458,'Matl Declaration Form'!$AO$9:$AP$15,2,0)),"",(VLOOKUP(O458,'Matl Declaration Form'!$AO$9:$AP$15,2,0))),IF(H458="EU PIC",IF(ISERROR(VLOOKUP(O458,'Matl Declaration Form'!$AQ$9:$AR$71,2,0)),"",(VLOOKUP(O458,'Matl Declaration Form'!$AQ$9:$AR$71,2,0))),IF(H458="EU Ozone Depletion",IF(ISERROR(VLOOKUP(O458,'Matl Declaration Form'!$AS$9:$AT$41,2,0)),"",(VLOOKUP(O458,'Matl Declaration Form'!$AS$9:$AT$41,2,0))), IF(H458="EU Ship Recycling",IF(ISERROR(VLOOKUP(O458,'Matl Declaration Form'!$AX$9:$AY$30,2,0)),"",(VLOOKUP(O458,'Matl Declaration Form'!$AX$9:$AY$30,2,0))), IF(H458="EU Package",IF(ISERROR(VLOOKUP(O458,'Matl Declaration Form'!$AZ$9:$BA$12,2,0)),"",(VLOOKUP(O458,'Matl Declaration Form'!$AZ$9:$BA$12,2,0))),IF(H458="EU POPs",IF(ISERROR(VLOOKUP(O458,'Matl Declaration Form'!$AV$9:$AW$485,2,0)),"",(VLOOKUP(O458,'Matl Declaration Form'!$AV$9:$AW$485,2,0))))))))))))))</f>
        <v/>
      </c>
      <c r="Q458" s="304"/>
      <c r="R458" s="305" t="str" cm="1">
        <f t="array" ref="R458">IF(ISBLANK(Q458),"",Q458*(LOOKUP(2,1/(NOT(ISBLANK($M$9:M458))),$M$9:M458)))</f>
        <v/>
      </c>
      <c r="S458" s="306" t="str" cm="1">
        <f t="array" ref="S458">IF(ISBLANK(Q458),"", (LOOKUP(2,1/(NOT(ISBLANK($J$9:J458))),$J$9:J458)))</f>
        <v/>
      </c>
      <c r="T458" s="307"/>
      <c r="U458" s="302"/>
      <c r="V458" s="308"/>
      <c r="AC458" s="100"/>
      <c r="AD458" s="100"/>
      <c r="AK458" s="655" t="s">
        <v>2033</v>
      </c>
      <c r="AL458" s="282" t="s">
        <v>2044</v>
      </c>
      <c r="AV458" s="672" t="s">
        <v>1081</v>
      </c>
      <c r="AW458" s="145" t="s">
        <v>1328</v>
      </c>
    </row>
    <row r="459" spans="2:49" ht="18.75" customHeight="1">
      <c r="B459" s="309"/>
      <c r="C459" s="298"/>
      <c r="D459" s="298"/>
      <c r="E459" s="299"/>
      <c r="F459" s="298"/>
      <c r="G459" s="298"/>
      <c r="H459" s="298" t="s">
        <v>1476</v>
      </c>
      <c r="I459" s="301"/>
      <c r="J459" s="302"/>
      <c r="K459" s="298"/>
      <c r="L459" s="302"/>
      <c r="M459" s="301"/>
      <c r="N459" s="302" t="str" cm="1">
        <f t="array" ref="N459">IF(ISBLANK(M459),"", (LOOKUP(2,1/(NOT(ISBLANK($J$9:J459))),$J$9:J459)))</f>
        <v/>
      </c>
      <c r="O459" s="298"/>
      <c r="P459" s="643" t="str">
        <f>IF(H459="Full Materials Declaration","",IF(H459="REACH Restriction Annex XVII",IF(ISERROR(VLOOKUP(O459,'Matl Declaration Form'!$AG$9:$AH$149,2,0)),"",(VLOOKUP(O459,'Matl Declaration Form'!$AG$9:$AH$149,2,0))),IF(H459="REACH Authorization Annex XIV",IF(ISERROR(VLOOKUP(O459,'Matl Declaration Form'!$AI$9:$AJ$137,2,0)),"",(VLOOKUP(O459,'Matl Declaration Form'!$AI$9:$AJ$137,2,0))),IF(H459="REACH SVHC",IF(ISERROR(VLOOKUP(O459,'Matl Declaration Form'!$AK$9:$AL$482,2,0)),"",(VLOOKUP(O459,'Matl Declaration Form'!$AK$9:$AL$482,2,0))),IF(H459="EU RoHS",IF(ISERROR(VLOOKUP(O459,'Matl Declaration Form'!$AM$9:$AN$18,2,0)),"",(VLOOKUP(O459,'Matl Declaration Form'!$AM$9:$AN$18,2,0))),IF(H459="EU Mercury",IF(ISERROR(VLOOKUP(O459,'Matl Declaration Form'!$AO$9:$AP$15,2,0)),"",(VLOOKUP(O459,'Matl Declaration Form'!$AO$9:$AP$15,2,0))),IF(H459="EU PIC",IF(ISERROR(VLOOKUP(O459,'Matl Declaration Form'!$AQ$9:$AR$71,2,0)),"",(VLOOKUP(O459,'Matl Declaration Form'!$AQ$9:$AR$71,2,0))),IF(H459="EU Ozone Depletion",IF(ISERROR(VLOOKUP(O459,'Matl Declaration Form'!$AS$9:$AT$41,2,0)),"",(VLOOKUP(O459,'Matl Declaration Form'!$AS$9:$AT$41,2,0))), IF(H459="EU Ship Recycling",IF(ISERROR(VLOOKUP(O459,'Matl Declaration Form'!$AX$9:$AY$30,2,0)),"",(VLOOKUP(O459,'Matl Declaration Form'!$AX$9:$AY$30,2,0))), IF(H459="EU Package",IF(ISERROR(VLOOKUP(O459,'Matl Declaration Form'!$AZ$9:$BA$12,2,0)),"",(VLOOKUP(O459,'Matl Declaration Form'!$AZ$9:$BA$12,2,0))),IF(H459="EU POPs",IF(ISERROR(VLOOKUP(O459,'Matl Declaration Form'!$AV$9:$AW$485,2,0)),"",(VLOOKUP(O459,'Matl Declaration Form'!$AV$9:$AW$485,2,0))))))))))))))</f>
        <v/>
      </c>
      <c r="Q459" s="304"/>
      <c r="R459" s="305" t="str" cm="1">
        <f t="array" ref="R459">IF(ISBLANK(Q459),"",Q459*(LOOKUP(2,1/(NOT(ISBLANK($M$9:M459))),$M$9:M459)))</f>
        <v/>
      </c>
      <c r="S459" s="306" t="str" cm="1">
        <f t="array" ref="S459">IF(ISBLANK(Q459),"", (LOOKUP(2,1/(NOT(ISBLANK($J$9:J459))),$J$9:J459)))</f>
        <v/>
      </c>
      <c r="T459" s="307"/>
      <c r="U459" s="302"/>
      <c r="V459" s="308"/>
      <c r="AC459" s="100"/>
      <c r="AD459" s="100"/>
      <c r="AK459" s="655" t="s">
        <v>2034</v>
      </c>
      <c r="AL459" s="282" t="s">
        <v>2045</v>
      </c>
      <c r="AV459" s="672" t="s">
        <v>1082</v>
      </c>
      <c r="AW459" s="145" t="s">
        <v>1329</v>
      </c>
    </row>
    <row r="460" spans="2:49" ht="18.75" customHeight="1">
      <c r="B460" s="309"/>
      <c r="C460" s="298"/>
      <c r="D460" s="298"/>
      <c r="E460" s="299"/>
      <c r="F460" s="298"/>
      <c r="G460" s="298"/>
      <c r="H460" s="298" t="s">
        <v>1476</v>
      </c>
      <c r="I460" s="301"/>
      <c r="J460" s="302"/>
      <c r="K460" s="298"/>
      <c r="L460" s="302"/>
      <c r="M460" s="301"/>
      <c r="N460" s="302" t="str" cm="1">
        <f t="array" ref="N460">IF(ISBLANK(M460),"", (LOOKUP(2,1/(NOT(ISBLANK($J$9:J460))),$J$9:J460)))</f>
        <v/>
      </c>
      <c r="O460" s="298"/>
      <c r="P460" s="643" t="str">
        <f>IF(H460="Full Materials Declaration","",IF(H460="REACH Restriction Annex XVII",IF(ISERROR(VLOOKUP(O460,'Matl Declaration Form'!$AG$9:$AH$149,2,0)),"",(VLOOKUP(O460,'Matl Declaration Form'!$AG$9:$AH$149,2,0))),IF(H460="REACH Authorization Annex XIV",IF(ISERROR(VLOOKUP(O460,'Matl Declaration Form'!$AI$9:$AJ$137,2,0)),"",(VLOOKUP(O460,'Matl Declaration Form'!$AI$9:$AJ$137,2,0))),IF(H460="REACH SVHC",IF(ISERROR(VLOOKUP(O460,'Matl Declaration Form'!$AK$9:$AL$482,2,0)),"",(VLOOKUP(O460,'Matl Declaration Form'!$AK$9:$AL$482,2,0))),IF(H460="EU RoHS",IF(ISERROR(VLOOKUP(O460,'Matl Declaration Form'!$AM$9:$AN$18,2,0)),"",(VLOOKUP(O460,'Matl Declaration Form'!$AM$9:$AN$18,2,0))),IF(H460="EU Mercury",IF(ISERROR(VLOOKUP(O460,'Matl Declaration Form'!$AO$9:$AP$15,2,0)),"",(VLOOKUP(O460,'Matl Declaration Form'!$AO$9:$AP$15,2,0))),IF(H460="EU PIC",IF(ISERROR(VLOOKUP(O460,'Matl Declaration Form'!$AQ$9:$AR$71,2,0)),"",(VLOOKUP(O460,'Matl Declaration Form'!$AQ$9:$AR$71,2,0))),IF(H460="EU Ozone Depletion",IF(ISERROR(VLOOKUP(O460,'Matl Declaration Form'!$AS$9:$AT$41,2,0)),"",(VLOOKUP(O460,'Matl Declaration Form'!$AS$9:$AT$41,2,0))), IF(H460="EU Ship Recycling",IF(ISERROR(VLOOKUP(O460,'Matl Declaration Form'!$AX$9:$AY$30,2,0)),"",(VLOOKUP(O460,'Matl Declaration Form'!$AX$9:$AY$30,2,0))), IF(H460="EU Package",IF(ISERROR(VLOOKUP(O460,'Matl Declaration Form'!$AZ$9:$BA$12,2,0)),"",(VLOOKUP(O460,'Matl Declaration Form'!$AZ$9:$BA$12,2,0))),IF(H460="EU POPs",IF(ISERROR(VLOOKUP(O460,'Matl Declaration Form'!$AV$9:$AW$485,2,0)),"",(VLOOKUP(O460,'Matl Declaration Form'!$AV$9:$AW$485,2,0))))))))))))))</f>
        <v/>
      </c>
      <c r="Q460" s="304"/>
      <c r="R460" s="305" t="str" cm="1">
        <f t="array" ref="R460">IF(ISBLANK(Q460),"",Q460*(LOOKUP(2,1/(NOT(ISBLANK($M$9:M460))),$M$9:M460)))</f>
        <v/>
      </c>
      <c r="S460" s="306" t="str" cm="1">
        <f t="array" ref="S460">IF(ISBLANK(Q460),"", (LOOKUP(2,1/(NOT(ISBLANK($J$9:J460))),$J$9:J460)))</f>
        <v/>
      </c>
      <c r="T460" s="307"/>
      <c r="U460" s="302"/>
      <c r="V460" s="308"/>
      <c r="AC460" s="100"/>
      <c r="AD460" s="100"/>
      <c r="AK460" s="655" t="s">
        <v>2035</v>
      </c>
      <c r="AL460" s="282" t="s">
        <v>2046</v>
      </c>
      <c r="AV460" s="672" t="s">
        <v>1083</v>
      </c>
      <c r="AW460" s="145" t="s">
        <v>1330</v>
      </c>
    </row>
    <row r="461" spans="2:49" ht="18.75" customHeight="1">
      <c r="B461" s="309"/>
      <c r="C461" s="298"/>
      <c r="D461" s="298"/>
      <c r="E461" s="299"/>
      <c r="F461" s="298"/>
      <c r="G461" s="298"/>
      <c r="H461" s="298" t="s">
        <v>1476</v>
      </c>
      <c r="I461" s="301"/>
      <c r="J461" s="302"/>
      <c r="K461" s="298"/>
      <c r="L461" s="302"/>
      <c r="M461" s="301"/>
      <c r="N461" s="302" t="str" cm="1">
        <f t="array" ref="N461">IF(ISBLANK(M461),"", (LOOKUP(2,1/(NOT(ISBLANK($J$9:J461))),$J$9:J461)))</f>
        <v/>
      </c>
      <c r="O461" s="298"/>
      <c r="P461" s="643" t="str">
        <f>IF(H461="Full Materials Declaration","",IF(H461="REACH Restriction Annex XVII",IF(ISERROR(VLOOKUP(O461,'Matl Declaration Form'!$AG$9:$AH$149,2,0)),"",(VLOOKUP(O461,'Matl Declaration Form'!$AG$9:$AH$149,2,0))),IF(H461="REACH Authorization Annex XIV",IF(ISERROR(VLOOKUP(O461,'Matl Declaration Form'!$AI$9:$AJ$137,2,0)),"",(VLOOKUP(O461,'Matl Declaration Form'!$AI$9:$AJ$137,2,0))),IF(H461="REACH SVHC",IF(ISERROR(VLOOKUP(O461,'Matl Declaration Form'!$AK$9:$AL$482,2,0)),"",(VLOOKUP(O461,'Matl Declaration Form'!$AK$9:$AL$482,2,0))),IF(H461="EU RoHS",IF(ISERROR(VLOOKUP(O461,'Matl Declaration Form'!$AM$9:$AN$18,2,0)),"",(VLOOKUP(O461,'Matl Declaration Form'!$AM$9:$AN$18,2,0))),IF(H461="EU Mercury",IF(ISERROR(VLOOKUP(O461,'Matl Declaration Form'!$AO$9:$AP$15,2,0)),"",(VLOOKUP(O461,'Matl Declaration Form'!$AO$9:$AP$15,2,0))),IF(H461="EU PIC",IF(ISERROR(VLOOKUP(O461,'Matl Declaration Form'!$AQ$9:$AR$71,2,0)),"",(VLOOKUP(O461,'Matl Declaration Form'!$AQ$9:$AR$71,2,0))),IF(H461="EU Ozone Depletion",IF(ISERROR(VLOOKUP(O461,'Matl Declaration Form'!$AS$9:$AT$41,2,0)),"",(VLOOKUP(O461,'Matl Declaration Form'!$AS$9:$AT$41,2,0))), IF(H461="EU Ship Recycling",IF(ISERROR(VLOOKUP(O461,'Matl Declaration Form'!$AX$9:$AY$30,2,0)),"",(VLOOKUP(O461,'Matl Declaration Form'!$AX$9:$AY$30,2,0))), IF(H461="EU Package",IF(ISERROR(VLOOKUP(O461,'Matl Declaration Form'!$AZ$9:$BA$12,2,0)),"",(VLOOKUP(O461,'Matl Declaration Form'!$AZ$9:$BA$12,2,0))),IF(H461="EU POPs",IF(ISERROR(VLOOKUP(O461,'Matl Declaration Form'!$AV$9:$AW$485,2,0)),"",(VLOOKUP(O461,'Matl Declaration Form'!$AV$9:$AW$485,2,0))))))))))))))</f>
        <v/>
      </c>
      <c r="Q461" s="304"/>
      <c r="R461" s="305" t="str" cm="1">
        <f t="array" ref="R461">IF(ISBLANK(Q461),"",Q461*(LOOKUP(2,1/(NOT(ISBLANK($M$9:M461))),$M$9:M461)))</f>
        <v/>
      </c>
      <c r="S461" s="306" t="str" cm="1">
        <f t="array" ref="S461">IF(ISBLANK(Q461),"", (LOOKUP(2,1/(NOT(ISBLANK($J$9:J461))),$J$9:J461)))</f>
        <v/>
      </c>
      <c r="T461" s="307"/>
      <c r="U461" s="302"/>
      <c r="V461" s="308"/>
      <c r="AC461" s="100"/>
      <c r="AD461" s="100"/>
      <c r="AK461" s="655" t="s">
        <v>2036</v>
      </c>
      <c r="AL461" s="282" t="s">
        <v>2047</v>
      </c>
      <c r="AV461" s="672" t="s">
        <v>3066</v>
      </c>
      <c r="AW461" s="145" t="s">
        <v>3067</v>
      </c>
    </row>
    <row r="462" spans="2:49" ht="18.75" customHeight="1">
      <c r="B462" s="309"/>
      <c r="C462" s="298"/>
      <c r="D462" s="298"/>
      <c r="E462" s="299"/>
      <c r="F462" s="298"/>
      <c r="G462" s="298"/>
      <c r="H462" s="298" t="s">
        <v>1476</v>
      </c>
      <c r="I462" s="301"/>
      <c r="J462" s="302"/>
      <c r="K462" s="298"/>
      <c r="L462" s="302"/>
      <c r="M462" s="301"/>
      <c r="N462" s="302" t="str" cm="1">
        <f t="array" ref="N462">IF(ISBLANK(M462),"", (LOOKUP(2,1/(NOT(ISBLANK($J$9:J462))),$J$9:J462)))</f>
        <v/>
      </c>
      <c r="O462" s="298"/>
      <c r="P462" s="643" t="str">
        <f>IF(H462="Full Materials Declaration","",IF(H462="REACH Restriction Annex XVII",IF(ISERROR(VLOOKUP(O462,'Matl Declaration Form'!$AG$9:$AH$149,2,0)),"",(VLOOKUP(O462,'Matl Declaration Form'!$AG$9:$AH$149,2,0))),IF(H462="REACH Authorization Annex XIV",IF(ISERROR(VLOOKUP(O462,'Matl Declaration Form'!$AI$9:$AJ$137,2,0)),"",(VLOOKUP(O462,'Matl Declaration Form'!$AI$9:$AJ$137,2,0))),IF(H462="REACH SVHC",IF(ISERROR(VLOOKUP(O462,'Matl Declaration Form'!$AK$9:$AL$482,2,0)),"",(VLOOKUP(O462,'Matl Declaration Form'!$AK$9:$AL$482,2,0))),IF(H462="EU RoHS",IF(ISERROR(VLOOKUP(O462,'Matl Declaration Form'!$AM$9:$AN$18,2,0)),"",(VLOOKUP(O462,'Matl Declaration Form'!$AM$9:$AN$18,2,0))),IF(H462="EU Mercury",IF(ISERROR(VLOOKUP(O462,'Matl Declaration Form'!$AO$9:$AP$15,2,0)),"",(VLOOKUP(O462,'Matl Declaration Form'!$AO$9:$AP$15,2,0))),IF(H462="EU PIC",IF(ISERROR(VLOOKUP(O462,'Matl Declaration Form'!$AQ$9:$AR$71,2,0)),"",(VLOOKUP(O462,'Matl Declaration Form'!$AQ$9:$AR$71,2,0))),IF(H462="EU Ozone Depletion",IF(ISERROR(VLOOKUP(O462,'Matl Declaration Form'!$AS$9:$AT$41,2,0)),"",(VLOOKUP(O462,'Matl Declaration Form'!$AS$9:$AT$41,2,0))), IF(H462="EU Ship Recycling",IF(ISERROR(VLOOKUP(O462,'Matl Declaration Form'!$AX$9:$AY$30,2,0)),"",(VLOOKUP(O462,'Matl Declaration Form'!$AX$9:$AY$30,2,0))), IF(H462="EU Package",IF(ISERROR(VLOOKUP(O462,'Matl Declaration Form'!$AZ$9:$BA$12,2,0)),"",(VLOOKUP(O462,'Matl Declaration Form'!$AZ$9:$BA$12,2,0))),IF(H462="EU POPs",IF(ISERROR(VLOOKUP(O462,'Matl Declaration Form'!$AV$9:$AW$485,2,0)),"",(VLOOKUP(O462,'Matl Declaration Form'!$AV$9:$AW$485,2,0))))))))))))))</f>
        <v/>
      </c>
      <c r="Q462" s="304"/>
      <c r="R462" s="305" t="str" cm="1">
        <f t="array" ref="R462">IF(ISBLANK(Q462),"",Q462*(LOOKUP(2,1/(NOT(ISBLANK($M$9:M462))),$M$9:M462)))</f>
        <v/>
      </c>
      <c r="S462" s="306" t="str" cm="1">
        <f t="array" ref="S462">IF(ISBLANK(Q462),"", (LOOKUP(2,1/(NOT(ISBLANK($J$9:J462))),$J$9:J462)))</f>
        <v/>
      </c>
      <c r="T462" s="307"/>
      <c r="U462" s="302"/>
      <c r="V462" s="308"/>
      <c r="AC462" s="100"/>
      <c r="AD462" s="100"/>
      <c r="AK462" s="655" t="s">
        <v>2037</v>
      </c>
      <c r="AL462" s="282" t="s">
        <v>2048</v>
      </c>
      <c r="AV462" s="672" t="s">
        <v>3068</v>
      </c>
      <c r="AW462" s="145" t="s">
        <v>3069</v>
      </c>
    </row>
    <row r="463" spans="2:49" ht="18.75" customHeight="1">
      <c r="B463" s="309"/>
      <c r="C463" s="298"/>
      <c r="D463" s="298"/>
      <c r="E463" s="299"/>
      <c r="F463" s="298"/>
      <c r="G463" s="298"/>
      <c r="H463" s="298" t="s">
        <v>1476</v>
      </c>
      <c r="I463" s="301"/>
      <c r="J463" s="302"/>
      <c r="K463" s="298"/>
      <c r="L463" s="302"/>
      <c r="M463" s="301"/>
      <c r="N463" s="302" t="str" cm="1">
        <f t="array" ref="N463">IF(ISBLANK(M463),"", (LOOKUP(2,1/(NOT(ISBLANK($J$9:J463))),$J$9:J463)))</f>
        <v/>
      </c>
      <c r="O463" s="298"/>
      <c r="P463" s="643" t="str">
        <f>IF(H463="Full Materials Declaration","",IF(H463="REACH Restriction Annex XVII",IF(ISERROR(VLOOKUP(O463,'Matl Declaration Form'!$AG$9:$AH$149,2,0)),"",(VLOOKUP(O463,'Matl Declaration Form'!$AG$9:$AH$149,2,0))),IF(H463="REACH Authorization Annex XIV",IF(ISERROR(VLOOKUP(O463,'Matl Declaration Form'!$AI$9:$AJ$137,2,0)),"",(VLOOKUP(O463,'Matl Declaration Form'!$AI$9:$AJ$137,2,0))),IF(H463="REACH SVHC",IF(ISERROR(VLOOKUP(O463,'Matl Declaration Form'!$AK$9:$AL$482,2,0)),"",(VLOOKUP(O463,'Matl Declaration Form'!$AK$9:$AL$482,2,0))),IF(H463="EU RoHS",IF(ISERROR(VLOOKUP(O463,'Matl Declaration Form'!$AM$9:$AN$18,2,0)),"",(VLOOKUP(O463,'Matl Declaration Form'!$AM$9:$AN$18,2,0))),IF(H463="EU Mercury",IF(ISERROR(VLOOKUP(O463,'Matl Declaration Form'!$AO$9:$AP$15,2,0)),"",(VLOOKUP(O463,'Matl Declaration Form'!$AO$9:$AP$15,2,0))),IF(H463="EU PIC",IF(ISERROR(VLOOKUP(O463,'Matl Declaration Form'!$AQ$9:$AR$71,2,0)),"",(VLOOKUP(O463,'Matl Declaration Form'!$AQ$9:$AR$71,2,0))),IF(H463="EU Ozone Depletion",IF(ISERROR(VLOOKUP(O463,'Matl Declaration Form'!$AS$9:$AT$41,2,0)),"",(VLOOKUP(O463,'Matl Declaration Form'!$AS$9:$AT$41,2,0))), IF(H463="EU Ship Recycling",IF(ISERROR(VLOOKUP(O463,'Matl Declaration Form'!$AX$9:$AY$30,2,0)),"",(VLOOKUP(O463,'Matl Declaration Form'!$AX$9:$AY$30,2,0))), IF(H463="EU Package",IF(ISERROR(VLOOKUP(O463,'Matl Declaration Form'!$AZ$9:$BA$12,2,0)),"",(VLOOKUP(O463,'Matl Declaration Form'!$AZ$9:$BA$12,2,0))),IF(H463="EU POPs",IF(ISERROR(VLOOKUP(O463,'Matl Declaration Form'!$AV$9:$AW$485,2,0)),"",(VLOOKUP(O463,'Matl Declaration Form'!$AV$9:$AW$485,2,0))))))))))))))</f>
        <v/>
      </c>
      <c r="Q463" s="304"/>
      <c r="R463" s="305" t="str" cm="1">
        <f t="array" ref="R463">IF(ISBLANK(Q463),"",Q463*(LOOKUP(2,1/(NOT(ISBLANK($M$9:M463))),$M$9:M463)))</f>
        <v/>
      </c>
      <c r="S463" s="306" t="str" cm="1">
        <f t="array" ref="S463">IF(ISBLANK(Q463),"", (LOOKUP(2,1/(NOT(ISBLANK($J$9:J463))),$J$9:J463)))</f>
        <v/>
      </c>
      <c r="T463" s="307"/>
      <c r="U463" s="302"/>
      <c r="V463" s="308"/>
      <c r="AC463" s="100"/>
      <c r="AD463" s="100"/>
      <c r="AK463" s="655" t="s">
        <v>2038</v>
      </c>
      <c r="AL463" s="282" t="s">
        <v>2049</v>
      </c>
      <c r="AV463" s="672" t="s">
        <v>3070</v>
      </c>
      <c r="AW463" s="145" t="s">
        <v>3071</v>
      </c>
    </row>
    <row r="464" spans="2:49" ht="18.75" customHeight="1">
      <c r="B464" s="309"/>
      <c r="C464" s="298"/>
      <c r="D464" s="298"/>
      <c r="E464" s="299"/>
      <c r="F464" s="298"/>
      <c r="G464" s="298"/>
      <c r="H464" s="298" t="s">
        <v>1476</v>
      </c>
      <c r="I464" s="301"/>
      <c r="J464" s="302"/>
      <c r="K464" s="298"/>
      <c r="L464" s="302"/>
      <c r="M464" s="301"/>
      <c r="N464" s="302" t="str" cm="1">
        <f t="array" ref="N464">IF(ISBLANK(M464),"", (LOOKUP(2,1/(NOT(ISBLANK($J$9:J464))),$J$9:J464)))</f>
        <v/>
      </c>
      <c r="O464" s="298"/>
      <c r="P464" s="643" t="str">
        <f>IF(H464="Full Materials Declaration","",IF(H464="REACH Restriction Annex XVII",IF(ISERROR(VLOOKUP(O464,'Matl Declaration Form'!$AG$9:$AH$149,2,0)),"",(VLOOKUP(O464,'Matl Declaration Form'!$AG$9:$AH$149,2,0))),IF(H464="REACH Authorization Annex XIV",IF(ISERROR(VLOOKUP(O464,'Matl Declaration Form'!$AI$9:$AJ$137,2,0)),"",(VLOOKUP(O464,'Matl Declaration Form'!$AI$9:$AJ$137,2,0))),IF(H464="REACH SVHC",IF(ISERROR(VLOOKUP(O464,'Matl Declaration Form'!$AK$9:$AL$482,2,0)),"",(VLOOKUP(O464,'Matl Declaration Form'!$AK$9:$AL$482,2,0))),IF(H464="EU RoHS",IF(ISERROR(VLOOKUP(O464,'Matl Declaration Form'!$AM$9:$AN$18,2,0)),"",(VLOOKUP(O464,'Matl Declaration Form'!$AM$9:$AN$18,2,0))),IF(H464="EU Mercury",IF(ISERROR(VLOOKUP(O464,'Matl Declaration Form'!$AO$9:$AP$15,2,0)),"",(VLOOKUP(O464,'Matl Declaration Form'!$AO$9:$AP$15,2,0))),IF(H464="EU PIC",IF(ISERROR(VLOOKUP(O464,'Matl Declaration Form'!$AQ$9:$AR$71,2,0)),"",(VLOOKUP(O464,'Matl Declaration Form'!$AQ$9:$AR$71,2,0))),IF(H464="EU Ozone Depletion",IF(ISERROR(VLOOKUP(O464,'Matl Declaration Form'!$AS$9:$AT$41,2,0)),"",(VLOOKUP(O464,'Matl Declaration Form'!$AS$9:$AT$41,2,0))), IF(H464="EU Ship Recycling",IF(ISERROR(VLOOKUP(O464,'Matl Declaration Form'!$AX$9:$AY$30,2,0)),"",(VLOOKUP(O464,'Matl Declaration Form'!$AX$9:$AY$30,2,0))), IF(H464="EU Package",IF(ISERROR(VLOOKUP(O464,'Matl Declaration Form'!$AZ$9:$BA$12,2,0)),"",(VLOOKUP(O464,'Matl Declaration Form'!$AZ$9:$BA$12,2,0))),IF(H464="EU POPs",IF(ISERROR(VLOOKUP(O464,'Matl Declaration Form'!$AV$9:$AW$485,2,0)),"",(VLOOKUP(O464,'Matl Declaration Form'!$AV$9:$AW$485,2,0))))))))))))))</f>
        <v/>
      </c>
      <c r="Q464" s="304"/>
      <c r="R464" s="305" t="str" cm="1">
        <f t="array" ref="R464">IF(ISBLANK(Q464),"",Q464*(LOOKUP(2,1/(NOT(ISBLANK($M$9:M464))),$M$9:M464)))</f>
        <v/>
      </c>
      <c r="S464" s="306" t="str" cm="1">
        <f t="array" ref="S464">IF(ISBLANK(Q464),"", (LOOKUP(2,1/(NOT(ISBLANK($J$9:J464))),$J$9:J464)))</f>
        <v/>
      </c>
      <c r="T464" s="307"/>
      <c r="U464" s="302"/>
      <c r="V464" s="308"/>
      <c r="AC464" s="100"/>
      <c r="AD464" s="100"/>
      <c r="AK464" s="655" t="s">
        <v>2039</v>
      </c>
      <c r="AL464" s="282" t="s">
        <v>2050</v>
      </c>
      <c r="AV464" s="672" t="s">
        <v>3072</v>
      </c>
      <c r="AW464" s="145" t="s">
        <v>3073</v>
      </c>
    </row>
    <row r="465" spans="2:49" ht="18.75" customHeight="1">
      <c r="B465" s="309"/>
      <c r="C465" s="298"/>
      <c r="D465" s="298"/>
      <c r="E465" s="299"/>
      <c r="F465" s="298"/>
      <c r="G465" s="298"/>
      <c r="H465" s="298" t="s">
        <v>1476</v>
      </c>
      <c r="I465" s="301"/>
      <c r="J465" s="302"/>
      <c r="K465" s="298"/>
      <c r="L465" s="302"/>
      <c r="M465" s="301"/>
      <c r="N465" s="302" t="str" cm="1">
        <f t="array" ref="N465">IF(ISBLANK(M465),"", (LOOKUP(2,1/(NOT(ISBLANK($J$9:J465))),$J$9:J465)))</f>
        <v/>
      </c>
      <c r="O465" s="298"/>
      <c r="P465" s="643" t="str">
        <f>IF(H465="Full Materials Declaration","",IF(H465="REACH Restriction Annex XVII",IF(ISERROR(VLOOKUP(O465,'Matl Declaration Form'!$AG$9:$AH$149,2,0)),"",(VLOOKUP(O465,'Matl Declaration Form'!$AG$9:$AH$149,2,0))),IF(H465="REACH Authorization Annex XIV",IF(ISERROR(VLOOKUP(O465,'Matl Declaration Form'!$AI$9:$AJ$137,2,0)),"",(VLOOKUP(O465,'Matl Declaration Form'!$AI$9:$AJ$137,2,0))),IF(H465="REACH SVHC",IF(ISERROR(VLOOKUP(O465,'Matl Declaration Form'!$AK$9:$AL$482,2,0)),"",(VLOOKUP(O465,'Matl Declaration Form'!$AK$9:$AL$482,2,0))),IF(H465="EU RoHS",IF(ISERROR(VLOOKUP(O465,'Matl Declaration Form'!$AM$9:$AN$18,2,0)),"",(VLOOKUP(O465,'Matl Declaration Form'!$AM$9:$AN$18,2,0))),IF(H465="EU Mercury",IF(ISERROR(VLOOKUP(O465,'Matl Declaration Form'!$AO$9:$AP$15,2,0)),"",(VLOOKUP(O465,'Matl Declaration Form'!$AO$9:$AP$15,2,0))),IF(H465="EU PIC",IF(ISERROR(VLOOKUP(O465,'Matl Declaration Form'!$AQ$9:$AR$71,2,0)),"",(VLOOKUP(O465,'Matl Declaration Form'!$AQ$9:$AR$71,2,0))),IF(H465="EU Ozone Depletion",IF(ISERROR(VLOOKUP(O465,'Matl Declaration Form'!$AS$9:$AT$41,2,0)),"",(VLOOKUP(O465,'Matl Declaration Form'!$AS$9:$AT$41,2,0))), IF(H465="EU Ship Recycling",IF(ISERROR(VLOOKUP(O465,'Matl Declaration Form'!$AX$9:$AY$30,2,0)),"",(VLOOKUP(O465,'Matl Declaration Form'!$AX$9:$AY$30,2,0))), IF(H465="EU Package",IF(ISERROR(VLOOKUP(O465,'Matl Declaration Form'!$AZ$9:$BA$12,2,0)),"",(VLOOKUP(O465,'Matl Declaration Form'!$AZ$9:$BA$12,2,0))),IF(H465="EU POPs",IF(ISERROR(VLOOKUP(O465,'Matl Declaration Form'!$AV$9:$AW$485,2,0)),"",(VLOOKUP(O465,'Matl Declaration Form'!$AV$9:$AW$485,2,0))))))))))))))</f>
        <v/>
      </c>
      <c r="Q465" s="304"/>
      <c r="R465" s="305" t="str" cm="1">
        <f t="array" ref="R465">IF(ISBLANK(Q465),"",Q465*(LOOKUP(2,1/(NOT(ISBLANK($M$9:M465))),$M$9:M465)))</f>
        <v/>
      </c>
      <c r="S465" s="306" t="str" cm="1">
        <f t="array" ref="S465">IF(ISBLANK(Q465),"", (LOOKUP(2,1/(NOT(ISBLANK($J$9:J465))),$J$9:J465)))</f>
        <v/>
      </c>
      <c r="T465" s="307"/>
      <c r="U465" s="302"/>
      <c r="V465" s="308"/>
      <c r="AC465" s="100"/>
      <c r="AD465" s="100"/>
      <c r="AK465" s="655" t="s">
        <v>2040</v>
      </c>
      <c r="AL465" s="282" t="s">
        <v>2051</v>
      </c>
      <c r="AV465" s="672" t="s">
        <v>3074</v>
      </c>
      <c r="AW465" s="145" t="s">
        <v>3075</v>
      </c>
    </row>
    <row r="466" spans="2:49" ht="18.75" customHeight="1">
      <c r="B466" s="309"/>
      <c r="C466" s="298"/>
      <c r="D466" s="298"/>
      <c r="E466" s="299"/>
      <c r="F466" s="298"/>
      <c r="G466" s="298"/>
      <c r="H466" s="298" t="s">
        <v>1476</v>
      </c>
      <c r="I466" s="301"/>
      <c r="J466" s="302"/>
      <c r="K466" s="298"/>
      <c r="L466" s="302"/>
      <c r="M466" s="301"/>
      <c r="N466" s="302" t="str" cm="1">
        <f t="array" ref="N466">IF(ISBLANK(M466),"", (LOOKUP(2,1/(NOT(ISBLANK($J$9:J466))),$J$9:J466)))</f>
        <v/>
      </c>
      <c r="O466" s="298"/>
      <c r="P466" s="643" t="str">
        <f>IF(H466="Full Materials Declaration","",IF(H466="REACH Restriction Annex XVII",IF(ISERROR(VLOOKUP(O466,'Matl Declaration Form'!$AG$9:$AH$149,2,0)),"",(VLOOKUP(O466,'Matl Declaration Form'!$AG$9:$AH$149,2,0))),IF(H466="REACH Authorization Annex XIV",IF(ISERROR(VLOOKUP(O466,'Matl Declaration Form'!$AI$9:$AJ$137,2,0)),"",(VLOOKUP(O466,'Matl Declaration Form'!$AI$9:$AJ$137,2,0))),IF(H466="REACH SVHC",IF(ISERROR(VLOOKUP(O466,'Matl Declaration Form'!$AK$9:$AL$482,2,0)),"",(VLOOKUP(O466,'Matl Declaration Form'!$AK$9:$AL$482,2,0))),IF(H466="EU RoHS",IF(ISERROR(VLOOKUP(O466,'Matl Declaration Form'!$AM$9:$AN$18,2,0)),"",(VLOOKUP(O466,'Matl Declaration Form'!$AM$9:$AN$18,2,0))),IF(H466="EU Mercury",IF(ISERROR(VLOOKUP(O466,'Matl Declaration Form'!$AO$9:$AP$15,2,0)),"",(VLOOKUP(O466,'Matl Declaration Form'!$AO$9:$AP$15,2,0))),IF(H466="EU PIC",IF(ISERROR(VLOOKUP(O466,'Matl Declaration Form'!$AQ$9:$AR$71,2,0)),"",(VLOOKUP(O466,'Matl Declaration Form'!$AQ$9:$AR$71,2,0))),IF(H466="EU Ozone Depletion",IF(ISERROR(VLOOKUP(O466,'Matl Declaration Form'!$AS$9:$AT$41,2,0)),"",(VLOOKUP(O466,'Matl Declaration Form'!$AS$9:$AT$41,2,0))), IF(H466="EU Ship Recycling",IF(ISERROR(VLOOKUP(O466,'Matl Declaration Form'!$AX$9:$AY$30,2,0)),"",(VLOOKUP(O466,'Matl Declaration Form'!$AX$9:$AY$30,2,0))), IF(H466="EU Package",IF(ISERROR(VLOOKUP(O466,'Matl Declaration Form'!$AZ$9:$BA$12,2,0)),"",(VLOOKUP(O466,'Matl Declaration Form'!$AZ$9:$BA$12,2,0))),IF(H466="EU POPs",IF(ISERROR(VLOOKUP(O466,'Matl Declaration Form'!$AV$9:$AW$485,2,0)),"",(VLOOKUP(O466,'Matl Declaration Form'!$AV$9:$AW$485,2,0))))))))))))))</f>
        <v/>
      </c>
      <c r="Q466" s="304"/>
      <c r="R466" s="305" t="str" cm="1">
        <f t="array" ref="R466">IF(ISBLANK(Q466),"",Q466*(LOOKUP(2,1/(NOT(ISBLANK($M$9:M466))),$M$9:M466)))</f>
        <v/>
      </c>
      <c r="S466" s="306" t="str" cm="1">
        <f t="array" ref="S466">IF(ISBLANK(Q466),"", (LOOKUP(2,1/(NOT(ISBLANK($J$9:J466))),$J$9:J466)))</f>
        <v/>
      </c>
      <c r="T466" s="307"/>
      <c r="U466" s="302"/>
      <c r="V466" s="308"/>
      <c r="AC466" s="100"/>
      <c r="AD466" s="100"/>
      <c r="AK466" s="670" t="s">
        <v>2072</v>
      </c>
      <c r="AL466" s="282" t="s">
        <v>2075</v>
      </c>
      <c r="AV466" s="672" t="s">
        <v>3076</v>
      </c>
      <c r="AW466" s="145" t="s">
        <v>3077</v>
      </c>
    </row>
    <row r="467" spans="2:49" ht="18.75" customHeight="1">
      <c r="B467" s="309"/>
      <c r="C467" s="298"/>
      <c r="D467" s="298"/>
      <c r="E467" s="299"/>
      <c r="F467" s="298"/>
      <c r="G467" s="298"/>
      <c r="H467" s="298" t="s">
        <v>1476</v>
      </c>
      <c r="I467" s="301"/>
      <c r="J467" s="302"/>
      <c r="K467" s="298"/>
      <c r="L467" s="302"/>
      <c r="M467" s="301"/>
      <c r="N467" s="302" t="str" cm="1">
        <f t="array" ref="N467">IF(ISBLANK(M467),"", (LOOKUP(2,1/(NOT(ISBLANK($J$9:J467))),$J$9:J467)))</f>
        <v/>
      </c>
      <c r="O467" s="298"/>
      <c r="P467" s="643" t="str">
        <f>IF(H467="Full Materials Declaration","",IF(H467="REACH Restriction Annex XVII",IF(ISERROR(VLOOKUP(O467,'Matl Declaration Form'!$AG$9:$AH$149,2,0)),"",(VLOOKUP(O467,'Matl Declaration Form'!$AG$9:$AH$149,2,0))),IF(H467="REACH Authorization Annex XIV",IF(ISERROR(VLOOKUP(O467,'Matl Declaration Form'!$AI$9:$AJ$137,2,0)),"",(VLOOKUP(O467,'Matl Declaration Form'!$AI$9:$AJ$137,2,0))),IF(H467="REACH SVHC",IF(ISERROR(VLOOKUP(O467,'Matl Declaration Form'!$AK$9:$AL$482,2,0)),"",(VLOOKUP(O467,'Matl Declaration Form'!$AK$9:$AL$482,2,0))),IF(H467="EU RoHS",IF(ISERROR(VLOOKUP(O467,'Matl Declaration Form'!$AM$9:$AN$18,2,0)),"",(VLOOKUP(O467,'Matl Declaration Form'!$AM$9:$AN$18,2,0))),IF(H467="EU Mercury",IF(ISERROR(VLOOKUP(O467,'Matl Declaration Form'!$AO$9:$AP$15,2,0)),"",(VLOOKUP(O467,'Matl Declaration Form'!$AO$9:$AP$15,2,0))),IF(H467="EU PIC",IF(ISERROR(VLOOKUP(O467,'Matl Declaration Form'!$AQ$9:$AR$71,2,0)),"",(VLOOKUP(O467,'Matl Declaration Form'!$AQ$9:$AR$71,2,0))),IF(H467="EU Ozone Depletion",IF(ISERROR(VLOOKUP(O467,'Matl Declaration Form'!$AS$9:$AT$41,2,0)),"",(VLOOKUP(O467,'Matl Declaration Form'!$AS$9:$AT$41,2,0))), IF(H467="EU Ship Recycling",IF(ISERROR(VLOOKUP(O467,'Matl Declaration Form'!$AX$9:$AY$30,2,0)),"",(VLOOKUP(O467,'Matl Declaration Form'!$AX$9:$AY$30,2,0))), IF(H467="EU Package",IF(ISERROR(VLOOKUP(O467,'Matl Declaration Form'!$AZ$9:$BA$12,2,0)),"",(VLOOKUP(O467,'Matl Declaration Form'!$AZ$9:$BA$12,2,0))),IF(H467="EU POPs",IF(ISERROR(VLOOKUP(O467,'Matl Declaration Form'!$AV$9:$AW$485,2,0)),"",(VLOOKUP(O467,'Matl Declaration Form'!$AV$9:$AW$485,2,0))))))))))))))</f>
        <v/>
      </c>
      <c r="Q467" s="304"/>
      <c r="R467" s="305" t="str" cm="1">
        <f t="array" ref="R467">IF(ISBLANK(Q467),"",Q467*(LOOKUP(2,1/(NOT(ISBLANK($M$9:M467))),$M$9:M467)))</f>
        <v/>
      </c>
      <c r="S467" s="306" t="str" cm="1">
        <f t="array" ref="S467">IF(ISBLANK(Q467),"", (LOOKUP(2,1/(NOT(ISBLANK($J$9:J467))),$J$9:J467)))</f>
        <v/>
      </c>
      <c r="T467" s="307"/>
      <c r="U467" s="302"/>
      <c r="V467" s="308"/>
      <c r="AC467" s="100"/>
      <c r="AD467" s="100"/>
      <c r="AK467" s="671" t="s">
        <v>2073</v>
      </c>
      <c r="AL467" s="654" t="s">
        <v>2074</v>
      </c>
      <c r="AV467" s="672" t="s">
        <v>3078</v>
      </c>
      <c r="AW467" s="145" t="s">
        <v>3079</v>
      </c>
    </row>
    <row r="468" spans="2:49" ht="18.75" customHeight="1">
      <c r="B468" s="309"/>
      <c r="C468" s="298"/>
      <c r="D468" s="298"/>
      <c r="E468" s="299"/>
      <c r="F468" s="298"/>
      <c r="G468" s="298"/>
      <c r="H468" s="298" t="s">
        <v>1476</v>
      </c>
      <c r="I468" s="301"/>
      <c r="J468" s="302"/>
      <c r="K468" s="298"/>
      <c r="L468" s="302"/>
      <c r="M468" s="301"/>
      <c r="N468" s="302" t="str" cm="1">
        <f t="array" ref="N468">IF(ISBLANK(M468),"", (LOOKUP(2,1/(NOT(ISBLANK($J$9:J468))),$J$9:J468)))</f>
        <v/>
      </c>
      <c r="O468" s="298"/>
      <c r="P468" s="643" t="str">
        <f>IF(H468="Full Materials Declaration","",IF(H468="REACH Restriction Annex XVII",IF(ISERROR(VLOOKUP(O468,'Matl Declaration Form'!$AG$9:$AH$149,2,0)),"",(VLOOKUP(O468,'Matl Declaration Form'!$AG$9:$AH$149,2,0))),IF(H468="REACH Authorization Annex XIV",IF(ISERROR(VLOOKUP(O468,'Matl Declaration Form'!$AI$9:$AJ$137,2,0)),"",(VLOOKUP(O468,'Matl Declaration Form'!$AI$9:$AJ$137,2,0))),IF(H468="REACH SVHC",IF(ISERROR(VLOOKUP(O468,'Matl Declaration Form'!$AK$9:$AL$482,2,0)),"",(VLOOKUP(O468,'Matl Declaration Form'!$AK$9:$AL$482,2,0))),IF(H468="EU RoHS",IF(ISERROR(VLOOKUP(O468,'Matl Declaration Form'!$AM$9:$AN$18,2,0)),"",(VLOOKUP(O468,'Matl Declaration Form'!$AM$9:$AN$18,2,0))),IF(H468="EU Mercury",IF(ISERROR(VLOOKUP(O468,'Matl Declaration Form'!$AO$9:$AP$15,2,0)),"",(VLOOKUP(O468,'Matl Declaration Form'!$AO$9:$AP$15,2,0))),IF(H468="EU PIC",IF(ISERROR(VLOOKUP(O468,'Matl Declaration Form'!$AQ$9:$AR$71,2,0)),"",(VLOOKUP(O468,'Matl Declaration Form'!$AQ$9:$AR$71,2,0))),IF(H468="EU Ozone Depletion",IF(ISERROR(VLOOKUP(O468,'Matl Declaration Form'!$AS$9:$AT$41,2,0)),"",(VLOOKUP(O468,'Matl Declaration Form'!$AS$9:$AT$41,2,0))), IF(H468="EU Ship Recycling",IF(ISERROR(VLOOKUP(O468,'Matl Declaration Form'!$AX$9:$AY$30,2,0)),"",(VLOOKUP(O468,'Matl Declaration Form'!$AX$9:$AY$30,2,0))), IF(H468="EU Package",IF(ISERROR(VLOOKUP(O468,'Matl Declaration Form'!$AZ$9:$BA$12,2,0)),"",(VLOOKUP(O468,'Matl Declaration Form'!$AZ$9:$BA$12,2,0))),IF(H468="EU POPs",IF(ISERROR(VLOOKUP(O468,'Matl Declaration Form'!$AV$9:$AW$485,2,0)),"",(VLOOKUP(O468,'Matl Declaration Form'!$AV$9:$AW$485,2,0))))))))))))))</f>
        <v/>
      </c>
      <c r="Q468" s="304"/>
      <c r="R468" s="305" t="str" cm="1">
        <f t="array" ref="R468">IF(ISBLANK(Q468),"",Q468*(LOOKUP(2,1/(NOT(ISBLANK($M$9:M468))),$M$9:M468)))</f>
        <v/>
      </c>
      <c r="S468" s="306" t="str" cm="1">
        <f t="array" ref="S468">IF(ISBLANK(Q468),"", (LOOKUP(2,1/(NOT(ISBLANK($J$9:J468))),$J$9:J468)))</f>
        <v/>
      </c>
      <c r="T468" s="307"/>
      <c r="U468" s="302"/>
      <c r="V468" s="308"/>
      <c r="AC468" s="100"/>
      <c r="AD468" s="100"/>
      <c r="AK468" s="671" t="s">
        <v>2114</v>
      </c>
      <c r="AL468" s="296" t="s">
        <v>33</v>
      </c>
      <c r="AV468" s="672" t="s">
        <v>3080</v>
      </c>
      <c r="AW468" s="145" t="s">
        <v>3081</v>
      </c>
    </row>
    <row r="469" spans="2:49" ht="18.75" customHeight="1">
      <c r="B469" s="309"/>
      <c r="C469" s="298"/>
      <c r="D469" s="298"/>
      <c r="E469" s="299"/>
      <c r="F469" s="298"/>
      <c r="G469" s="298"/>
      <c r="H469" s="298" t="s">
        <v>1476</v>
      </c>
      <c r="I469" s="301"/>
      <c r="J469" s="302"/>
      <c r="K469" s="298"/>
      <c r="L469" s="302"/>
      <c r="M469" s="301"/>
      <c r="N469" s="302" t="str" cm="1">
        <f t="array" ref="N469">IF(ISBLANK(M469),"", (LOOKUP(2,1/(NOT(ISBLANK($J$9:J469))),$J$9:J469)))</f>
        <v/>
      </c>
      <c r="O469" s="298"/>
      <c r="P469" s="643" t="str">
        <f>IF(H469="Full Materials Declaration","",IF(H469="REACH Restriction Annex XVII",IF(ISERROR(VLOOKUP(O469,'Matl Declaration Form'!$AG$9:$AH$149,2,0)),"",(VLOOKUP(O469,'Matl Declaration Form'!$AG$9:$AH$149,2,0))),IF(H469="REACH Authorization Annex XIV",IF(ISERROR(VLOOKUP(O469,'Matl Declaration Form'!$AI$9:$AJ$137,2,0)),"",(VLOOKUP(O469,'Matl Declaration Form'!$AI$9:$AJ$137,2,0))),IF(H469="REACH SVHC",IF(ISERROR(VLOOKUP(O469,'Matl Declaration Form'!$AK$9:$AL$482,2,0)),"",(VLOOKUP(O469,'Matl Declaration Form'!$AK$9:$AL$482,2,0))),IF(H469="EU RoHS",IF(ISERROR(VLOOKUP(O469,'Matl Declaration Form'!$AM$9:$AN$18,2,0)),"",(VLOOKUP(O469,'Matl Declaration Form'!$AM$9:$AN$18,2,0))),IF(H469="EU Mercury",IF(ISERROR(VLOOKUP(O469,'Matl Declaration Form'!$AO$9:$AP$15,2,0)),"",(VLOOKUP(O469,'Matl Declaration Form'!$AO$9:$AP$15,2,0))),IF(H469="EU PIC",IF(ISERROR(VLOOKUP(O469,'Matl Declaration Form'!$AQ$9:$AR$71,2,0)),"",(VLOOKUP(O469,'Matl Declaration Form'!$AQ$9:$AR$71,2,0))),IF(H469="EU Ozone Depletion",IF(ISERROR(VLOOKUP(O469,'Matl Declaration Form'!$AS$9:$AT$41,2,0)),"",(VLOOKUP(O469,'Matl Declaration Form'!$AS$9:$AT$41,2,0))), IF(H469="EU Ship Recycling",IF(ISERROR(VLOOKUP(O469,'Matl Declaration Form'!$AX$9:$AY$30,2,0)),"",(VLOOKUP(O469,'Matl Declaration Form'!$AX$9:$AY$30,2,0))), IF(H469="EU Package",IF(ISERROR(VLOOKUP(O469,'Matl Declaration Form'!$AZ$9:$BA$12,2,0)),"",(VLOOKUP(O469,'Matl Declaration Form'!$AZ$9:$BA$12,2,0))),IF(H469="EU POPs",IF(ISERROR(VLOOKUP(O469,'Matl Declaration Form'!$AV$9:$AW$485,2,0)),"",(VLOOKUP(O469,'Matl Declaration Form'!$AV$9:$AW$485,2,0))))))))))))))</f>
        <v/>
      </c>
      <c r="Q469" s="304"/>
      <c r="R469" s="305" t="str" cm="1">
        <f t="array" ref="R469">IF(ISBLANK(Q469),"",Q469*(LOOKUP(2,1/(NOT(ISBLANK($M$9:M469))),$M$9:M469)))</f>
        <v/>
      </c>
      <c r="S469" s="306" t="str" cm="1">
        <f t="array" ref="S469">IF(ISBLANK(Q469),"", (LOOKUP(2,1/(NOT(ISBLANK($J$9:J469))),$J$9:J469)))</f>
        <v/>
      </c>
      <c r="T469" s="307"/>
      <c r="U469" s="302"/>
      <c r="V469" s="308"/>
      <c r="AC469" s="100"/>
      <c r="AD469" s="100"/>
      <c r="AK469" s="671" t="s">
        <v>2115</v>
      </c>
      <c r="AL469" s="654" t="s">
        <v>2119</v>
      </c>
      <c r="AV469" s="672" t="s">
        <v>3082</v>
      </c>
      <c r="AW469" s="145" t="s">
        <v>3083</v>
      </c>
    </row>
    <row r="470" spans="2:49" ht="18.75" customHeight="1">
      <c r="B470" s="309"/>
      <c r="C470" s="298"/>
      <c r="D470" s="298"/>
      <c r="E470" s="299"/>
      <c r="F470" s="298"/>
      <c r="G470" s="298"/>
      <c r="H470" s="298" t="s">
        <v>1476</v>
      </c>
      <c r="I470" s="301"/>
      <c r="J470" s="302"/>
      <c r="K470" s="298"/>
      <c r="L470" s="302"/>
      <c r="M470" s="301"/>
      <c r="N470" s="302" t="str" cm="1">
        <f t="array" ref="N470">IF(ISBLANK(M470),"", (LOOKUP(2,1/(NOT(ISBLANK($J$9:J470))),$J$9:J470)))</f>
        <v/>
      </c>
      <c r="O470" s="298"/>
      <c r="P470" s="643" t="str">
        <f>IF(H470="Full Materials Declaration","",IF(H470="REACH Restriction Annex XVII",IF(ISERROR(VLOOKUP(O470,'Matl Declaration Form'!$AG$9:$AH$149,2,0)),"",(VLOOKUP(O470,'Matl Declaration Form'!$AG$9:$AH$149,2,0))),IF(H470="REACH Authorization Annex XIV",IF(ISERROR(VLOOKUP(O470,'Matl Declaration Form'!$AI$9:$AJ$137,2,0)),"",(VLOOKUP(O470,'Matl Declaration Form'!$AI$9:$AJ$137,2,0))),IF(H470="REACH SVHC",IF(ISERROR(VLOOKUP(O470,'Matl Declaration Form'!$AK$9:$AL$482,2,0)),"",(VLOOKUP(O470,'Matl Declaration Form'!$AK$9:$AL$482,2,0))),IF(H470="EU RoHS",IF(ISERROR(VLOOKUP(O470,'Matl Declaration Form'!$AM$9:$AN$18,2,0)),"",(VLOOKUP(O470,'Matl Declaration Form'!$AM$9:$AN$18,2,0))),IF(H470="EU Mercury",IF(ISERROR(VLOOKUP(O470,'Matl Declaration Form'!$AO$9:$AP$15,2,0)),"",(VLOOKUP(O470,'Matl Declaration Form'!$AO$9:$AP$15,2,0))),IF(H470="EU PIC",IF(ISERROR(VLOOKUP(O470,'Matl Declaration Form'!$AQ$9:$AR$71,2,0)),"",(VLOOKUP(O470,'Matl Declaration Form'!$AQ$9:$AR$71,2,0))),IF(H470="EU Ozone Depletion",IF(ISERROR(VLOOKUP(O470,'Matl Declaration Form'!$AS$9:$AT$41,2,0)),"",(VLOOKUP(O470,'Matl Declaration Form'!$AS$9:$AT$41,2,0))), IF(H470="EU Ship Recycling",IF(ISERROR(VLOOKUP(O470,'Matl Declaration Form'!$AX$9:$AY$30,2,0)),"",(VLOOKUP(O470,'Matl Declaration Form'!$AX$9:$AY$30,2,0))), IF(H470="EU Package",IF(ISERROR(VLOOKUP(O470,'Matl Declaration Form'!$AZ$9:$BA$12,2,0)),"",(VLOOKUP(O470,'Matl Declaration Form'!$AZ$9:$BA$12,2,0))),IF(H470="EU POPs",IF(ISERROR(VLOOKUP(O470,'Matl Declaration Form'!$AV$9:$AW$485,2,0)),"",(VLOOKUP(O470,'Matl Declaration Form'!$AV$9:$AW$485,2,0))))))))))))))</f>
        <v/>
      </c>
      <c r="Q470" s="304"/>
      <c r="R470" s="305" t="str" cm="1">
        <f t="array" ref="R470">IF(ISBLANK(Q470),"",Q470*(LOOKUP(2,1/(NOT(ISBLANK($M$9:M470))),$M$9:M470)))</f>
        <v/>
      </c>
      <c r="S470" s="306" t="str" cm="1">
        <f t="array" ref="S470">IF(ISBLANK(Q470),"", (LOOKUP(2,1/(NOT(ISBLANK($J$9:J470))),$J$9:J470)))</f>
        <v/>
      </c>
      <c r="T470" s="307"/>
      <c r="U470" s="302"/>
      <c r="V470" s="308"/>
      <c r="AC470" s="100"/>
      <c r="AD470" s="100"/>
      <c r="AK470" s="671" t="s">
        <v>2116</v>
      </c>
      <c r="AL470" s="654" t="s">
        <v>2120</v>
      </c>
      <c r="AV470" s="672" t="s">
        <v>3084</v>
      </c>
      <c r="AW470" s="145" t="s">
        <v>3085</v>
      </c>
    </row>
    <row r="471" spans="2:49" ht="18.75" customHeight="1">
      <c r="B471" s="309"/>
      <c r="C471" s="298"/>
      <c r="D471" s="298"/>
      <c r="E471" s="299"/>
      <c r="F471" s="298"/>
      <c r="G471" s="298"/>
      <c r="H471" s="298" t="s">
        <v>1476</v>
      </c>
      <c r="I471" s="301"/>
      <c r="J471" s="302"/>
      <c r="K471" s="298"/>
      <c r="L471" s="302"/>
      <c r="M471" s="301"/>
      <c r="N471" s="302" t="str" cm="1">
        <f t="array" ref="N471">IF(ISBLANK(M471),"", (LOOKUP(2,1/(NOT(ISBLANK($J$9:J471))),$J$9:J471)))</f>
        <v/>
      </c>
      <c r="O471" s="298"/>
      <c r="P471" s="643" t="str">
        <f>IF(H471="Full Materials Declaration","",IF(H471="REACH Restriction Annex XVII",IF(ISERROR(VLOOKUP(O471,'Matl Declaration Form'!$AG$9:$AH$149,2,0)),"",(VLOOKUP(O471,'Matl Declaration Form'!$AG$9:$AH$149,2,0))),IF(H471="REACH Authorization Annex XIV",IF(ISERROR(VLOOKUP(O471,'Matl Declaration Form'!$AI$9:$AJ$137,2,0)),"",(VLOOKUP(O471,'Matl Declaration Form'!$AI$9:$AJ$137,2,0))),IF(H471="REACH SVHC",IF(ISERROR(VLOOKUP(O471,'Matl Declaration Form'!$AK$9:$AL$482,2,0)),"",(VLOOKUP(O471,'Matl Declaration Form'!$AK$9:$AL$482,2,0))),IF(H471="EU RoHS",IF(ISERROR(VLOOKUP(O471,'Matl Declaration Form'!$AM$9:$AN$18,2,0)),"",(VLOOKUP(O471,'Matl Declaration Form'!$AM$9:$AN$18,2,0))),IF(H471="EU Mercury",IF(ISERROR(VLOOKUP(O471,'Matl Declaration Form'!$AO$9:$AP$15,2,0)),"",(VLOOKUP(O471,'Matl Declaration Form'!$AO$9:$AP$15,2,0))),IF(H471="EU PIC",IF(ISERROR(VLOOKUP(O471,'Matl Declaration Form'!$AQ$9:$AR$71,2,0)),"",(VLOOKUP(O471,'Matl Declaration Form'!$AQ$9:$AR$71,2,0))),IF(H471="EU Ozone Depletion",IF(ISERROR(VLOOKUP(O471,'Matl Declaration Form'!$AS$9:$AT$41,2,0)),"",(VLOOKUP(O471,'Matl Declaration Form'!$AS$9:$AT$41,2,0))), IF(H471="EU Ship Recycling",IF(ISERROR(VLOOKUP(O471,'Matl Declaration Form'!$AX$9:$AY$30,2,0)),"",(VLOOKUP(O471,'Matl Declaration Form'!$AX$9:$AY$30,2,0))), IF(H471="EU Package",IF(ISERROR(VLOOKUP(O471,'Matl Declaration Form'!$AZ$9:$BA$12,2,0)),"",(VLOOKUP(O471,'Matl Declaration Form'!$AZ$9:$BA$12,2,0))),IF(H471="EU POPs",IF(ISERROR(VLOOKUP(O471,'Matl Declaration Form'!$AV$9:$AW$485,2,0)),"",(VLOOKUP(O471,'Matl Declaration Form'!$AV$9:$AW$485,2,0))))))))))))))</f>
        <v/>
      </c>
      <c r="Q471" s="304"/>
      <c r="R471" s="305" t="str" cm="1">
        <f t="array" ref="R471">IF(ISBLANK(Q471),"",Q471*(LOOKUP(2,1/(NOT(ISBLANK($M$9:M471))),$M$9:M471)))</f>
        <v/>
      </c>
      <c r="S471" s="306" t="str" cm="1">
        <f t="array" ref="S471">IF(ISBLANK(Q471),"", (LOOKUP(2,1/(NOT(ISBLANK($J$9:J471))),$J$9:J471)))</f>
        <v/>
      </c>
      <c r="T471" s="307"/>
      <c r="U471" s="302"/>
      <c r="V471" s="308"/>
      <c r="AC471" s="100"/>
      <c r="AD471" s="100"/>
      <c r="AK471" s="671" t="s">
        <v>2117</v>
      </c>
      <c r="AL471" s="654" t="s">
        <v>2121</v>
      </c>
      <c r="AV471" s="672" t="s">
        <v>3086</v>
      </c>
      <c r="AW471" s="145" t="s">
        <v>3087</v>
      </c>
    </row>
    <row r="472" spans="2:49" ht="18.75" customHeight="1">
      <c r="B472" s="309"/>
      <c r="C472" s="298"/>
      <c r="D472" s="298"/>
      <c r="E472" s="299"/>
      <c r="F472" s="298"/>
      <c r="G472" s="298"/>
      <c r="H472" s="298" t="s">
        <v>1476</v>
      </c>
      <c r="I472" s="301"/>
      <c r="J472" s="302"/>
      <c r="K472" s="298"/>
      <c r="L472" s="302"/>
      <c r="M472" s="301"/>
      <c r="N472" s="302" t="str" cm="1">
        <f t="array" ref="N472">IF(ISBLANK(M472),"", (LOOKUP(2,1/(NOT(ISBLANK($J$9:J472))),$J$9:J472)))</f>
        <v/>
      </c>
      <c r="O472" s="298"/>
      <c r="P472" s="643" t="str">
        <f>IF(H472="Full Materials Declaration","",IF(H472="REACH Restriction Annex XVII",IF(ISERROR(VLOOKUP(O472,'Matl Declaration Form'!$AG$9:$AH$149,2,0)),"",(VLOOKUP(O472,'Matl Declaration Form'!$AG$9:$AH$149,2,0))),IF(H472="REACH Authorization Annex XIV",IF(ISERROR(VLOOKUP(O472,'Matl Declaration Form'!$AI$9:$AJ$137,2,0)),"",(VLOOKUP(O472,'Matl Declaration Form'!$AI$9:$AJ$137,2,0))),IF(H472="REACH SVHC",IF(ISERROR(VLOOKUP(O472,'Matl Declaration Form'!$AK$9:$AL$482,2,0)),"",(VLOOKUP(O472,'Matl Declaration Form'!$AK$9:$AL$482,2,0))),IF(H472="EU RoHS",IF(ISERROR(VLOOKUP(O472,'Matl Declaration Form'!$AM$9:$AN$18,2,0)),"",(VLOOKUP(O472,'Matl Declaration Form'!$AM$9:$AN$18,2,0))),IF(H472="EU Mercury",IF(ISERROR(VLOOKUP(O472,'Matl Declaration Form'!$AO$9:$AP$15,2,0)),"",(VLOOKUP(O472,'Matl Declaration Form'!$AO$9:$AP$15,2,0))),IF(H472="EU PIC",IF(ISERROR(VLOOKUP(O472,'Matl Declaration Form'!$AQ$9:$AR$71,2,0)),"",(VLOOKUP(O472,'Matl Declaration Form'!$AQ$9:$AR$71,2,0))),IF(H472="EU Ozone Depletion",IF(ISERROR(VLOOKUP(O472,'Matl Declaration Form'!$AS$9:$AT$41,2,0)),"",(VLOOKUP(O472,'Matl Declaration Form'!$AS$9:$AT$41,2,0))), IF(H472="EU Ship Recycling",IF(ISERROR(VLOOKUP(O472,'Matl Declaration Form'!$AX$9:$AY$30,2,0)),"",(VLOOKUP(O472,'Matl Declaration Form'!$AX$9:$AY$30,2,0))), IF(H472="EU Package",IF(ISERROR(VLOOKUP(O472,'Matl Declaration Form'!$AZ$9:$BA$12,2,0)),"",(VLOOKUP(O472,'Matl Declaration Form'!$AZ$9:$BA$12,2,0))),IF(H472="EU POPs",IF(ISERROR(VLOOKUP(O472,'Matl Declaration Form'!$AV$9:$AW$485,2,0)),"",(VLOOKUP(O472,'Matl Declaration Form'!$AV$9:$AW$485,2,0))))))))))))))</f>
        <v/>
      </c>
      <c r="Q472" s="304"/>
      <c r="R472" s="305" t="str" cm="1">
        <f t="array" ref="R472">IF(ISBLANK(Q472),"",Q472*(LOOKUP(2,1/(NOT(ISBLANK($M$9:M472))),$M$9:M472)))</f>
        <v/>
      </c>
      <c r="S472" s="306" t="str" cm="1">
        <f t="array" ref="S472">IF(ISBLANK(Q472),"", (LOOKUP(2,1/(NOT(ISBLANK($J$9:J472))),$J$9:J472)))</f>
        <v/>
      </c>
      <c r="T472" s="307"/>
      <c r="U472" s="302"/>
      <c r="V472" s="308"/>
      <c r="AC472" s="100"/>
      <c r="AD472" s="100"/>
      <c r="AK472" s="669" t="s">
        <v>2118</v>
      </c>
      <c r="AL472" s="654" t="s">
        <v>2122</v>
      </c>
      <c r="AV472" s="672" t="s">
        <v>3088</v>
      </c>
      <c r="AW472" s="145" t="s">
        <v>3089</v>
      </c>
    </row>
    <row r="473" spans="2:49" ht="18.75" customHeight="1">
      <c r="B473" s="309"/>
      <c r="C473" s="298"/>
      <c r="D473" s="298"/>
      <c r="E473" s="299"/>
      <c r="F473" s="298"/>
      <c r="G473" s="298"/>
      <c r="H473" s="298" t="s">
        <v>1476</v>
      </c>
      <c r="I473" s="301"/>
      <c r="J473" s="302"/>
      <c r="K473" s="298"/>
      <c r="L473" s="302"/>
      <c r="M473" s="301"/>
      <c r="N473" s="302" t="str" cm="1">
        <f t="array" ref="N473">IF(ISBLANK(M473),"", (LOOKUP(2,1/(NOT(ISBLANK($J$9:J473))),$J$9:J473)))</f>
        <v/>
      </c>
      <c r="O473" s="298"/>
      <c r="P473" s="643" t="str">
        <f>IF(H473="Full Materials Declaration","",IF(H473="REACH Restriction Annex XVII",IF(ISERROR(VLOOKUP(O473,'Matl Declaration Form'!$AG$9:$AH$149,2,0)),"",(VLOOKUP(O473,'Matl Declaration Form'!$AG$9:$AH$149,2,0))),IF(H473="REACH Authorization Annex XIV",IF(ISERROR(VLOOKUP(O473,'Matl Declaration Form'!$AI$9:$AJ$137,2,0)),"",(VLOOKUP(O473,'Matl Declaration Form'!$AI$9:$AJ$137,2,0))),IF(H473="REACH SVHC",IF(ISERROR(VLOOKUP(O473,'Matl Declaration Form'!$AK$9:$AL$482,2,0)),"",(VLOOKUP(O473,'Matl Declaration Form'!$AK$9:$AL$482,2,0))),IF(H473="EU RoHS",IF(ISERROR(VLOOKUP(O473,'Matl Declaration Form'!$AM$9:$AN$18,2,0)),"",(VLOOKUP(O473,'Matl Declaration Form'!$AM$9:$AN$18,2,0))),IF(H473="EU Mercury",IF(ISERROR(VLOOKUP(O473,'Matl Declaration Form'!$AO$9:$AP$15,2,0)),"",(VLOOKUP(O473,'Matl Declaration Form'!$AO$9:$AP$15,2,0))),IF(H473="EU PIC",IF(ISERROR(VLOOKUP(O473,'Matl Declaration Form'!$AQ$9:$AR$71,2,0)),"",(VLOOKUP(O473,'Matl Declaration Form'!$AQ$9:$AR$71,2,0))),IF(H473="EU Ozone Depletion",IF(ISERROR(VLOOKUP(O473,'Matl Declaration Form'!$AS$9:$AT$41,2,0)),"",(VLOOKUP(O473,'Matl Declaration Form'!$AS$9:$AT$41,2,0))), IF(H473="EU Ship Recycling",IF(ISERROR(VLOOKUP(O473,'Matl Declaration Form'!$AX$9:$AY$30,2,0)),"",(VLOOKUP(O473,'Matl Declaration Form'!$AX$9:$AY$30,2,0))), IF(H473="EU Package",IF(ISERROR(VLOOKUP(O473,'Matl Declaration Form'!$AZ$9:$BA$12,2,0)),"",(VLOOKUP(O473,'Matl Declaration Form'!$AZ$9:$BA$12,2,0))),IF(H473="EU POPs",IF(ISERROR(VLOOKUP(O473,'Matl Declaration Form'!$AV$9:$AW$485,2,0)),"",(VLOOKUP(O473,'Matl Declaration Form'!$AV$9:$AW$485,2,0))))))))))))))</f>
        <v/>
      </c>
      <c r="Q473" s="304"/>
      <c r="R473" s="305" t="str" cm="1">
        <f t="array" ref="R473">IF(ISBLANK(Q473),"",Q473*(LOOKUP(2,1/(NOT(ISBLANK($M$9:M473))),$M$9:M473)))</f>
        <v/>
      </c>
      <c r="S473" s="306" t="str" cm="1">
        <f t="array" ref="S473">IF(ISBLANK(Q473),"", (LOOKUP(2,1/(NOT(ISBLANK($J$9:J473))),$J$9:J473)))</f>
        <v/>
      </c>
      <c r="T473" s="307"/>
      <c r="U473" s="302"/>
      <c r="V473" s="308"/>
      <c r="AC473" s="100"/>
      <c r="AD473" s="100"/>
      <c r="AK473" s="656" t="s">
        <v>2135</v>
      </c>
      <c r="AL473" s="282" t="s">
        <v>2136</v>
      </c>
      <c r="AV473" s="672" t="s">
        <v>3090</v>
      </c>
      <c r="AW473" s="145" t="s">
        <v>3091</v>
      </c>
    </row>
    <row r="474" spans="2:49" ht="18.75" customHeight="1">
      <c r="B474" s="309"/>
      <c r="C474" s="298"/>
      <c r="D474" s="298"/>
      <c r="E474" s="299"/>
      <c r="F474" s="298"/>
      <c r="G474" s="298"/>
      <c r="H474" s="298" t="s">
        <v>1476</v>
      </c>
      <c r="I474" s="301"/>
      <c r="J474" s="302"/>
      <c r="K474" s="298"/>
      <c r="L474" s="302"/>
      <c r="M474" s="301"/>
      <c r="N474" s="302" t="str" cm="1">
        <f t="array" ref="N474">IF(ISBLANK(M474),"", (LOOKUP(2,1/(NOT(ISBLANK($J$9:J474))),$J$9:J474)))</f>
        <v/>
      </c>
      <c r="O474" s="298"/>
      <c r="P474" s="643" t="str">
        <f>IF(H474="Full Materials Declaration","",IF(H474="REACH Restriction Annex XVII",IF(ISERROR(VLOOKUP(O474,'Matl Declaration Form'!$AG$9:$AH$149,2,0)),"",(VLOOKUP(O474,'Matl Declaration Form'!$AG$9:$AH$149,2,0))),IF(H474="REACH Authorization Annex XIV",IF(ISERROR(VLOOKUP(O474,'Matl Declaration Form'!$AI$9:$AJ$137,2,0)),"",(VLOOKUP(O474,'Matl Declaration Form'!$AI$9:$AJ$137,2,0))),IF(H474="REACH SVHC",IF(ISERROR(VLOOKUP(O474,'Matl Declaration Form'!$AK$9:$AL$482,2,0)),"",(VLOOKUP(O474,'Matl Declaration Form'!$AK$9:$AL$482,2,0))),IF(H474="EU RoHS",IF(ISERROR(VLOOKUP(O474,'Matl Declaration Form'!$AM$9:$AN$18,2,0)),"",(VLOOKUP(O474,'Matl Declaration Form'!$AM$9:$AN$18,2,0))),IF(H474="EU Mercury",IF(ISERROR(VLOOKUP(O474,'Matl Declaration Form'!$AO$9:$AP$15,2,0)),"",(VLOOKUP(O474,'Matl Declaration Form'!$AO$9:$AP$15,2,0))),IF(H474="EU PIC",IF(ISERROR(VLOOKUP(O474,'Matl Declaration Form'!$AQ$9:$AR$71,2,0)),"",(VLOOKUP(O474,'Matl Declaration Form'!$AQ$9:$AR$71,2,0))),IF(H474="EU Ozone Depletion",IF(ISERROR(VLOOKUP(O474,'Matl Declaration Form'!$AS$9:$AT$41,2,0)),"",(VLOOKUP(O474,'Matl Declaration Form'!$AS$9:$AT$41,2,0))), IF(H474="EU Ship Recycling",IF(ISERROR(VLOOKUP(O474,'Matl Declaration Form'!$AX$9:$AY$30,2,0)),"",(VLOOKUP(O474,'Matl Declaration Form'!$AX$9:$AY$30,2,0))), IF(H474="EU Package",IF(ISERROR(VLOOKUP(O474,'Matl Declaration Form'!$AZ$9:$BA$12,2,0)),"",(VLOOKUP(O474,'Matl Declaration Form'!$AZ$9:$BA$12,2,0))),IF(H474="EU POPs",IF(ISERROR(VLOOKUP(O474,'Matl Declaration Form'!$AV$9:$AW$485,2,0)),"",(VLOOKUP(O474,'Matl Declaration Form'!$AV$9:$AW$485,2,0))))))))))))))</f>
        <v/>
      </c>
      <c r="Q474" s="304"/>
      <c r="R474" s="305" t="str" cm="1">
        <f t="array" ref="R474">IF(ISBLANK(Q474),"",Q474*(LOOKUP(2,1/(NOT(ISBLANK($M$9:M474))),$M$9:M474)))</f>
        <v/>
      </c>
      <c r="S474" s="306" t="str" cm="1">
        <f t="array" ref="S474">IF(ISBLANK(Q474),"", (LOOKUP(2,1/(NOT(ISBLANK($J$9:J474))),$J$9:J474)))</f>
        <v/>
      </c>
      <c r="T474" s="307"/>
      <c r="U474" s="302"/>
      <c r="V474" s="308"/>
      <c r="AC474" s="100"/>
      <c r="AD474" s="100"/>
      <c r="AK474" s="656" t="s">
        <v>2771</v>
      </c>
      <c r="AL474" s="282" t="s">
        <v>2772</v>
      </c>
      <c r="AV474" s="672" t="s">
        <v>3092</v>
      </c>
      <c r="AW474" s="145" t="s">
        <v>3093</v>
      </c>
    </row>
    <row r="475" spans="2:49" ht="18.75" customHeight="1">
      <c r="B475" s="309"/>
      <c r="C475" s="298"/>
      <c r="D475" s="298"/>
      <c r="E475" s="299"/>
      <c r="F475" s="298"/>
      <c r="G475" s="298"/>
      <c r="H475" s="298" t="s">
        <v>1476</v>
      </c>
      <c r="I475" s="301"/>
      <c r="J475" s="302"/>
      <c r="K475" s="298"/>
      <c r="L475" s="302"/>
      <c r="M475" s="301"/>
      <c r="N475" s="302" t="str" cm="1">
        <f t="array" ref="N475">IF(ISBLANK(M475),"", (LOOKUP(2,1/(NOT(ISBLANK($J$9:J475))),$J$9:J475)))</f>
        <v/>
      </c>
      <c r="O475" s="298"/>
      <c r="P475" s="643" t="str">
        <f>IF(H475="Full Materials Declaration","",IF(H475="REACH Restriction Annex XVII",IF(ISERROR(VLOOKUP(O475,'Matl Declaration Form'!$AG$9:$AH$149,2,0)),"",(VLOOKUP(O475,'Matl Declaration Form'!$AG$9:$AH$149,2,0))),IF(H475="REACH Authorization Annex XIV",IF(ISERROR(VLOOKUP(O475,'Matl Declaration Form'!$AI$9:$AJ$137,2,0)),"",(VLOOKUP(O475,'Matl Declaration Form'!$AI$9:$AJ$137,2,0))),IF(H475="REACH SVHC",IF(ISERROR(VLOOKUP(O475,'Matl Declaration Form'!$AK$9:$AL$482,2,0)),"",(VLOOKUP(O475,'Matl Declaration Form'!$AK$9:$AL$482,2,0))),IF(H475="EU RoHS",IF(ISERROR(VLOOKUP(O475,'Matl Declaration Form'!$AM$9:$AN$18,2,0)),"",(VLOOKUP(O475,'Matl Declaration Form'!$AM$9:$AN$18,2,0))),IF(H475="EU Mercury",IF(ISERROR(VLOOKUP(O475,'Matl Declaration Form'!$AO$9:$AP$15,2,0)),"",(VLOOKUP(O475,'Matl Declaration Form'!$AO$9:$AP$15,2,0))),IF(H475="EU PIC",IF(ISERROR(VLOOKUP(O475,'Matl Declaration Form'!$AQ$9:$AR$71,2,0)),"",(VLOOKUP(O475,'Matl Declaration Form'!$AQ$9:$AR$71,2,0))),IF(H475="EU Ozone Depletion",IF(ISERROR(VLOOKUP(O475,'Matl Declaration Form'!$AS$9:$AT$41,2,0)),"",(VLOOKUP(O475,'Matl Declaration Form'!$AS$9:$AT$41,2,0))), IF(H475="EU Ship Recycling",IF(ISERROR(VLOOKUP(O475,'Matl Declaration Form'!$AX$9:$AY$30,2,0)),"",(VLOOKUP(O475,'Matl Declaration Form'!$AX$9:$AY$30,2,0))), IF(H475="EU Package",IF(ISERROR(VLOOKUP(O475,'Matl Declaration Form'!$AZ$9:$BA$12,2,0)),"",(VLOOKUP(O475,'Matl Declaration Form'!$AZ$9:$BA$12,2,0))),IF(H475="EU POPs",IF(ISERROR(VLOOKUP(O475,'Matl Declaration Form'!$AV$9:$AW$485,2,0)),"",(VLOOKUP(O475,'Matl Declaration Form'!$AV$9:$AW$485,2,0))))))))))))))</f>
        <v/>
      </c>
      <c r="Q475" s="304"/>
      <c r="R475" s="305" t="str" cm="1">
        <f t="array" ref="R475">IF(ISBLANK(Q475),"",Q475*(LOOKUP(2,1/(NOT(ISBLANK($M$9:M475))),$M$9:M475)))</f>
        <v/>
      </c>
      <c r="S475" s="306" t="str" cm="1">
        <f t="array" ref="S475">IF(ISBLANK(Q475),"", (LOOKUP(2,1/(NOT(ISBLANK($J$9:J475))),$J$9:J475)))</f>
        <v/>
      </c>
      <c r="T475" s="307"/>
      <c r="U475" s="302"/>
      <c r="V475" s="308"/>
      <c r="AC475" s="100"/>
      <c r="AD475" s="100"/>
      <c r="AK475" s="669" t="s">
        <v>2785</v>
      </c>
      <c r="AL475" s="654" t="s">
        <v>2786</v>
      </c>
      <c r="AV475" s="672" t="s">
        <v>3094</v>
      </c>
      <c r="AW475" s="145" t="s">
        <v>3095</v>
      </c>
    </row>
    <row r="476" spans="2:49" ht="18.75" customHeight="1">
      <c r="B476" s="309"/>
      <c r="C476" s="298"/>
      <c r="D476" s="298"/>
      <c r="E476" s="299"/>
      <c r="F476" s="298"/>
      <c r="G476" s="298"/>
      <c r="H476" s="298" t="s">
        <v>1476</v>
      </c>
      <c r="I476" s="301"/>
      <c r="J476" s="302"/>
      <c r="K476" s="298"/>
      <c r="L476" s="302"/>
      <c r="M476" s="301"/>
      <c r="N476" s="302" t="str" cm="1">
        <f t="array" ref="N476">IF(ISBLANK(M476),"", (LOOKUP(2,1/(NOT(ISBLANK($J$9:J476))),$J$9:J476)))</f>
        <v/>
      </c>
      <c r="O476" s="298"/>
      <c r="P476" s="643" t="str">
        <f>IF(H476="Full Materials Declaration","",IF(H476="REACH Restriction Annex XVII",IF(ISERROR(VLOOKUP(O476,'Matl Declaration Form'!$AG$9:$AH$149,2,0)),"",(VLOOKUP(O476,'Matl Declaration Form'!$AG$9:$AH$149,2,0))),IF(H476="REACH Authorization Annex XIV",IF(ISERROR(VLOOKUP(O476,'Matl Declaration Form'!$AI$9:$AJ$137,2,0)),"",(VLOOKUP(O476,'Matl Declaration Form'!$AI$9:$AJ$137,2,0))),IF(H476="REACH SVHC",IF(ISERROR(VLOOKUP(O476,'Matl Declaration Form'!$AK$9:$AL$482,2,0)),"",(VLOOKUP(O476,'Matl Declaration Form'!$AK$9:$AL$482,2,0))),IF(H476="EU RoHS",IF(ISERROR(VLOOKUP(O476,'Matl Declaration Form'!$AM$9:$AN$18,2,0)),"",(VLOOKUP(O476,'Matl Declaration Form'!$AM$9:$AN$18,2,0))),IF(H476="EU Mercury",IF(ISERROR(VLOOKUP(O476,'Matl Declaration Form'!$AO$9:$AP$15,2,0)),"",(VLOOKUP(O476,'Matl Declaration Form'!$AO$9:$AP$15,2,0))),IF(H476="EU PIC",IF(ISERROR(VLOOKUP(O476,'Matl Declaration Form'!$AQ$9:$AR$71,2,0)),"",(VLOOKUP(O476,'Matl Declaration Form'!$AQ$9:$AR$71,2,0))),IF(H476="EU Ozone Depletion",IF(ISERROR(VLOOKUP(O476,'Matl Declaration Form'!$AS$9:$AT$41,2,0)),"",(VLOOKUP(O476,'Matl Declaration Form'!$AS$9:$AT$41,2,0))), IF(H476="EU Ship Recycling",IF(ISERROR(VLOOKUP(O476,'Matl Declaration Form'!$AX$9:$AY$30,2,0)),"",(VLOOKUP(O476,'Matl Declaration Form'!$AX$9:$AY$30,2,0))), IF(H476="EU Package",IF(ISERROR(VLOOKUP(O476,'Matl Declaration Form'!$AZ$9:$BA$12,2,0)),"",(VLOOKUP(O476,'Matl Declaration Form'!$AZ$9:$BA$12,2,0))),IF(H476="EU POPs",IF(ISERROR(VLOOKUP(O476,'Matl Declaration Form'!$AV$9:$AW$485,2,0)),"",(VLOOKUP(O476,'Matl Declaration Form'!$AV$9:$AW$485,2,0))))))))))))))</f>
        <v/>
      </c>
      <c r="Q476" s="304"/>
      <c r="R476" s="305" t="str" cm="1">
        <f t="array" ref="R476">IF(ISBLANK(Q476),"",Q476*(LOOKUP(2,1/(NOT(ISBLANK($M$9:M476))),$M$9:M476)))</f>
        <v/>
      </c>
      <c r="S476" s="306" t="str" cm="1">
        <f t="array" ref="S476">IF(ISBLANK(Q476),"", (LOOKUP(2,1/(NOT(ISBLANK($J$9:J476))),$J$9:J476)))</f>
        <v/>
      </c>
      <c r="T476" s="307"/>
      <c r="U476" s="302"/>
      <c r="V476" s="308"/>
      <c r="AC476" s="100"/>
      <c r="AD476" s="100"/>
      <c r="AK476" s="314" t="s">
        <v>2788</v>
      </c>
      <c r="AL476" s="315" t="s">
        <v>2789</v>
      </c>
      <c r="AV476" s="672" t="s">
        <v>1084</v>
      </c>
      <c r="AW476" s="145" t="s">
        <v>1331</v>
      </c>
    </row>
    <row r="477" spans="2:49" ht="18.75" customHeight="1">
      <c r="B477" s="309"/>
      <c r="C477" s="298"/>
      <c r="D477" s="298"/>
      <c r="E477" s="299"/>
      <c r="F477" s="298"/>
      <c r="G477" s="298"/>
      <c r="H477" s="298" t="s">
        <v>1476</v>
      </c>
      <c r="I477" s="301"/>
      <c r="J477" s="302"/>
      <c r="K477" s="298"/>
      <c r="L477" s="302"/>
      <c r="M477" s="301"/>
      <c r="N477" s="302" t="str" cm="1">
        <f t="array" ref="N477">IF(ISBLANK(M477),"", (LOOKUP(2,1/(NOT(ISBLANK($J$9:J477))),$J$9:J477)))</f>
        <v/>
      </c>
      <c r="O477" s="298"/>
      <c r="P477" s="643" t="str">
        <f>IF(H477="Full Materials Declaration","",IF(H477="REACH Restriction Annex XVII",IF(ISERROR(VLOOKUP(O477,'Matl Declaration Form'!$AG$9:$AH$149,2,0)),"",(VLOOKUP(O477,'Matl Declaration Form'!$AG$9:$AH$149,2,0))),IF(H477="REACH Authorization Annex XIV",IF(ISERROR(VLOOKUP(O477,'Matl Declaration Form'!$AI$9:$AJ$137,2,0)),"",(VLOOKUP(O477,'Matl Declaration Form'!$AI$9:$AJ$137,2,0))),IF(H477="REACH SVHC",IF(ISERROR(VLOOKUP(O477,'Matl Declaration Form'!$AK$9:$AL$482,2,0)),"",(VLOOKUP(O477,'Matl Declaration Form'!$AK$9:$AL$482,2,0))),IF(H477="EU RoHS",IF(ISERROR(VLOOKUP(O477,'Matl Declaration Form'!$AM$9:$AN$18,2,0)),"",(VLOOKUP(O477,'Matl Declaration Form'!$AM$9:$AN$18,2,0))),IF(H477="EU Mercury",IF(ISERROR(VLOOKUP(O477,'Matl Declaration Form'!$AO$9:$AP$15,2,0)),"",(VLOOKUP(O477,'Matl Declaration Form'!$AO$9:$AP$15,2,0))),IF(H477="EU PIC",IF(ISERROR(VLOOKUP(O477,'Matl Declaration Form'!$AQ$9:$AR$71,2,0)),"",(VLOOKUP(O477,'Matl Declaration Form'!$AQ$9:$AR$71,2,0))),IF(H477="EU Ozone Depletion",IF(ISERROR(VLOOKUP(O477,'Matl Declaration Form'!$AS$9:$AT$41,2,0)),"",(VLOOKUP(O477,'Matl Declaration Form'!$AS$9:$AT$41,2,0))), IF(H477="EU Ship Recycling",IF(ISERROR(VLOOKUP(O477,'Matl Declaration Form'!$AX$9:$AY$30,2,0)),"",(VLOOKUP(O477,'Matl Declaration Form'!$AX$9:$AY$30,2,0))), IF(H477="EU Package",IF(ISERROR(VLOOKUP(O477,'Matl Declaration Form'!$AZ$9:$BA$12,2,0)),"",(VLOOKUP(O477,'Matl Declaration Form'!$AZ$9:$BA$12,2,0))),IF(H477="EU POPs",IF(ISERROR(VLOOKUP(O477,'Matl Declaration Form'!$AV$9:$AW$485,2,0)),"",(VLOOKUP(O477,'Matl Declaration Form'!$AV$9:$AW$485,2,0))))))))))))))</f>
        <v/>
      </c>
      <c r="Q477" s="304"/>
      <c r="R477" s="305" t="str" cm="1">
        <f t="array" ref="R477">IF(ISBLANK(Q477),"",Q477*(LOOKUP(2,1/(NOT(ISBLANK($M$9:M477))),$M$9:M477)))</f>
        <v/>
      </c>
      <c r="S477" s="306" t="str" cm="1">
        <f t="array" ref="S477">IF(ISBLANK(Q477),"", (LOOKUP(2,1/(NOT(ISBLANK($J$9:J477))),$J$9:J477)))</f>
        <v/>
      </c>
      <c r="T477" s="307"/>
      <c r="U477" s="302"/>
      <c r="V477" s="308"/>
      <c r="AC477" s="100"/>
      <c r="AD477" s="100"/>
      <c r="AK477" s="660" t="s">
        <v>2792</v>
      </c>
      <c r="AL477" s="315" t="s">
        <v>2793</v>
      </c>
      <c r="AV477" s="672" t="s">
        <v>3096</v>
      </c>
      <c r="AW477" s="145" t="s">
        <v>3097</v>
      </c>
    </row>
    <row r="478" spans="2:49" ht="18.75" customHeight="1">
      <c r="B478" s="309"/>
      <c r="C478" s="298"/>
      <c r="D478" s="298"/>
      <c r="E478" s="299"/>
      <c r="F478" s="298"/>
      <c r="G478" s="298"/>
      <c r="H478" s="298" t="s">
        <v>1476</v>
      </c>
      <c r="I478" s="301"/>
      <c r="J478" s="302"/>
      <c r="K478" s="298"/>
      <c r="L478" s="302"/>
      <c r="M478" s="301"/>
      <c r="N478" s="302" t="str" cm="1">
        <f t="array" ref="N478">IF(ISBLANK(M478),"", (LOOKUP(2,1/(NOT(ISBLANK($J$9:J478))),$J$9:J478)))</f>
        <v/>
      </c>
      <c r="O478" s="298"/>
      <c r="P478" s="643" t="str">
        <f>IF(H478="Full Materials Declaration","",IF(H478="REACH Restriction Annex XVII",IF(ISERROR(VLOOKUP(O478,'Matl Declaration Form'!$AG$9:$AH$149,2,0)),"",(VLOOKUP(O478,'Matl Declaration Form'!$AG$9:$AH$149,2,0))),IF(H478="REACH Authorization Annex XIV",IF(ISERROR(VLOOKUP(O478,'Matl Declaration Form'!$AI$9:$AJ$137,2,0)),"",(VLOOKUP(O478,'Matl Declaration Form'!$AI$9:$AJ$137,2,0))),IF(H478="REACH SVHC",IF(ISERROR(VLOOKUP(O478,'Matl Declaration Form'!$AK$9:$AL$482,2,0)),"",(VLOOKUP(O478,'Matl Declaration Form'!$AK$9:$AL$482,2,0))),IF(H478="EU RoHS",IF(ISERROR(VLOOKUP(O478,'Matl Declaration Form'!$AM$9:$AN$18,2,0)),"",(VLOOKUP(O478,'Matl Declaration Form'!$AM$9:$AN$18,2,0))),IF(H478="EU Mercury",IF(ISERROR(VLOOKUP(O478,'Matl Declaration Form'!$AO$9:$AP$15,2,0)),"",(VLOOKUP(O478,'Matl Declaration Form'!$AO$9:$AP$15,2,0))),IF(H478="EU PIC",IF(ISERROR(VLOOKUP(O478,'Matl Declaration Form'!$AQ$9:$AR$71,2,0)),"",(VLOOKUP(O478,'Matl Declaration Form'!$AQ$9:$AR$71,2,0))),IF(H478="EU Ozone Depletion",IF(ISERROR(VLOOKUP(O478,'Matl Declaration Form'!$AS$9:$AT$41,2,0)),"",(VLOOKUP(O478,'Matl Declaration Form'!$AS$9:$AT$41,2,0))), IF(H478="EU Ship Recycling",IF(ISERROR(VLOOKUP(O478,'Matl Declaration Form'!$AX$9:$AY$30,2,0)),"",(VLOOKUP(O478,'Matl Declaration Form'!$AX$9:$AY$30,2,0))), IF(H478="EU Package",IF(ISERROR(VLOOKUP(O478,'Matl Declaration Form'!$AZ$9:$BA$12,2,0)),"",(VLOOKUP(O478,'Matl Declaration Form'!$AZ$9:$BA$12,2,0))),IF(H478="EU POPs",IF(ISERROR(VLOOKUP(O478,'Matl Declaration Form'!$AV$9:$AW$485,2,0)),"",(VLOOKUP(O478,'Matl Declaration Form'!$AV$9:$AW$485,2,0))))))))))))))</f>
        <v/>
      </c>
      <c r="Q478" s="304"/>
      <c r="R478" s="305" t="str" cm="1">
        <f t="array" ref="R478">IF(ISBLANK(Q478),"",Q478*(LOOKUP(2,1/(NOT(ISBLANK($M$9:M478))),$M$9:M478)))</f>
        <v/>
      </c>
      <c r="S478" s="306" t="str" cm="1">
        <f t="array" ref="S478">IF(ISBLANK(Q478),"", (LOOKUP(2,1/(NOT(ISBLANK($J$9:J478))),$J$9:J478)))</f>
        <v/>
      </c>
      <c r="T478" s="307"/>
      <c r="U478" s="302"/>
      <c r="V478" s="308"/>
      <c r="AC478" s="100"/>
      <c r="AD478" s="100"/>
      <c r="AK478" s="660" t="s">
        <v>2796</v>
      </c>
      <c r="AL478" s="315" t="s">
        <v>2797</v>
      </c>
      <c r="AV478" s="672" t="s">
        <v>3098</v>
      </c>
      <c r="AW478" s="145" t="s">
        <v>3099</v>
      </c>
    </row>
    <row r="479" spans="2:49" ht="18.75" customHeight="1">
      <c r="B479" s="309"/>
      <c r="C479" s="298"/>
      <c r="D479" s="298"/>
      <c r="E479" s="299"/>
      <c r="F479" s="298"/>
      <c r="G479" s="298"/>
      <c r="H479" s="298" t="s">
        <v>1476</v>
      </c>
      <c r="I479" s="301"/>
      <c r="J479" s="302"/>
      <c r="K479" s="298"/>
      <c r="L479" s="302"/>
      <c r="M479" s="301"/>
      <c r="N479" s="302" t="str" cm="1">
        <f t="array" ref="N479">IF(ISBLANK(M479),"", (LOOKUP(2,1/(NOT(ISBLANK($J$9:J479))),$J$9:J479)))</f>
        <v/>
      </c>
      <c r="O479" s="298"/>
      <c r="P479" s="643" t="str">
        <f>IF(H479="Full Materials Declaration","",IF(H479="REACH Restriction Annex XVII",IF(ISERROR(VLOOKUP(O479,'Matl Declaration Form'!$AG$9:$AH$149,2,0)),"",(VLOOKUP(O479,'Matl Declaration Form'!$AG$9:$AH$149,2,0))),IF(H479="REACH Authorization Annex XIV",IF(ISERROR(VLOOKUP(O479,'Matl Declaration Form'!$AI$9:$AJ$137,2,0)),"",(VLOOKUP(O479,'Matl Declaration Form'!$AI$9:$AJ$137,2,0))),IF(H479="REACH SVHC",IF(ISERROR(VLOOKUP(O479,'Matl Declaration Form'!$AK$9:$AL$482,2,0)),"",(VLOOKUP(O479,'Matl Declaration Form'!$AK$9:$AL$482,2,0))),IF(H479="EU RoHS",IF(ISERROR(VLOOKUP(O479,'Matl Declaration Form'!$AM$9:$AN$18,2,0)),"",(VLOOKUP(O479,'Matl Declaration Form'!$AM$9:$AN$18,2,0))),IF(H479="EU Mercury",IF(ISERROR(VLOOKUP(O479,'Matl Declaration Form'!$AO$9:$AP$15,2,0)),"",(VLOOKUP(O479,'Matl Declaration Form'!$AO$9:$AP$15,2,0))),IF(H479="EU PIC",IF(ISERROR(VLOOKUP(O479,'Matl Declaration Form'!$AQ$9:$AR$71,2,0)),"",(VLOOKUP(O479,'Matl Declaration Form'!$AQ$9:$AR$71,2,0))),IF(H479="EU Ozone Depletion",IF(ISERROR(VLOOKUP(O479,'Matl Declaration Form'!$AS$9:$AT$41,2,0)),"",(VLOOKUP(O479,'Matl Declaration Form'!$AS$9:$AT$41,2,0))), IF(H479="EU Ship Recycling",IF(ISERROR(VLOOKUP(O479,'Matl Declaration Form'!$AX$9:$AY$30,2,0)),"",(VLOOKUP(O479,'Matl Declaration Form'!$AX$9:$AY$30,2,0))), IF(H479="EU Package",IF(ISERROR(VLOOKUP(O479,'Matl Declaration Form'!$AZ$9:$BA$12,2,0)),"",(VLOOKUP(O479,'Matl Declaration Form'!$AZ$9:$BA$12,2,0))),IF(H479="EU POPs",IF(ISERROR(VLOOKUP(O479,'Matl Declaration Form'!$AV$9:$AW$485,2,0)),"",(VLOOKUP(O479,'Matl Declaration Form'!$AV$9:$AW$485,2,0))))))))))))))</f>
        <v/>
      </c>
      <c r="Q479" s="304"/>
      <c r="R479" s="305" t="str" cm="1">
        <f t="array" ref="R479">IF(ISBLANK(Q479),"",Q479*(LOOKUP(2,1/(NOT(ISBLANK($M$9:M479))),$M$9:M479)))</f>
        <v/>
      </c>
      <c r="S479" s="306" t="str" cm="1">
        <f t="array" ref="S479">IF(ISBLANK(Q479),"", (LOOKUP(2,1/(NOT(ISBLANK($J$9:J479))),$J$9:J479)))</f>
        <v/>
      </c>
      <c r="T479" s="307"/>
      <c r="U479" s="302"/>
      <c r="V479" s="308"/>
      <c r="AC479" s="100"/>
      <c r="AD479" s="100"/>
      <c r="AK479" s="660" t="s">
        <v>2800</v>
      </c>
      <c r="AL479" s="654" t="s">
        <v>2801</v>
      </c>
      <c r="AV479" s="672" t="s">
        <v>3100</v>
      </c>
      <c r="AW479" s="145" t="s">
        <v>3101</v>
      </c>
    </row>
    <row r="480" spans="2:49" ht="57" customHeight="1">
      <c r="B480" s="309"/>
      <c r="C480" s="298"/>
      <c r="D480" s="298"/>
      <c r="E480" s="299"/>
      <c r="F480" s="298"/>
      <c r="G480" s="298"/>
      <c r="H480" s="298" t="s">
        <v>1476</v>
      </c>
      <c r="I480" s="301"/>
      <c r="J480" s="302"/>
      <c r="K480" s="298"/>
      <c r="L480" s="302"/>
      <c r="M480" s="301"/>
      <c r="N480" s="302" t="str" cm="1">
        <f t="array" ref="N480">IF(ISBLANK(M480),"", (LOOKUP(2,1/(NOT(ISBLANK($J$9:J480))),$J$9:J480)))</f>
        <v/>
      </c>
      <c r="O480" s="298"/>
      <c r="P480" s="643" t="str">
        <f>IF(H480="Full Materials Declaration","",IF(H480="REACH Restriction Annex XVII",IF(ISERROR(VLOOKUP(O480,'Matl Declaration Form'!$AG$9:$AH$149,2,0)),"",(VLOOKUP(O480,'Matl Declaration Form'!$AG$9:$AH$149,2,0))),IF(H480="REACH Authorization Annex XIV",IF(ISERROR(VLOOKUP(O480,'Matl Declaration Form'!$AI$9:$AJ$137,2,0)),"",(VLOOKUP(O480,'Matl Declaration Form'!$AI$9:$AJ$137,2,0))),IF(H480="REACH SVHC",IF(ISERROR(VLOOKUP(O480,'Matl Declaration Form'!$AK$9:$AL$482,2,0)),"",(VLOOKUP(O480,'Matl Declaration Form'!$AK$9:$AL$482,2,0))),IF(H480="EU RoHS",IF(ISERROR(VLOOKUP(O480,'Matl Declaration Form'!$AM$9:$AN$18,2,0)),"",(VLOOKUP(O480,'Matl Declaration Form'!$AM$9:$AN$18,2,0))),IF(H480="EU Mercury",IF(ISERROR(VLOOKUP(O480,'Matl Declaration Form'!$AO$9:$AP$15,2,0)),"",(VLOOKUP(O480,'Matl Declaration Form'!$AO$9:$AP$15,2,0))),IF(H480="EU PIC",IF(ISERROR(VLOOKUP(O480,'Matl Declaration Form'!$AQ$9:$AR$71,2,0)),"",(VLOOKUP(O480,'Matl Declaration Form'!$AQ$9:$AR$71,2,0))),IF(H480="EU Ozone Depletion",IF(ISERROR(VLOOKUP(O480,'Matl Declaration Form'!$AS$9:$AT$41,2,0)),"",(VLOOKUP(O480,'Matl Declaration Form'!$AS$9:$AT$41,2,0))), IF(H480="EU Ship Recycling",IF(ISERROR(VLOOKUP(O480,'Matl Declaration Form'!$AX$9:$AY$30,2,0)),"",(VLOOKUP(O480,'Matl Declaration Form'!$AX$9:$AY$30,2,0))), IF(H480="EU Package",IF(ISERROR(VLOOKUP(O480,'Matl Declaration Form'!$AZ$9:$BA$12,2,0)),"",(VLOOKUP(O480,'Matl Declaration Form'!$AZ$9:$BA$12,2,0))),IF(H480="EU POPs",IF(ISERROR(VLOOKUP(O480,'Matl Declaration Form'!$AV$9:$AW$485,2,0)),"",(VLOOKUP(O480,'Matl Declaration Form'!$AV$9:$AW$485,2,0))))))))))))))</f>
        <v/>
      </c>
      <c r="Q480" s="304"/>
      <c r="R480" s="305" t="str" cm="1">
        <f t="array" ref="R480">IF(ISBLANK(Q480),"",Q480*(LOOKUP(2,1/(NOT(ISBLANK($M$9:M480))),$M$9:M480)))</f>
        <v/>
      </c>
      <c r="S480" s="306" t="str" cm="1">
        <f t="array" ref="S480">IF(ISBLANK(Q480),"", (LOOKUP(2,1/(NOT(ISBLANK($J$9:J480))),$J$9:J480)))</f>
        <v/>
      </c>
      <c r="T480" s="307"/>
      <c r="U480" s="302"/>
      <c r="V480" s="308"/>
      <c r="AC480" s="100"/>
      <c r="AD480" s="100"/>
      <c r="AK480" s="660" t="s">
        <v>2805</v>
      </c>
      <c r="AL480" s="296" t="s">
        <v>33</v>
      </c>
      <c r="AV480" s="672" t="s">
        <v>1085</v>
      </c>
      <c r="AW480" s="145" t="s">
        <v>1332</v>
      </c>
    </row>
    <row r="481" spans="2:50" ht="18.75" customHeight="1">
      <c r="B481" s="309"/>
      <c r="C481" s="298"/>
      <c r="D481" s="298"/>
      <c r="E481" s="299"/>
      <c r="F481" s="298"/>
      <c r="G481" s="298"/>
      <c r="H481" s="298" t="s">
        <v>1476</v>
      </c>
      <c r="I481" s="301"/>
      <c r="J481" s="302"/>
      <c r="K481" s="298"/>
      <c r="L481" s="302"/>
      <c r="M481" s="301"/>
      <c r="N481" s="302" t="str" cm="1">
        <f t="array" ref="N481">IF(ISBLANK(M481),"", (LOOKUP(2,1/(NOT(ISBLANK($J$9:J481))),$J$9:J481)))</f>
        <v/>
      </c>
      <c r="O481" s="298"/>
      <c r="P481" s="643" t="str">
        <f>IF(H481="Full Materials Declaration","",IF(H481="REACH Restriction Annex XVII",IF(ISERROR(VLOOKUP(O481,'Matl Declaration Form'!$AG$9:$AH$149,2,0)),"",(VLOOKUP(O481,'Matl Declaration Form'!$AG$9:$AH$149,2,0))),IF(H481="REACH Authorization Annex XIV",IF(ISERROR(VLOOKUP(O481,'Matl Declaration Form'!$AI$9:$AJ$137,2,0)),"",(VLOOKUP(O481,'Matl Declaration Form'!$AI$9:$AJ$137,2,0))),IF(H481="REACH SVHC",IF(ISERROR(VLOOKUP(O481,'Matl Declaration Form'!$AK$9:$AL$482,2,0)),"",(VLOOKUP(O481,'Matl Declaration Form'!$AK$9:$AL$482,2,0))),IF(H481="EU RoHS",IF(ISERROR(VLOOKUP(O481,'Matl Declaration Form'!$AM$9:$AN$18,2,0)),"",(VLOOKUP(O481,'Matl Declaration Form'!$AM$9:$AN$18,2,0))),IF(H481="EU Mercury",IF(ISERROR(VLOOKUP(O481,'Matl Declaration Form'!$AO$9:$AP$15,2,0)),"",(VLOOKUP(O481,'Matl Declaration Form'!$AO$9:$AP$15,2,0))),IF(H481="EU PIC",IF(ISERROR(VLOOKUP(O481,'Matl Declaration Form'!$AQ$9:$AR$71,2,0)),"",(VLOOKUP(O481,'Matl Declaration Form'!$AQ$9:$AR$71,2,0))),IF(H481="EU Ozone Depletion",IF(ISERROR(VLOOKUP(O481,'Matl Declaration Form'!$AS$9:$AT$41,2,0)),"",(VLOOKUP(O481,'Matl Declaration Form'!$AS$9:$AT$41,2,0))), IF(H481="EU Ship Recycling",IF(ISERROR(VLOOKUP(O481,'Matl Declaration Form'!$AX$9:$AY$30,2,0)),"",(VLOOKUP(O481,'Matl Declaration Form'!$AX$9:$AY$30,2,0))), IF(H481="EU Package",IF(ISERROR(VLOOKUP(O481,'Matl Declaration Form'!$AZ$9:$BA$12,2,0)),"",(VLOOKUP(O481,'Matl Declaration Form'!$AZ$9:$BA$12,2,0))),IF(H481="EU POPs",IF(ISERROR(VLOOKUP(O481,'Matl Declaration Form'!$AV$9:$AW$485,2,0)),"",(VLOOKUP(O481,'Matl Declaration Form'!$AV$9:$AW$485,2,0))))))))))))))</f>
        <v/>
      </c>
      <c r="Q481" s="304"/>
      <c r="R481" s="305" t="str" cm="1">
        <f t="array" ref="R481">IF(ISBLANK(Q481),"",Q481*(LOOKUP(2,1/(NOT(ISBLANK($M$9:M481))),$M$9:M481)))</f>
        <v/>
      </c>
      <c r="S481" s="306" t="str" cm="1">
        <f t="array" ref="S481">IF(ISBLANK(Q481),"", (LOOKUP(2,1/(NOT(ISBLANK($J$9:J481))),$J$9:J481)))</f>
        <v/>
      </c>
      <c r="T481" s="307"/>
      <c r="U481" s="302"/>
      <c r="V481" s="308"/>
      <c r="AC481" s="100"/>
      <c r="AD481" s="100"/>
      <c r="AK481" s="314" t="s">
        <v>2808</v>
      </c>
      <c r="AL481" s="315" t="s">
        <v>2809</v>
      </c>
      <c r="AV481" s="672" t="s">
        <v>3102</v>
      </c>
      <c r="AW481" s="145" t="s">
        <v>3103</v>
      </c>
    </row>
    <row r="482" spans="2:50" ht="18.75" customHeight="1">
      <c r="B482" s="309"/>
      <c r="C482" s="298"/>
      <c r="D482" s="298"/>
      <c r="E482" s="299"/>
      <c r="F482" s="298"/>
      <c r="G482" s="298"/>
      <c r="H482" s="298" t="s">
        <v>1476</v>
      </c>
      <c r="I482" s="301"/>
      <c r="J482" s="302"/>
      <c r="K482" s="298"/>
      <c r="L482" s="302"/>
      <c r="M482" s="301"/>
      <c r="N482" s="302" t="str" cm="1">
        <f t="array" ref="N482">IF(ISBLANK(M482),"", (LOOKUP(2,1/(NOT(ISBLANK($J$9:J482))),$J$9:J482)))</f>
        <v/>
      </c>
      <c r="O482" s="298"/>
      <c r="P482" s="643" t="str">
        <f>IF(H482="Full Materials Declaration","",IF(H482="REACH Restriction Annex XVII",IF(ISERROR(VLOOKUP(O482,'Matl Declaration Form'!$AG$9:$AH$149,2,0)),"",(VLOOKUP(O482,'Matl Declaration Form'!$AG$9:$AH$149,2,0))),IF(H482="REACH Authorization Annex XIV",IF(ISERROR(VLOOKUP(O482,'Matl Declaration Form'!$AI$9:$AJ$137,2,0)),"",(VLOOKUP(O482,'Matl Declaration Form'!$AI$9:$AJ$137,2,0))),IF(H482="REACH SVHC",IF(ISERROR(VLOOKUP(O482,'Matl Declaration Form'!$AK$9:$AL$482,2,0)),"",(VLOOKUP(O482,'Matl Declaration Form'!$AK$9:$AL$482,2,0))),IF(H482="EU RoHS",IF(ISERROR(VLOOKUP(O482,'Matl Declaration Form'!$AM$9:$AN$18,2,0)),"",(VLOOKUP(O482,'Matl Declaration Form'!$AM$9:$AN$18,2,0))),IF(H482="EU Mercury",IF(ISERROR(VLOOKUP(O482,'Matl Declaration Form'!$AO$9:$AP$15,2,0)),"",(VLOOKUP(O482,'Matl Declaration Form'!$AO$9:$AP$15,2,0))),IF(H482="EU PIC",IF(ISERROR(VLOOKUP(O482,'Matl Declaration Form'!$AQ$9:$AR$71,2,0)),"",(VLOOKUP(O482,'Matl Declaration Form'!$AQ$9:$AR$71,2,0))),IF(H482="EU Ozone Depletion",IF(ISERROR(VLOOKUP(O482,'Matl Declaration Form'!$AS$9:$AT$41,2,0)),"",(VLOOKUP(O482,'Matl Declaration Form'!$AS$9:$AT$41,2,0))), IF(H482="EU Ship Recycling",IF(ISERROR(VLOOKUP(O482,'Matl Declaration Form'!$AX$9:$AY$30,2,0)),"",(VLOOKUP(O482,'Matl Declaration Form'!$AX$9:$AY$30,2,0))), IF(H482="EU Package",IF(ISERROR(VLOOKUP(O482,'Matl Declaration Form'!$AZ$9:$BA$12,2,0)),"",(VLOOKUP(O482,'Matl Declaration Form'!$AZ$9:$BA$12,2,0))),IF(H482="EU POPs",IF(ISERROR(VLOOKUP(O482,'Matl Declaration Form'!$AV$9:$AW$485,2,0)),"",(VLOOKUP(O482,'Matl Declaration Form'!$AV$9:$AW$485,2,0))))))))))))))</f>
        <v/>
      </c>
      <c r="Q482" s="304"/>
      <c r="R482" s="305" t="str" cm="1">
        <f t="array" ref="R482">IF(ISBLANK(Q482),"",Q482*(LOOKUP(2,1/(NOT(ISBLANK($M$9:M482))),$M$9:M482)))</f>
        <v/>
      </c>
      <c r="S482" s="306" t="str" cm="1">
        <f t="array" ref="S482">IF(ISBLANK(Q482),"", (LOOKUP(2,1/(NOT(ISBLANK($J$9:J482))),$J$9:J482)))</f>
        <v/>
      </c>
      <c r="T482" s="307"/>
      <c r="U482" s="302"/>
      <c r="V482" s="308"/>
      <c r="AC482" s="100"/>
      <c r="AD482" s="100"/>
      <c r="AK482" s="660" t="s">
        <v>2812</v>
      </c>
      <c r="AL482" s="315" t="s">
        <v>2813</v>
      </c>
      <c r="AV482" s="672" t="s">
        <v>3104</v>
      </c>
      <c r="AW482" s="145" t="s">
        <v>3105</v>
      </c>
    </row>
    <row r="483" spans="2:50" ht="18.75" customHeight="1">
      <c r="B483" s="309"/>
      <c r="C483" s="298"/>
      <c r="D483" s="298"/>
      <c r="E483" s="299"/>
      <c r="F483" s="298"/>
      <c r="G483" s="298"/>
      <c r="H483" s="298" t="s">
        <v>1476</v>
      </c>
      <c r="I483" s="301"/>
      <c r="J483" s="302"/>
      <c r="K483" s="298"/>
      <c r="L483" s="302"/>
      <c r="M483" s="301"/>
      <c r="N483" s="302" t="str" cm="1">
        <f t="array" ref="N483">IF(ISBLANK(M483),"", (LOOKUP(2,1/(NOT(ISBLANK($J$9:J483))),$J$9:J483)))</f>
        <v/>
      </c>
      <c r="O483" s="298"/>
      <c r="P483" s="643" t="str">
        <f>IF(H483="Full Materials Declaration","",IF(H483="REACH Restriction Annex XVII",IF(ISERROR(VLOOKUP(O483,'Matl Declaration Form'!$AG$9:$AH$149,2,0)),"",(VLOOKUP(O483,'Matl Declaration Form'!$AG$9:$AH$149,2,0))),IF(H483="REACH Authorization Annex XIV",IF(ISERROR(VLOOKUP(O483,'Matl Declaration Form'!$AI$9:$AJ$137,2,0)),"",(VLOOKUP(O483,'Matl Declaration Form'!$AI$9:$AJ$137,2,0))),IF(H483="REACH SVHC",IF(ISERROR(VLOOKUP(O483,'Matl Declaration Form'!$AK$9:$AL$482,2,0)),"",(VLOOKUP(O483,'Matl Declaration Form'!$AK$9:$AL$482,2,0))),IF(H483="EU RoHS",IF(ISERROR(VLOOKUP(O483,'Matl Declaration Form'!$AM$9:$AN$18,2,0)),"",(VLOOKUP(O483,'Matl Declaration Form'!$AM$9:$AN$18,2,0))),IF(H483="EU Mercury",IF(ISERROR(VLOOKUP(O483,'Matl Declaration Form'!$AO$9:$AP$15,2,0)),"",(VLOOKUP(O483,'Matl Declaration Form'!$AO$9:$AP$15,2,0))),IF(H483="EU PIC",IF(ISERROR(VLOOKUP(O483,'Matl Declaration Form'!$AQ$9:$AR$71,2,0)),"",(VLOOKUP(O483,'Matl Declaration Form'!$AQ$9:$AR$71,2,0))),IF(H483="EU Ozone Depletion",IF(ISERROR(VLOOKUP(O483,'Matl Declaration Form'!$AS$9:$AT$41,2,0)),"",(VLOOKUP(O483,'Matl Declaration Form'!$AS$9:$AT$41,2,0))), IF(H483="EU Ship Recycling",IF(ISERROR(VLOOKUP(O483,'Matl Declaration Form'!$AX$9:$AY$30,2,0)),"",(VLOOKUP(O483,'Matl Declaration Form'!$AX$9:$AY$30,2,0))), IF(H483="EU Package",IF(ISERROR(VLOOKUP(O483,'Matl Declaration Form'!$AZ$9:$BA$12,2,0)),"",(VLOOKUP(O483,'Matl Declaration Form'!$AZ$9:$BA$12,2,0))),IF(H483="EU POPs",IF(ISERROR(VLOOKUP(O483,'Matl Declaration Form'!$AV$9:$AW$485,2,0)),"",(VLOOKUP(O483,'Matl Declaration Form'!$AV$9:$AW$485,2,0))))))))))))))</f>
        <v/>
      </c>
      <c r="Q483" s="304"/>
      <c r="R483" s="305" t="str" cm="1">
        <f t="array" ref="R483">IF(ISBLANK(Q483),"",Q483*(LOOKUP(2,1/(NOT(ISBLANK($M$9:M483))),$M$9:M483)))</f>
        <v/>
      </c>
      <c r="S483" s="306" t="str" cm="1">
        <f t="array" ref="S483">IF(ISBLANK(Q483),"", (LOOKUP(2,1/(NOT(ISBLANK($J$9:J483))),$J$9:J483)))</f>
        <v/>
      </c>
      <c r="T483" s="307"/>
      <c r="U483" s="302"/>
      <c r="V483" s="308"/>
      <c r="AC483" s="100"/>
      <c r="AD483" s="100"/>
      <c r="AV483" s="672" t="s">
        <v>3106</v>
      </c>
      <c r="AW483" s="145" t="s">
        <v>3107</v>
      </c>
    </row>
    <row r="484" spans="2:50" ht="18.75" customHeight="1">
      <c r="B484" s="309"/>
      <c r="C484" s="298"/>
      <c r="D484" s="298"/>
      <c r="E484" s="299"/>
      <c r="F484" s="298"/>
      <c r="G484" s="298"/>
      <c r="H484" s="298" t="s">
        <v>1476</v>
      </c>
      <c r="I484" s="301"/>
      <c r="J484" s="302"/>
      <c r="K484" s="298"/>
      <c r="L484" s="302"/>
      <c r="M484" s="301"/>
      <c r="N484" s="302" t="str" cm="1">
        <f t="array" ref="N484">IF(ISBLANK(M484),"", (LOOKUP(2,1/(NOT(ISBLANK($J$9:J484))),$J$9:J484)))</f>
        <v/>
      </c>
      <c r="O484" s="298"/>
      <c r="P484" s="643" t="str">
        <f>IF(H484="Full Materials Declaration","",IF(H484="REACH Restriction Annex XVII",IF(ISERROR(VLOOKUP(O484,'Matl Declaration Form'!$AG$9:$AH$149,2,0)),"",(VLOOKUP(O484,'Matl Declaration Form'!$AG$9:$AH$149,2,0))),IF(H484="REACH Authorization Annex XIV",IF(ISERROR(VLOOKUP(O484,'Matl Declaration Form'!$AI$9:$AJ$137,2,0)),"",(VLOOKUP(O484,'Matl Declaration Form'!$AI$9:$AJ$137,2,0))),IF(H484="REACH SVHC",IF(ISERROR(VLOOKUP(O484,'Matl Declaration Form'!$AK$9:$AL$482,2,0)),"",(VLOOKUP(O484,'Matl Declaration Form'!$AK$9:$AL$482,2,0))),IF(H484="EU RoHS",IF(ISERROR(VLOOKUP(O484,'Matl Declaration Form'!$AM$9:$AN$18,2,0)),"",(VLOOKUP(O484,'Matl Declaration Form'!$AM$9:$AN$18,2,0))),IF(H484="EU Mercury",IF(ISERROR(VLOOKUP(O484,'Matl Declaration Form'!$AO$9:$AP$15,2,0)),"",(VLOOKUP(O484,'Matl Declaration Form'!$AO$9:$AP$15,2,0))),IF(H484="EU PIC",IF(ISERROR(VLOOKUP(O484,'Matl Declaration Form'!$AQ$9:$AR$71,2,0)),"",(VLOOKUP(O484,'Matl Declaration Form'!$AQ$9:$AR$71,2,0))),IF(H484="EU Ozone Depletion",IF(ISERROR(VLOOKUP(O484,'Matl Declaration Form'!$AS$9:$AT$41,2,0)),"",(VLOOKUP(O484,'Matl Declaration Form'!$AS$9:$AT$41,2,0))), IF(H484="EU Ship Recycling",IF(ISERROR(VLOOKUP(O484,'Matl Declaration Form'!$AX$9:$AY$30,2,0)),"",(VLOOKUP(O484,'Matl Declaration Form'!$AX$9:$AY$30,2,0))), IF(H484="EU Package",IF(ISERROR(VLOOKUP(O484,'Matl Declaration Form'!$AZ$9:$BA$12,2,0)),"",(VLOOKUP(O484,'Matl Declaration Form'!$AZ$9:$BA$12,2,0))),IF(H484="EU POPs",IF(ISERROR(VLOOKUP(O484,'Matl Declaration Form'!$AV$9:$AW$485,2,0)),"",(VLOOKUP(O484,'Matl Declaration Form'!$AV$9:$AW$485,2,0))))))))))))))</f>
        <v/>
      </c>
      <c r="Q484" s="304"/>
      <c r="R484" s="305" t="str" cm="1">
        <f t="array" ref="R484">IF(ISBLANK(Q484),"",Q484*(LOOKUP(2,1/(NOT(ISBLANK($M$9:M484))),$M$9:M484)))</f>
        <v/>
      </c>
      <c r="S484" s="306" t="str" cm="1">
        <f t="array" ref="S484">IF(ISBLANK(Q484),"", (LOOKUP(2,1/(NOT(ISBLANK($J$9:J484))),$J$9:J484)))</f>
        <v/>
      </c>
      <c r="T484" s="307"/>
      <c r="U484" s="302"/>
      <c r="V484" s="308"/>
      <c r="AC484" s="100"/>
      <c r="AD484" s="100"/>
      <c r="AV484" s="656" t="s">
        <v>3108</v>
      </c>
      <c r="AW484" s="282" t="s">
        <v>3109</v>
      </c>
      <c r="AX484" s="656"/>
    </row>
    <row r="485" spans="2:50" ht="18.75" customHeight="1">
      <c r="B485" s="309"/>
      <c r="C485" s="298"/>
      <c r="D485" s="298"/>
      <c r="E485" s="299"/>
      <c r="F485" s="298"/>
      <c r="G485" s="298"/>
      <c r="H485" s="298" t="s">
        <v>1476</v>
      </c>
      <c r="I485" s="301"/>
      <c r="J485" s="302"/>
      <c r="K485" s="298"/>
      <c r="L485" s="302"/>
      <c r="M485" s="301"/>
      <c r="N485" s="302" t="str" cm="1">
        <f t="array" ref="N485">IF(ISBLANK(M485),"", (LOOKUP(2,1/(NOT(ISBLANK($J$9:J485))),$J$9:J485)))</f>
        <v/>
      </c>
      <c r="O485" s="298"/>
      <c r="P485" s="643" t="str">
        <f>IF(H485="Full Materials Declaration","",IF(H485="REACH Restriction Annex XVII",IF(ISERROR(VLOOKUP(O485,'Matl Declaration Form'!$AG$9:$AH$149,2,0)),"",(VLOOKUP(O485,'Matl Declaration Form'!$AG$9:$AH$149,2,0))),IF(H485="REACH Authorization Annex XIV",IF(ISERROR(VLOOKUP(O485,'Matl Declaration Form'!$AI$9:$AJ$137,2,0)),"",(VLOOKUP(O485,'Matl Declaration Form'!$AI$9:$AJ$137,2,0))),IF(H485="REACH SVHC",IF(ISERROR(VLOOKUP(O485,'Matl Declaration Form'!$AK$9:$AL$482,2,0)),"",(VLOOKUP(O485,'Matl Declaration Form'!$AK$9:$AL$482,2,0))),IF(H485="EU RoHS",IF(ISERROR(VLOOKUP(O485,'Matl Declaration Form'!$AM$9:$AN$18,2,0)),"",(VLOOKUP(O485,'Matl Declaration Form'!$AM$9:$AN$18,2,0))),IF(H485="EU Mercury",IF(ISERROR(VLOOKUP(O485,'Matl Declaration Form'!$AO$9:$AP$15,2,0)),"",(VLOOKUP(O485,'Matl Declaration Form'!$AO$9:$AP$15,2,0))),IF(H485="EU PIC",IF(ISERROR(VLOOKUP(O485,'Matl Declaration Form'!$AQ$9:$AR$71,2,0)),"",(VLOOKUP(O485,'Matl Declaration Form'!$AQ$9:$AR$71,2,0))),IF(H485="EU Ozone Depletion",IF(ISERROR(VLOOKUP(O485,'Matl Declaration Form'!$AS$9:$AT$41,2,0)),"",(VLOOKUP(O485,'Matl Declaration Form'!$AS$9:$AT$41,2,0))), IF(H485="EU Ship Recycling",IF(ISERROR(VLOOKUP(O485,'Matl Declaration Form'!$AX$9:$AY$30,2,0)),"",(VLOOKUP(O485,'Matl Declaration Form'!$AX$9:$AY$30,2,0))), IF(H485="EU Package",IF(ISERROR(VLOOKUP(O485,'Matl Declaration Form'!$AZ$9:$BA$12,2,0)),"",(VLOOKUP(O485,'Matl Declaration Form'!$AZ$9:$BA$12,2,0))),IF(H485="EU POPs",IF(ISERROR(VLOOKUP(O485,'Matl Declaration Form'!$AV$9:$AW$485,2,0)),"",(VLOOKUP(O485,'Matl Declaration Form'!$AV$9:$AW$485,2,0))))))))))))))</f>
        <v/>
      </c>
      <c r="Q485" s="304"/>
      <c r="R485" s="305" t="str" cm="1">
        <f t="array" ref="R485">IF(ISBLANK(Q485),"",Q485*(LOOKUP(2,1/(NOT(ISBLANK($M$9:M485))),$M$9:M485)))</f>
        <v/>
      </c>
      <c r="S485" s="306" t="str" cm="1">
        <f t="array" ref="S485">IF(ISBLANK(Q485),"", (LOOKUP(2,1/(NOT(ISBLANK($J$9:J485))),$J$9:J485)))</f>
        <v/>
      </c>
      <c r="T485" s="307"/>
      <c r="U485" s="302"/>
      <c r="V485" s="308"/>
      <c r="AC485" s="100"/>
      <c r="AD485" s="100"/>
      <c r="AV485" s="655" t="s">
        <v>3110</v>
      </c>
      <c r="AW485" s="282" t="s">
        <v>540</v>
      </c>
      <c r="AX485" s="655"/>
    </row>
    <row r="486" spans="2:50" ht="18.75" customHeight="1">
      <c r="B486" s="309"/>
      <c r="C486" s="298"/>
      <c r="D486" s="298"/>
      <c r="E486" s="299"/>
      <c r="F486" s="298"/>
      <c r="G486" s="298"/>
      <c r="H486" s="298" t="s">
        <v>1476</v>
      </c>
      <c r="I486" s="301"/>
      <c r="J486" s="302"/>
      <c r="K486" s="298"/>
      <c r="L486" s="302"/>
      <c r="M486" s="301"/>
      <c r="N486" s="302" t="str" cm="1">
        <f t="array" ref="N486">IF(ISBLANK(M486),"", (LOOKUP(2,1/(NOT(ISBLANK($J$9:J486))),$J$9:J486)))</f>
        <v/>
      </c>
      <c r="O486" s="298"/>
      <c r="P486" s="643" t="str">
        <f>IF(H486="Full Materials Declaration","",IF(H486="REACH Restriction Annex XVII",IF(ISERROR(VLOOKUP(O486,'Matl Declaration Form'!$AG$9:$AH$149,2,0)),"",(VLOOKUP(O486,'Matl Declaration Form'!$AG$9:$AH$149,2,0))),IF(H486="REACH Authorization Annex XIV",IF(ISERROR(VLOOKUP(O486,'Matl Declaration Form'!$AI$9:$AJ$137,2,0)),"",(VLOOKUP(O486,'Matl Declaration Form'!$AI$9:$AJ$137,2,0))),IF(H486="REACH SVHC",IF(ISERROR(VLOOKUP(O486,'Matl Declaration Form'!$AK$9:$AL$482,2,0)),"",(VLOOKUP(O486,'Matl Declaration Form'!$AK$9:$AL$482,2,0))),IF(H486="EU RoHS",IF(ISERROR(VLOOKUP(O486,'Matl Declaration Form'!$AM$9:$AN$18,2,0)),"",(VLOOKUP(O486,'Matl Declaration Form'!$AM$9:$AN$18,2,0))),IF(H486="EU Mercury",IF(ISERROR(VLOOKUP(O486,'Matl Declaration Form'!$AO$9:$AP$15,2,0)),"",(VLOOKUP(O486,'Matl Declaration Form'!$AO$9:$AP$15,2,0))),IF(H486="EU PIC",IF(ISERROR(VLOOKUP(O486,'Matl Declaration Form'!$AQ$9:$AR$71,2,0)),"",(VLOOKUP(O486,'Matl Declaration Form'!$AQ$9:$AR$71,2,0))),IF(H486="EU Ozone Depletion",IF(ISERROR(VLOOKUP(O486,'Matl Declaration Form'!$AS$9:$AT$41,2,0)),"",(VLOOKUP(O486,'Matl Declaration Form'!$AS$9:$AT$41,2,0))), IF(H486="EU Ship Recycling",IF(ISERROR(VLOOKUP(O486,'Matl Declaration Form'!$AX$9:$AY$30,2,0)),"",(VLOOKUP(O486,'Matl Declaration Form'!$AX$9:$AY$30,2,0))), IF(H486="EU Package",IF(ISERROR(VLOOKUP(O486,'Matl Declaration Form'!$AZ$9:$BA$12,2,0)),"",(VLOOKUP(O486,'Matl Declaration Form'!$AZ$9:$BA$12,2,0))),IF(H486="EU POPs",IF(ISERROR(VLOOKUP(O486,'Matl Declaration Form'!$AV$9:$AW$485,2,0)),"",(VLOOKUP(O486,'Matl Declaration Form'!$AV$9:$AW$485,2,0))))))))))))))</f>
        <v/>
      </c>
      <c r="Q486" s="304"/>
      <c r="R486" s="305" t="str" cm="1">
        <f t="array" ref="R486">IF(ISBLANK(Q486),"",Q486*(LOOKUP(2,1/(NOT(ISBLANK($M$9:M486))),$M$9:M486)))</f>
        <v/>
      </c>
      <c r="S486" s="306" t="str" cm="1">
        <f t="array" ref="S486">IF(ISBLANK(Q486),"", (LOOKUP(2,1/(NOT(ISBLANK($J$9:J486))),$J$9:J486)))</f>
        <v/>
      </c>
      <c r="T486" s="307"/>
      <c r="U486" s="302"/>
      <c r="V486" s="308"/>
      <c r="AC486" s="100"/>
      <c r="AD486" s="100"/>
      <c r="AV486" s="100"/>
      <c r="AW486" s="145"/>
    </row>
    <row r="487" spans="2:50" ht="18.75" customHeight="1">
      <c r="B487" s="309"/>
      <c r="C487" s="298"/>
      <c r="D487" s="298"/>
      <c r="E487" s="299"/>
      <c r="F487" s="298"/>
      <c r="G487" s="298"/>
      <c r="H487" s="298" t="s">
        <v>1476</v>
      </c>
      <c r="I487" s="301"/>
      <c r="J487" s="302"/>
      <c r="K487" s="298"/>
      <c r="L487" s="302"/>
      <c r="M487" s="301"/>
      <c r="N487" s="302" t="str" cm="1">
        <f t="array" ref="N487">IF(ISBLANK(M487),"", (LOOKUP(2,1/(NOT(ISBLANK($J$9:J487))),$J$9:J487)))</f>
        <v/>
      </c>
      <c r="O487" s="298"/>
      <c r="P487" s="643" t="str">
        <f>IF(H487="Full Materials Declaration","",IF(H487="REACH Restriction Annex XVII",IF(ISERROR(VLOOKUP(O487,'Matl Declaration Form'!$AG$9:$AH$149,2,0)),"",(VLOOKUP(O487,'Matl Declaration Form'!$AG$9:$AH$149,2,0))),IF(H487="REACH Authorization Annex XIV",IF(ISERROR(VLOOKUP(O487,'Matl Declaration Form'!$AI$9:$AJ$137,2,0)),"",(VLOOKUP(O487,'Matl Declaration Form'!$AI$9:$AJ$137,2,0))),IF(H487="REACH SVHC",IF(ISERROR(VLOOKUP(O487,'Matl Declaration Form'!$AK$9:$AL$482,2,0)),"",(VLOOKUP(O487,'Matl Declaration Form'!$AK$9:$AL$482,2,0))),IF(H487="EU RoHS",IF(ISERROR(VLOOKUP(O487,'Matl Declaration Form'!$AM$9:$AN$18,2,0)),"",(VLOOKUP(O487,'Matl Declaration Form'!$AM$9:$AN$18,2,0))),IF(H487="EU Mercury",IF(ISERROR(VLOOKUP(O487,'Matl Declaration Form'!$AO$9:$AP$15,2,0)),"",(VLOOKUP(O487,'Matl Declaration Form'!$AO$9:$AP$15,2,0))),IF(H487="EU PIC",IF(ISERROR(VLOOKUP(O487,'Matl Declaration Form'!$AQ$9:$AR$71,2,0)),"",(VLOOKUP(O487,'Matl Declaration Form'!$AQ$9:$AR$71,2,0))),IF(H487="EU Ozone Depletion",IF(ISERROR(VLOOKUP(O487,'Matl Declaration Form'!$AS$9:$AT$41,2,0)),"",(VLOOKUP(O487,'Matl Declaration Form'!$AS$9:$AT$41,2,0))), IF(H487="EU Ship Recycling",IF(ISERROR(VLOOKUP(O487,'Matl Declaration Form'!$AX$9:$AY$30,2,0)),"",(VLOOKUP(O487,'Matl Declaration Form'!$AX$9:$AY$30,2,0))), IF(H487="EU Package",IF(ISERROR(VLOOKUP(O487,'Matl Declaration Form'!$AZ$9:$BA$12,2,0)),"",(VLOOKUP(O487,'Matl Declaration Form'!$AZ$9:$BA$12,2,0))),IF(H487="EU POPs",IF(ISERROR(VLOOKUP(O487,'Matl Declaration Form'!$AV$9:$AW$485,2,0)),"",(VLOOKUP(O487,'Matl Declaration Form'!$AV$9:$AW$485,2,0))))))))))))))</f>
        <v/>
      </c>
      <c r="Q487" s="304"/>
      <c r="R487" s="305" t="str" cm="1">
        <f t="array" ref="R487">IF(ISBLANK(Q487),"",Q487*(LOOKUP(2,1/(NOT(ISBLANK($M$9:M487))),$M$9:M487)))</f>
        <v/>
      </c>
      <c r="S487" s="306" t="str" cm="1">
        <f t="array" ref="S487">IF(ISBLANK(Q487),"", (LOOKUP(2,1/(NOT(ISBLANK($J$9:J487))),$J$9:J487)))</f>
        <v/>
      </c>
      <c r="T487" s="307"/>
      <c r="U487" s="302"/>
      <c r="V487" s="308"/>
      <c r="AC487" s="100"/>
      <c r="AD487" s="100"/>
      <c r="AV487" s="100"/>
      <c r="AW487" s="145"/>
    </row>
    <row r="488" spans="2:50" ht="18.75" customHeight="1">
      <c r="B488" s="309"/>
      <c r="C488" s="298"/>
      <c r="D488" s="298"/>
      <c r="E488" s="299"/>
      <c r="F488" s="298"/>
      <c r="G488" s="298"/>
      <c r="H488" s="298" t="s">
        <v>1476</v>
      </c>
      <c r="I488" s="301"/>
      <c r="J488" s="302"/>
      <c r="K488" s="298"/>
      <c r="L488" s="302"/>
      <c r="M488" s="301"/>
      <c r="N488" s="302" t="str" cm="1">
        <f t="array" ref="N488">IF(ISBLANK(M488),"", (LOOKUP(2,1/(NOT(ISBLANK($J$9:J488))),$J$9:J488)))</f>
        <v/>
      </c>
      <c r="O488" s="298"/>
      <c r="P488" s="643" t="str">
        <f>IF(H488="Full Materials Declaration","",IF(H488="REACH Restriction Annex XVII",IF(ISERROR(VLOOKUP(O488,'Matl Declaration Form'!$AG$9:$AH$149,2,0)),"",(VLOOKUP(O488,'Matl Declaration Form'!$AG$9:$AH$149,2,0))),IF(H488="REACH Authorization Annex XIV",IF(ISERROR(VLOOKUP(O488,'Matl Declaration Form'!$AI$9:$AJ$137,2,0)),"",(VLOOKUP(O488,'Matl Declaration Form'!$AI$9:$AJ$137,2,0))),IF(H488="REACH SVHC",IF(ISERROR(VLOOKUP(O488,'Matl Declaration Form'!$AK$9:$AL$482,2,0)),"",(VLOOKUP(O488,'Matl Declaration Form'!$AK$9:$AL$482,2,0))),IF(H488="EU RoHS",IF(ISERROR(VLOOKUP(O488,'Matl Declaration Form'!$AM$9:$AN$18,2,0)),"",(VLOOKUP(O488,'Matl Declaration Form'!$AM$9:$AN$18,2,0))),IF(H488="EU Mercury",IF(ISERROR(VLOOKUP(O488,'Matl Declaration Form'!$AO$9:$AP$15,2,0)),"",(VLOOKUP(O488,'Matl Declaration Form'!$AO$9:$AP$15,2,0))),IF(H488="EU PIC",IF(ISERROR(VLOOKUP(O488,'Matl Declaration Form'!$AQ$9:$AR$71,2,0)),"",(VLOOKUP(O488,'Matl Declaration Form'!$AQ$9:$AR$71,2,0))),IF(H488="EU Ozone Depletion",IF(ISERROR(VLOOKUP(O488,'Matl Declaration Form'!$AS$9:$AT$41,2,0)),"",(VLOOKUP(O488,'Matl Declaration Form'!$AS$9:$AT$41,2,0))), IF(H488="EU Ship Recycling",IF(ISERROR(VLOOKUP(O488,'Matl Declaration Form'!$AX$9:$AY$30,2,0)),"",(VLOOKUP(O488,'Matl Declaration Form'!$AX$9:$AY$30,2,0))), IF(H488="EU Package",IF(ISERROR(VLOOKUP(O488,'Matl Declaration Form'!$AZ$9:$BA$12,2,0)),"",(VLOOKUP(O488,'Matl Declaration Form'!$AZ$9:$BA$12,2,0))),IF(H488="EU POPs",IF(ISERROR(VLOOKUP(O488,'Matl Declaration Form'!$AV$9:$AW$485,2,0)),"",(VLOOKUP(O488,'Matl Declaration Form'!$AV$9:$AW$485,2,0))))))))))))))</f>
        <v/>
      </c>
      <c r="Q488" s="304"/>
      <c r="R488" s="305" t="str" cm="1">
        <f t="array" ref="R488">IF(ISBLANK(Q488),"",Q488*(LOOKUP(2,1/(NOT(ISBLANK($M$9:M488))),$M$9:M488)))</f>
        <v/>
      </c>
      <c r="S488" s="306" t="str" cm="1">
        <f t="array" ref="S488">IF(ISBLANK(Q488),"", (LOOKUP(2,1/(NOT(ISBLANK($J$9:J488))),$J$9:J488)))</f>
        <v/>
      </c>
      <c r="T488" s="307"/>
      <c r="U488" s="302"/>
      <c r="V488" s="308"/>
      <c r="AC488" s="100"/>
      <c r="AD488" s="100"/>
      <c r="AV488" s="100"/>
      <c r="AW488" s="145"/>
    </row>
    <row r="489" spans="2:50" ht="18.75" customHeight="1">
      <c r="B489" s="309"/>
      <c r="C489" s="298"/>
      <c r="D489" s="298"/>
      <c r="E489" s="299"/>
      <c r="F489" s="298"/>
      <c r="G489" s="298"/>
      <c r="H489" s="298" t="s">
        <v>1476</v>
      </c>
      <c r="I489" s="301"/>
      <c r="J489" s="302"/>
      <c r="K489" s="298"/>
      <c r="L489" s="302"/>
      <c r="M489" s="301"/>
      <c r="N489" s="302" t="str" cm="1">
        <f t="array" ref="N489">IF(ISBLANK(M489),"", (LOOKUP(2,1/(NOT(ISBLANK($J$9:J489))),$J$9:J489)))</f>
        <v/>
      </c>
      <c r="O489" s="298"/>
      <c r="P489" s="643" t="str">
        <f>IF(H489="Full Materials Declaration","",IF(H489="REACH Restriction Annex XVII",IF(ISERROR(VLOOKUP(O489,'Matl Declaration Form'!$AG$9:$AH$149,2,0)),"",(VLOOKUP(O489,'Matl Declaration Form'!$AG$9:$AH$149,2,0))),IF(H489="REACH Authorization Annex XIV",IF(ISERROR(VLOOKUP(O489,'Matl Declaration Form'!$AI$9:$AJ$137,2,0)),"",(VLOOKUP(O489,'Matl Declaration Form'!$AI$9:$AJ$137,2,0))),IF(H489="REACH SVHC",IF(ISERROR(VLOOKUP(O489,'Matl Declaration Form'!$AK$9:$AL$482,2,0)),"",(VLOOKUP(O489,'Matl Declaration Form'!$AK$9:$AL$482,2,0))),IF(H489="EU RoHS",IF(ISERROR(VLOOKUP(O489,'Matl Declaration Form'!$AM$9:$AN$18,2,0)),"",(VLOOKUP(O489,'Matl Declaration Form'!$AM$9:$AN$18,2,0))),IF(H489="EU Mercury",IF(ISERROR(VLOOKUP(O489,'Matl Declaration Form'!$AO$9:$AP$15,2,0)),"",(VLOOKUP(O489,'Matl Declaration Form'!$AO$9:$AP$15,2,0))),IF(H489="EU PIC",IF(ISERROR(VLOOKUP(O489,'Matl Declaration Form'!$AQ$9:$AR$71,2,0)),"",(VLOOKUP(O489,'Matl Declaration Form'!$AQ$9:$AR$71,2,0))),IF(H489="EU Ozone Depletion",IF(ISERROR(VLOOKUP(O489,'Matl Declaration Form'!$AS$9:$AT$41,2,0)),"",(VLOOKUP(O489,'Matl Declaration Form'!$AS$9:$AT$41,2,0))), IF(H489="EU Ship Recycling",IF(ISERROR(VLOOKUP(O489,'Matl Declaration Form'!$AX$9:$AY$30,2,0)),"",(VLOOKUP(O489,'Matl Declaration Form'!$AX$9:$AY$30,2,0))), IF(H489="EU Package",IF(ISERROR(VLOOKUP(O489,'Matl Declaration Form'!$AZ$9:$BA$12,2,0)),"",(VLOOKUP(O489,'Matl Declaration Form'!$AZ$9:$BA$12,2,0))),IF(H489="EU POPs",IF(ISERROR(VLOOKUP(O489,'Matl Declaration Form'!$AV$9:$AW$485,2,0)),"",(VLOOKUP(O489,'Matl Declaration Form'!$AV$9:$AW$485,2,0))))))))))))))</f>
        <v/>
      </c>
      <c r="Q489" s="304"/>
      <c r="R489" s="305" t="str" cm="1">
        <f t="array" ref="R489">IF(ISBLANK(Q489),"",Q489*(LOOKUP(2,1/(NOT(ISBLANK($M$9:M489))),$M$9:M489)))</f>
        <v/>
      </c>
      <c r="S489" s="306" t="str" cm="1">
        <f t="array" ref="S489">IF(ISBLANK(Q489),"", (LOOKUP(2,1/(NOT(ISBLANK($J$9:J489))),$J$9:J489)))</f>
        <v/>
      </c>
      <c r="T489" s="307"/>
      <c r="U489" s="302"/>
      <c r="V489" s="308"/>
      <c r="AC489" s="100"/>
      <c r="AD489" s="100"/>
      <c r="AV489" s="100"/>
      <c r="AW489" s="145"/>
    </row>
    <row r="490" spans="2:50" ht="18.75" customHeight="1">
      <c r="B490" s="309"/>
      <c r="C490" s="298"/>
      <c r="D490" s="298"/>
      <c r="E490" s="299"/>
      <c r="F490" s="298"/>
      <c r="G490" s="298"/>
      <c r="H490" s="298" t="s">
        <v>1476</v>
      </c>
      <c r="I490" s="301"/>
      <c r="J490" s="302"/>
      <c r="K490" s="298"/>
      <c r="L490" s="302"/>
      <c r="M490" s="301"/>
      <c r="N490" s="302" t="str" cm="1">
        <f t="array" ref="N490">IF(ISBLANK(M490),"", (LOOKUP(2,1/(NOT(ISBLANK($J$9:J490))),$J$9:J490)))</f>
        <v/>
      </c>
      <c r="O490" s="298"/>
      <c r="P490" s="643" t="str">
        <f>IF(H490="Full Materials Declaration","",IF(H490="REACH Restriction Annex XVII",IF(ISERROR(VLOOKUP(O490,'Matl Declaration Form'!$AG$9:$AH$149,2,0)),"",(VLOOKUP(O490,'Matl Declaration Form'!$AG$9:$AH$149,2,0))),IF(H490="REACH Authorization Annex XIV",IF(ISERROR(VLOOKUP(O490,'Matl Declaration Form'!$AI$9:$AJ$137,2,0)),"",(VLOOKUP(O490,'Matl Declaration Form'!$AI$9:$AJ$137,2,0))),IF(H490="REACH SVHC",IF(ISERROR(VLOOKUP(O490,'Matl Declaration Form'!$AK$9:$AL$482,2,0)),"",(VLOOKUP(O490,'Matl Declaration Form'!$AK$9:$AL$482,2,0))),IF(H490="EU RoHS",IF(ISERROR(VLOOKUP(O490,'Matl Declaration Form'!$AM$9:$AN$18,2,0)),"",(VLOOKUP(O490,'Matl Declaration Form'!$AM$9:$AN$18,2,0))),IF(H490="EU Mercury",IF(ISERROR(VLOOKUP(O490,'Matl Declaration Form'!$AO$9:$AP$15,2,0)),"",(VLOOKUP(O490,'Matl Declaration Form'!$AO$9:$AP$15,2,0))),IF(H490="EU PIC",IF(ISERROR(VLOOKUP(O490,'Matl Declaration Form'!$AQ$9:$AR$71,2,0)),"",(VLOOKUP(O490,'Matl Declaration Form'!$AQ$9:$AR$71,2,0))),IF(H490="EU Ozone Depletion",IF(ISERROR(VLOOKUP(O490,'Matl Declaration Form'!$AS$9:$AT$41,2,0)),"",(VLOOKUP(O490,'Matl Declaration Form'!$AS$9:$AT$41,2,0))), IF(H490="EU Ship Recycling",IF(ISERROR(VLOOKUP(O490,'Matl Declaration Form'!$AX$9:$AY$30,2,0)),"",(VLOOKUP(O490,'Matl Declaration Form'!$AX$9:$AY$30,2,0))), IF(H490="EU Package",IF(ISERROR(VLOOKUP(O490,'Matl Declaration Form'!$AZ$9:$BA$12,2,0)),"",(VLOOKUP(O490,'Matl Declaration Form'!$AZ$9:$BA$12,2,0))),IF(H490="EU POPs",IF(ISERROR(VLOOKUP(O490,'Matl Declaration Form'!$AV$9:$AW$485,2,0)),"",(VLOOKUP(O490,'Matl Declaration Form'!$AV$9:$AW$485,2,0))))))))))))))</f>
        <v/>
      </c>
      <c r="Q490" s="304"/>
      <c r="R490" s="305" t="str" cm="1">
        <f t="array" ref="R490">IF(ISBLANK(Q490),"",Q490*(LOOKUP(2,1/(NOT(ISBLANK($M$9:M490))),$M$9:M490)))</f>
        <v/>
      </c>
      <c r="S490" s="306" t="str" cm="1">
        <f t="array" ref="S490">IF(ISBLANK(Q490),"", (LOOKUP(2,1/(NOT(ISBLANK($J$9:J490))),$J$9:J490)))</f>
        <v/>
      </c>
      <c r="T490" s="307"/>
      <c r="U490" s="302"/>
      <c r="V490" s="308"/>
      <c r="AC490" s="100"/>
      <c r="AD490" s="100"/>
      <c r="AV490" s="100"/>
      <c r="AW490" s="145"/>
    </row>
    <row r="491" spans="2:50" ht="18.75" customHeight="1">
      <c r="B491" s="309"/>
      <c r="C491" s="298"/>
      <c r="D491" s="298"/>
      <c r="E491" s="299"/>
      <c r="F491" s="298"/>
      <c r="G491" s="298"/>
      <c r="H491" s="298" t="s">
        <v>1476</v>
      </c>
      <c r="I491" s="301"/>
      <c r="J491" s="302"/>
      <c r="K491" s="298"/>
      <c r="L491" s="302"/>
      <c r="M491" s="301"/>
      <c r="N491" s="302" t="str" cm="1">
        <f t="array" ref="N491">IF(ISBLANK(M491),"", (LOOKUP(2,1/(NOT(ISBLANK($J$9:J491))),$J$9:J491)))</f>
        <v/>
      </c>
      <c r="O491" s="298"/>
      <c r="P491" s="643" t="str">
        <f>IF(H491="Full Materials Declaration","",IF(H491="REACH Restriction Annex XVII",IF(ISERROR(VLOOKUP(O491,'Matl Declaration Form'!$AG$9:$AH$149,2,0)),"",(VLOOKUP(O491,'Matl Declaration Form'!$AG$9:$AH$149,2,0))),IF(H491="REACH Authorization Annex XIV",IF(ISERROR(VLOOKUP(O491,'Matl Declaration Form'!$AI$9:$AJ$137,2,0)),"",(VLOOKUP(O491,'Matl Declaration Form'!$AI$9:$AJ$137,2,0))),IF(H491="REACH SVHC",IF(ISERROR(VLOOKUP(O491,'Matl Declaration Form'!$AK$9:$AL$482,2,0)),"",(VLOOKUP(O491,'Matl Declaration Form'!$AK$9:$AL$482,2,0))),IF(H491="EU RoHS",IF(ISERROR(VLOOKUP(O491,'Matl Declaration Form'!$AM$9:$AN$18,2,0)),"",(VLOOKUP(O491,'Matl Declaration Form'!$AM$9:$AN$18,2,0))),IF(H491="EU Mercury",IF(ISERROR(VLOOKUP(O491,'Matl Declaration Form'!$AO$9:$AP$15,2,0)),"",(VLOOKUP(O491,'Matl Declaration Form'!$AO$9:$AP$15,2,0))),IF(H491="EU PIC",IF(ISERROR(VLOOKUP(O491,'Matl Declaration Form'!$AQ$9:$AR$71,2,0)),"",(VLOOKUP(O491,'Matl Declaration Form'!$AQ$9:$AR$71,2,0))),IF(H491="EU Ozone Depletion",IF(ISERROR(VLOOKUP(O491,'Matl Declaration Form'!$AS$9:$AT$41,2,0)),"",(VLOOKUP(O491,'Matl Declaration Form'!$AS$9:$AT$41,2,0))), IF(H491="EU Ship Recycling",IF(ISERROR(VLOOKUP(O491,'Matl Declaration Form'!$AX$9:$AY$30,2,0)),"",(VLOOKUP(O491,'Matl Declaration Form'!$AX$9:$AY$30,2,0))), IF(H491="EU Package",IF(ISERROR(VLOOKUP(O491,'Matl Declaration Form'!$AZ$9:$BA$12,2,0)),"",(VLOOKUP(O491,'Matl Declaration Form'!$AZ$9:$BA$12,2,0))),IF(H491="EU POPs",IF(ISERROR(VLOOKUP(O491,'Matl Declaration Form'!$AV$9:$AW$485,2,0)),"",(VLOOKUP(O491,'Matl Declaration Form'!$AV$9:$AW$485,2,0))))))))))))))</f>
        <v/>
      </c>
      <c r="Q491" s="304"/>
      <c r="R491" s="305" t="str" cm="1">
        <f t="array" ref="R491">IF(ISBLANK(Q491),"",Q491*(LOOKUP(2,1/(NOT(ISBLANK($M$9:M491))),$M$9:M491)))</f>
        <v/>
      </c>
      <c r="S491" s="306" t="str" cm="1">
        <f t="array" ref="S491">IF(ISBLANK(Q491),"", (LOOKUP(2,1/(NOT(ISBLANK($J$9:J491))),$J$9:J491)))</f>
        <v/>
      </c>
      <c r="T491" s="307"/>
      <c r="U491" s="302"/>
      <c r="V491" s="308"/>
      <c r="AC491" s="100"/>
      <c r="AD491" s="100"/>
      <c r="AV491" s="100"/>
      <c r="AW491" s="145"/>
    </row>
    <row r="492" spans="2:50" ht="18.75" customHeight="1">
      <c r="B492" s="309"/>
      <c r="C492" s="298"/>
      <c r="D492" s="298"/>
      <c r="E492" s="299"/>
      <c r="F492" s="298"/>
      <c r="G492" s="298"/>
      <c r="H492" s="298" t="s">
        <v>1476</v>
      </c>
      <c r="I492" s="301"/>
      <c r="J492" s="302"/>
      <c r="K492" s="298"/>
      <c r="L492" s="302"/>
      <c r="M492" s="301"/>
      <c r="N492" s="302" t="str" cm="1">
        <f t="array" ref="N492">IF(ISBLANK(M492),"", (LOOKUP(2,1/(NOT(ISBLANK($J$9:J492))),$J$9:J492)))</f>
        <v/>
      </c>
      <c r="O492" s="298"/>
      <c r="P492" s="643" t="str">
        <f>IF(H492="Full Materials Declaration","",IF(H492="REACH Restriction Annex XVII",IF(ISERROR(VLOOKUP(O492,'Matl Declaration Form'!$AG$9:$AH$149,2,0)),"",(VLOOKUP(O492,'Matl Declaration Form'!$AG$9:$AH$149,2,0))),IF(H492="REACH Authorization Annex XIV",IF(ISERROR(VLOOKUP(O492,'Matl Declaration Form'!$AI$9:$AJ$137,2,0)),"",(VLOOKUP(O492,'Matl Declaration Form'!$AI$9:$AJ$137,2,0))),IF(H492="REACH SVHC",IF(ISERROR(VLOOKUP(O492,'Matl Declaration Form'!$AK$9:$AL$482,2,0)),"",(VLOOKUP(O492,'Matl Declaration Form'!$AK$9:$AL$482,2,0))),IF(H492="EU RoHS",IF(ISERROR(VLOOKUP(O492,'Matl Declaration Form'!$AM$9:$AN$18,2,0)),"",(VLOOKUP(O492,'Matl Declaration Form'!$AM$9:$AN$18,2,0))),IF(H492="EU Mercury",IF(ISERROR(VLOOKUP(O492,'Matl Declaration Form'!$AO$9:$AP$15,2,0)),"",(VLOOKUP(O492,'Matl Declaration Form'!$AO$9:$AP$15,2,0))),IF(H492="EU PIC",IF(ISERROR(VLOOKUP(O492,'Matl Declaration Form'!$AQ$9:$AR$71,2,0)),"",(VLOOKUP(O492,'Matl Declaration Form'!$AQ$9:$AR$71,2,0))),IF(H492="EU Ozone Depletion",IF(ISERROR(VLOOKUP(O492,'Matl Declaration Form'!$AS$9:$AT$41,2,0)),"",(VLOOKUP(O492,'Matl Declaration Form'!$AS$9:$AT$41,2,0))), IF(H492="EU Ship Recycling",IF(ISERROR(VLOOKUP(O492,'Matl Declaration Form'!$AX$9:$AY$30,2,0)),"",(VLOOKUP(O492,'Matl Declaration Form'!$AX$9:$AY$30,2,0))), IF(H492="EU Package",IF(ISERROR(VLOOKUP(O492,'Matl Declaration Form'!$AZ$9:$BA$12,2,0)),"",(VLOOKUP(O492,'Matl Declaration Form'!$AZ$9:$BA$12,2,0))),IF(H492="EU POPs",IF(ISERROR(VLOOKUP(O492,'Matl Declaration Form'!$AV$9:$AW$485,2,0)),"",(VLOOKUP(O492,'Matl Declaration Form'!$AV$9:$AW$485,2,0))))))))))))))</f>
        <v/>
      </c>
      <c r="Q492" s="304"/>
      <c r="R492" s="305" t="str" cm="1">
        <f t="array" ref="R492">IF(ISBLANK(Q492),"",Q492*(LOOKUP(2,1/(NOT(ISBLANK($M$9:M492))),$M$9:M492)))</f>
        <v/>
      </c>
      <c r="S492" s="306" t="str" cm="1">
        <f t="array" ref="S492">IF(ISBLANK(Q492),"", (LOOKUP(2,1/(NOT(ISBLANK($J$9:J492))),$J$9:J492)))</f>
        <v/>
      </c>
      <c r="T492" s="307"/>
      <c r="U492" s="302"/>
      <c r="V492" s="308"/>
      <c r="AC492" s="100"/>
      <c r="AD492" s="100"/>
      <c r="AV492" s="100"/>
      <c r="AW492" s="145"/>
    </row>
    <row r="493" spans="2:50" ht="18.75" customHeight="1">
      <c r="B493" s="309"/>
      <c r="C493" s="298"/>
      <c r="D493" s="298"/>
      <c r="E493" s="299"/>
      <c r="F493" s="298"/>
      <c r="G493" s="298"/>
      <c r="H493" s="298" t="s">
        <v>1476</v>
      </c>
      <c r="I493" s="301"/>
      <c r="J493" s="302"/>
      <c r="K493" s="298"/>
      <c r="L493" s="302"/>
      <c r="M493" s="301"/>
      <c r="N493" s="302" t="str" cm="1">
        <f t="array" ref="N493">IF(ISBLANK(M493),"", (LOOKUP(2,1/(NOT(ISBLANK($J$9:J493))),$J$9:J493)))</f>
        <v/>
      </c>
      <c r="O493" s="298"/>
      <c r="P493" s="643" t="str">
        <f>IF(H493="Full Materials Declaration","",IF(H493="REACH Restriction Annex XVII",IF(ISERROR(VLOOKUP(O493,'Matl Declaration Form'!$AG$9:$AH$149,2,0)),"",(VLOOKUP(O493,'Matl Declaration Form'!$AG$9:$AH$149,2,0))),IF(H493="REACH Authorization Annex XIV",IF(ISERROR(VLOOKUP(O493,'Matl Declaration Form'!$AI$9:$AJ$137,2,0)),"",(VLOOKUP(O493,'Matl Declaration Form'!$AI$9:$AJ$137,2,0))),IF(H493="REACH SVHC",IF(ISERROR(VLOOKUP(O493,'Matl Declaration Form'!$AK$9:$AL$482,2,0)),"",(VLOOKUP(O493,'Matl Declaration Form'!$AK$9:$AL$482,2,0))),IF(H493="EU RoHS",IF(ISERROR(VLOOKUP(O493,'Matl Declaration Form'!$AM$9:$AN$18,2,0)),"",(VLOOKUP(O493,'Matl Declaration Form'!$AM$9:$AN$18,2,0))),IF(H493="EU Mercury",IF(ISERROR(VLOOKUP(O493,'Matl Declaration Form'!$AO$9:$AP$15,2,0)),"",(VLOOKUP(O493,'Matl Declaration Form'!$AO$9:$AP$15,2,0))),IF(H493="EU PIC",IF(ISERROR(VLOOKUP(O493,'Matl Declaration Form'!$AQ$9:$AR$71,2,0)),"",(VLOOKUP(O493,'Matl Declaration Form'!$AQ$9:$AR$71,2,0))),IF(H493="EU Ozone Depletion",IF(ISERROR(VLOOKUP(O493,'Matl Declaration Form'!$AS$9:$AT$41,2,0)),"",(VLOOKUP(O493,'Matl Declaration Form'!$AS$9:$AT$41,2,0))), IF(H493="EU Ship Recycling",IF(ISERROR(VLOOKUP(O493,'Matl Declaration Form'!$AX$9:$AY$30,2,0)),"",(VLOOKUP(O493,'Matl Declaration Form'!$AX$9:$AY$30,2,0))), IF(H493="EU Package",IF(ISERROR(VLOOKUP(O493,'Matl Declaration Form'!$AZ$9:$BA$12,2,0)),"",(VLOOKUP(O493,'Matl Declaration Form'!$AZ$9:$BA$12,2,0))),IF(H493="EU POPs",IF(ISERROR(VLOOKUP(O493,'Matl Declaration Form'!$AV$9:$AW$485,2,0)),"",(VLOOKUP(O493,'Matl Declaration Form'!$AV$9:$AW$485,2,0))))))))))))))</f>
        <v/>
      </c>
      <c r="Q493" s="304"/>
      <c r="R493" s="305" t="str" cm="1">
        <f t="array" ref="R493">IF(ISBLANK(Q493),"",Q493*(LOOKUP(2,1/(NOT(ISBLANK($M$9:M493))),$M$9:M493)))</f>
        <v/>
      </c>
      <c r="S493" s="306" t="str" cm="1">
        <f t="array" ref="S493">IF(ISBLANK(Q493),"", (LOOKUP(2,1/(NOT(ISBLANK($J$9:J493))),$J$9:J493)))</f>
        <v/>
      </c>
      <c r="T493" s="307"/>
      <c r="U493" s="302"/>
      <c r="V493" s="308"/>
      <c r="AC493" s="100"/>
      <c r="AD493" s="100"/>
      <c r="AV493" s="100"/>
      <c r="AW493" s="145"/>
    </row>
    <row r="494" spans="2:50" ht="18.75" customHeight="1">
      <c r="B494" s="309"/>
      <c r="C494" s="298"/>
      <c r="D494" s="298"/>
      <c r="E494" s="299"/>
      <c r="F494" s="298"/>
      <c r="G494" s="298"/>
      <c r="H494" s="298" t="s">
        <v>1476</v>
      </c>
      <c r="I494" s="301"/>
      <c r="J494" s="302"/>
      <c r="K494" s="298"/>
      <c r="L494" s="302"/>
      <c r="M494" s="301"/>
      <c r="N494" s="302" t="str" cm="1">
        <f t="array" ref="N494">IF(ISBLANK(M494),"", (LOOKUP(2,1/(NOT(ISBLANK($J$9:J494))),$J$9:J494)))</f>
        <v/>
      </c>
      <c r="O494" s="298"/>
      <c r="P494" s="643" t="str">
        <f>IF(H494="Full Materials Declaration","",IF(H494="REACH Restriction Annex XVII",IF(ISERROR(VLOOKUP(O494,'Matl Declaration Form'!$AG$9:$AH$149,2,0)),"",(VLOOKUP(O494,'Matl Declaration Form'!$AG$9:$AH$149,2,0))),IF(H494="REACH Authorization Annex XIV",IF(ISERROR(VLOOKUP(O494,'Matl Declaration Form'!$AI$9:$AJ$137,2,0)),"",(VLOOKUP(O494,'Matl Declaration Form'!$AI$9:$AJ$137,2,0))),IF(H494="REACH SVHC",IF(ISERROR(VLOOKUP(O494,'Matl Declaration Form'!$AK$9:$AL$482,2,0)),"",(VLOOKUP(O494,'Matl Declaration Form'!$AK$9:$AL$482,2,0))),IF(H494="EU RoHS",IF(ISERROR(VLOOKUP(O494,'Matl Declaration Form'!$AM$9:$AN$18,2,0)),"",(VLOOKUP(O494,'Matl Declaration Form'!$AM$9:$AN$18,2,0))),IF(H494="EU Mercury",IF(ISERROR(VLOOKUP(O494,'Matl Declaration Form'!$AO$9:$AP$15,2,0)),"",(VLOOKUP(O494,'Matl Declaration Form'!$AO$9:$AP$15,2,0))),IF(H494="EU PIC",IF(ISERROR(VLOOKUP(O494,'Matl Declaration Form'!$AQ$9:$AR$71,2,0)),"",(VLOOKUP(O494,'Matl Declaration Form'!$AQ$9:$AR$71,2,0))),IF(H494="EU Ozone Depletion",IF(ISERROR(VLOOKUP(O494,'Matl Declaration Form'!$AS$9:$AT$41,2,0)),"",(VLOOKUP(O494,'Matl Declaration Form'!$AS$9:$AT$41,2,0))), IF(H494="EU Ship Recycling",IF(ISERROR(VLOOKUP(O494,'Matl Declaration Form'!$AX$9:$AY$30,2,0)),"",(VLOOKUP(O494,'Matl Declaration Form'!$AX$9:$AY$30,2,0))), IF(H494="EU Package",IF(ISERROR(VLOOKUP(O494,'Matl Declaration Form'!$AZ$9:$BA$12,2,0)),"",(VLOOKUP(O494,'Matl Declaration Form'!$AZ$9:$BA$12,2,0))),IF(H494="EU POPs",IF(ISERROR(VLOOKUP(O494,'Matl Declaration Form'!$AV$9:$AW$485,2,0)),"",(VLOOKUP(O494,'Matl Declaration Form'!$AV$9:$AW$485,2,0))))))))))))))</f>
        <v/>
      </c>
      <c r="Q494" s="304"/>
      <c r="R494" s="305" t="str" cm="1">
        <f t="array" ref="R494">IF(ISBLANK(Q494),"",Q494*(LOOKUP(2,1/(NOT(ISBLANK($M$9:M494))),$M$9:M494)))</f>
        <v/>
      </c>
      <c r="S494" s="306" t="str" cm="1">
        <f t="array" ref="S494">IF(ISBLANK(Q494),"", (LOOKUP(2,1/(NOT(ISBLANK($J$9:J494))),$J$9:J494)))</f>
        <v/>
      </c>
      <c r="T494" s="307"/>
      <c r="U494" s="302"/>
      <c r="V494" s="308"/>
      <c r="AC494" s="100"/>
      <c r="AD494" s="100"/>
      <c r="AV494" s="100"/>
      <c r="AW494" s="145"/>
    </row>
    <row r="495" spans="2:50" ht="18.75" customHeight="1">
      <c r="B495" s="309"/>
      <c r="C495" s="298"/>
      <c r="D495" s="298"/>
      <c r="E495" s="299"/>
      <c r="F495" s="298"/>
      <c r="G495" s="298"/>
      <c r="H495" s="298" t="s">
        <v>1476</v>
      </c>
      <c r="I495" s="301"/>
      <c r="J495" s="302"/>
      <c r="K495" s="298"/>
      <c r="L495" s="302"/>
      <c r="M495" s="301"/>
      <c r="N495" s="302" t="str" cm="1">
        <f t="array" ref="N495">IF(ISBLANK(M495),"", (LOOKUP(2,1/(NOT(ISBLANK($J$9:J495))),$J$9:J495)))</f>
        <v/>
      </c>
      <c r="O495" s="298"/>
      <c r="P495" s="643" t="str">
        <f>IF(H495="Full Materials Declaration","",IF(H495="REACH Restriction Annex XVII",IF(ISERROR(VLOOKUP(O495,'Matl Declaration Form'!$AG$9:$AH$149,2,0)),"",(VLOOKUP(O495,'Matl Declaration Form'!$AG$9:$AH$149,2,0))),IF(H495="REACH Authorization Annex XIV",IF(ISERROR(VLOOKUP(O495,'Matl Declaration Form'!$AI$9:$AJ$137,2,0)),"",(VLOOKUP(O495,'Matl Declaration Form'!$AI$9:$AJ$137,2,0))),IF(H495="REACH SVHC",IF(ISERROR(VLOOKUP(O495,'Matl Declaration Form'!$AK$9:$AL$482,2,0)),"",(VLOOKUP(O495,'Matl Declaration Form'!$AK$9:$AL$482,2,0))),IF(H495="EU RoHS",IF(ISERROR(VLOOKUP(O495,'Matl Declaration Form'!$AM$9:$AN$18,2,0)),"",(VLOOKUP(O495,'Matl Declaration Form'!$AM$9:$AN$18,2,0))),IF(H495="EU Mercury",IF(ISERROR(VLOOKUP(O495,'Matl Declaration Form'!$AO$9:$AP$15,2,0)),"",(VLOOKUP(O495,'Matl Declaration Form'!$AO$9:$AP$15,2,0))),IF(H495="EU PIC",IF(ISERROR(VLOOKUP(O495,'Matl Declaration Form'!$AQ$9:$AR$71,2,0)),"",(VLOOKUP(O495,'Matl Declaration Form'!$AQ$9:$AR$71,2,0))),IF(H495="EU Ozone Depletion",IF(ISERROR(VLOOKUP(O495,'Matl Declaration Form'!$AS$9:$AT$41,2,0)),"",(VLOOKUP(O495,'Matl Declaration Form'!$AS$9:$AT$41,2,0))), IF(H495="EU Ship Recycling",IF(ISERROR(VLOOKUP(O495,'Matl Declaration Form'!$AX$9:$AY$30,2,0)),"",(VLOOKUP(O495,'Matl Declaration Form'!$AX$9:$AY$30,2,0))), IF(H495="EU Package",IF(ISERROR(VLOOKUP(O495,'Matl Declaration Form'!$AZ$9:$BA$12,2,0)),"",(VLOOKUP(O495,'Matl Declaration Form'!$AZ$9:$BA$12,2,0))),IF(H495="EU POPs",IF(ISERROR(VLOOKUP(O495,'Matl Declaration Form'!$AV$9:$AW$485,2,0)),"",(VLOOKUP(O495,'Matl Declaration Form'!$AV$9:$AW$485,2,0))))))))))))))</f>
        <v/>
      </c>
      <c r="Q495" s="304"/>
      <c r="R495" s="305" t="str" cm="1">
        <f t="array" ref="R495">IF(ISBLANK(Q495),"",Q495*(LOOKUP(2,1/(NOT(ISBLANK($M$9:M495))),$M$9:M495)))</f>
        <v/>
      </c>
      <c r="S495" s="306" t="str" cm="1">
        <f t="array" ref="S495">IF(ISBLANK(Q495),"", (LOOKUP(2,1/(NOT(ISBLANK($J$9:J495))),$J$9:J495)))</f>
        <v/>
      </c>
      <c r="T495" s="307"/>
      <c r="U495" s="302"/>
      <c r="V495" s="308"/>
      <c r="AC495" s="100"/>
      <c r="AD495" s="100"/>
      <c r="AV495" s="100"/>
      <c r="AW495" s="145"/>
    </row>
    <row r="496" spans="2:50" ht="18.75" customHeight="1">
      <c r="B496" s="309"/>
      <c r="C496" s="298"/>
      <c r="D496" s="298"/>
      <c r="E496" s="299"/>
      <c r="F496" s="298"/>
      <c r="G496" s="298"/>
      <c r="H496" s="298" t="s">
        <v>1476</v>
      </c>
      <c r="I496" s="301"/>
      <c r="J496" s="302"/>
      <c r="K496" s="298"/>
      <c r="L496" s="302"/>
      <c r="M496" s="301"/>
      <c r="N496" s="302" t="str" cm="1">
        <f t="array" ref="N496">IF(ISBLANK(M496),"", (LOOKUP(2,1/(NOT(ISBLANK($J$9:J496))),$J$9:J496)))</f>
        <v/>
      </c>
      <c r="O496" s="298"/>
      <c r="P496" s="643" t="str">
        <f>IF(H496="Full Materials Declaration","",IF(H496="REACH Restriction Annex XVII",IF(ISERROR(VLOOKUP(O496,'Matl Declaration Form'!$AG$9:$AH$149,2,0)),"",(VLOOKUP(O496,'Matl Declaration Form'!$AG$9:$AH$149,2,0))),IF(H496="REACH Authorization Annex XIV",IF(ISERROR(VLOOKUP(O496,'Matl Declaration Form'!$AI$9:$AJ$137,2,0)),"",(VLOOKUP(O496,'Matl Declaration Form'!$AI$9:$AJ$137,2,0))),IF(H496="REACH SVHC",IF(ISERROR(VLOOKUP(O496,'Matl Declaration Form'!$AK$9:$AL$482,2,0)),"",(VLOOKUP(O496,'Matl Declaration Form'!$AK$9:$AL$482,2,0))),IF(H496="EU RoHS",IF(ISERROR(VLOOKUP(O496,'Matl Declaration Form'!$AM$9:$AN$18,2,0)),"",(VLOOKUP(O496,'Matl Declaration Form'!$AM$9:$AN$18,2,0))),IF(H496="EU Mercury",IF(ISERROR(VLOOKUP(O496,'Matl Declaration Form'!$AO$9:$AP$15,2,0)),"",(VLOOKUP(O496,'Matl Declaration Form'!$AO$9:$AP$15,2,0))),IF(H496="EU PIC",IF(ISERROR(VLOOKUP(O496,'Matl Declaration Form'!$AQ$9:$AR$71,2,0)),"",(VLOOKUP(O496,'Matl Declaration Form'!$AQ$9:$AR$71,2,0))),IF(H496="EU Ozone Depletion",IF(ISERROR(VLOOKUP(O496,'Matl Declaration Form'!$AS$9:$AT$41,2,0)),"",(VLOOKUP(O496,'Matl Declaration Form'!$AS$9:$AT$41,2,0))), IF(H496="EU Ship Recycling",IF(ISERROR(VLOOKUP(O496,'Matl Declaration Form'!$AX$9:$AY$30,2,0)),"",(VLOOKUP(O496,'Matl Declaration Form'!$AX$9:$AY$30,2,0))), IF(H496="EU Package",IF(ISERROR(VLOOKUP(O496,'Matl Declaration Form'!$AZ$9:$BA$12,2,0)),"",(VLOOKUP(O496,'Matl Declaration Form'!$AZ$9:$BA$12,2,0))),IF(H496="EU POPs",IF(ISERROR(VLOOKUP(O496,'Matl Declaration Form'!$AV$9:$AW$485,2,0)),"",(VLOOKUP(O496,'Matl Declaration Form'!$AV$9:$AW$485,2,0))))))))))))))</f>
        <v/>
      </c>
      <c r="Q496" s="304"/>
      <c r="R496" s="305" t="str" cm="1">
        <f t="array" ref="R496">IF(ISBLANK(Q496),"",Q496*(LOOKUP(2,1/(NOT(ISBLANK($M$9:M496))),$M$9:M496)))</f>
        <v/>
      </c>
      <c r="S496" s="306" t="str" cm="1">
        <f t="array" ref="S496">IF(ISBLANK(Q496),"", (LOOKUP(2,1/(NOT(ISBLANK($J$9:J496))),$J$9:J496)))</f>
        <v/>
      </c>
      <c r="T496" s="307"/>
      <c r="U496" s="302"/>
      <c r="V496" s="308"/>
      <c r="AC496" s="100"/>
      <c r="AD496" s="100"/>
      <c r="AV496" s="100"/>
      <c r="AW496" s="145"/>
    </row>
    <row r="497" spans="2:49" ht="18.75" customHeight="1">
      <c r="B497" s="309"/>
      <c r="C497" s="298"/>
      <c r="D497" s="298"/>
      <c r="E497" s="299"/>
      <c r="F497" s="298"/>
      <c r="G497" s="298"/>
      <c r="H497" s="298" t="s">
        <v>1476</v>
      </c>
      <c r="I497" s="301"/>
      <c r="J497" s="302"/>
      <c r="K497" s="298"/>
      <c r="L497" s="302"/>
      <c r="M497" s="301"/>
      <c r="N497" s="302" t="str" cm="1">
        <f t="array" ref="N497">IF(ISBLANK(M497),"", (LOOKUP(2,1/(NOT(ISBLANK($J$9:J497))),$J$9:J497)))</f>
        <v/>
      </c>
      <c r="O497" s="298"/>
      <c r="P497" s="643" t="str">
        <f>IF(H497="Full Materials Declaration","",IF(H497="REACH Restriction Annex XVII",IF(ISERROR(VLOOKUP(O497,'Matl Declaration Form'!$AG$9:$AH$149,2,0)),"",(VLOOKUP(O497,'Matl Declaration Form'!$AG$9:$AH$149,2,0))),IF(H497="REACH Authorization Annex XIV",IF(ISERROR(VLOOKUP(O497,'Matl Declaration Form'!$AI$9:$AJ$137,2,0)),"",(VLOOKUP(O497,'Matl Declaration Form'!$AI$9:$AJ$137,2,0))),IF(H497="REACH SVHC",IF(ISERROR(VLOOKUP(O497,'Matl Declaration Form'!$AK$9:$AL$482,2,0)),"",(VLOOKUP(O497,'Matl Declaration Form'!$AK$9:$AL$482,2,0))),IF(H497="EU RoHS",IF(ISERROR(VLOOKUP(O497,'Matl Declaration Form'!$AM$9:$AN$18,2,0)),"",(VLOOKUP(O497,'Matl Declaration Form'!$AM$9:$AN$18,2,0))),IF(H497="EU Mercury",IF(ISERROR(VLOOKUP(O497,'Matl Declaration Form'!$AO$9:$AP$15,2,0)),"",(VLOOKUP(O497,'Matl Declaration Form'!$AO$9:$AP$15,2,0))),IF(H497="EU PIC",IF(ISERROR(VLOOKUP(O497,'Matl Declaration Form'!$AQ$9:$AR$71,2,0)),"",(VLOOKUP(O497,'Matl Declaration Form'!$AQ$9:$AR$71,2,0))),IF(H497="EU Ozone Depletion",IF(ISERROR(VLOOKUP(O497,'Matl Declaration Form'!$AS$9:$AT$41,2,0)),"",(VLOOKUP(O497,'Matl Declaration Form'!$AS$9:$AT$41,2,0))), IF(H497="EU Ship Recycling",IF(ISERROR(VLOOKUP(O497,'Matl Declaration Form'!$AX$9:$AY$30,2,0)),"",(VLOOKUP(O497,'Matl Declaration Form'!$AX$9:$AY$30,2,0))), IF(H497="EU Package",IF(ISERROR(VLOOKUP(O497,'Matl Declaration Form'!$AZ$9:$BA$12,2,0)),"",(VLOOKUP(O497,'Matl Declaration Form'!$AZ$9:$BA$12,2,0))),IF(H497="EU POPs",IF(ISERROR(VLOOKUP(O497,'Matl Declaration Form'!$AV$9:$AW$485,2,0)),"",(VLOOKUP(O497,'Matl Declaration Form'!$AV$9:$AW$485,2,0))))))))))))))</f>
        <v/>
      </c>
      <c r="Q497" s="304"/>
      <c r="R497" s="305" t="str" cm="1">
        <f t="array" ref="R497">IF(ISBLANK(Q497),"",Q497*(LOOKUP(2,1/(NOT(ISBLANK($M$9:M497))),$M$9:M497)))</f>
        <v/>
      </c>
      <c r="S497" s="306" t="str" cm="1">
        <f t="array" ref="S497">IF(ISBLANK(Q497),"", (LOOKUP(2,1/(NOT(ISBLANK($J$9:J497))),$J$9:J497)))</f>
        <v/>
      </c>
      <c r="T497" s="307"/>
      <c r="U497" s="302"/>
      <c r="V497" s="308"/>
      <c r="AC497" s="100"/>
      <c r="AD497" s="100"/>
      <c r="AV497" s="100"/>
      <c r="AW497" s="145"/>
    </row>
    <row r="498" spans="2:49" ht="18.75" customHeight="1">
      <c r="B498" s="309"/>
      <c r="C498" s="298"/>
      <c r="D498" s="298"/>
      <c r="E498" s="299"/>
      <c r="F498" s="298"/>
      <c r="G498" s="298"/>
      <c r="H498" s="298" t="s">
        <v>1476</v>
      </c>
      <c r="I498" s="301"/>
      <c r="J498" s="302"/>
      <c r="K498" s="298"/>
      <c r="L498" s="302"/>
      <c r="M498" s="301"/>
      <c r="N498" s="302" t="str" cm="1">
        <f t="array" ref="N498">IF(ISBLANK(M498),"", (LOOKUP(2,1/(NOT(ISBLANK($J$9:J498))),$J$9:J498)))</f>
        <v/>
      </c>
      <c r="O498" s="298"/>
      <c r="P498" s="643" t="str">
        <f>IF(H498="Full Materials Declaration","",IF(H498="REACH Restriction Annex XVII",IF(ISERROR(VLOOKUP(O498,'Matl Declaration Form'!$AG$9:$AH$149,2,0)),"",(VLOOKUP(O498,'Matl Declaration Form'!$AG$9:$AH$149,2,0))),IF(H498="REACH Authorization Annex XIV",IF(ISERROR(VLOOKUP(O498,'Matl Declaration Form'!$AI$9:$AJ$137,2,0)),"",(VLOOKUP(O498,'Matl Declaration Form'!$AI$9:$AJ$137,2,0))),IF(H498="REACH SVHC",IF(ISERROR(VLOOKUP(O498,'Matl Declaration Form'!$AK$9:$AL$482,2,0)),"",(VLOOKUP(O498,'Matl Declaration Form'!$AK$9:$AL$482,2,0))),IF(H498="EU RoHS",IF(ISERROR(VLOOKUP(O498,'Matl Declaration Form'!$AM$9:$AN$18,2,0)),"",(VLOOKUP(O498,'Matl Declaration Form'!$AM$9:$AN$18,2,0))),IF(H498="EU Mercury",IF(ISERROR(VLOOKUP(O498,'Matl Declaration Form'!$AO$9:$AP$15,2,0)),"",(VLOOKUP(O498,'Matl Declaration Form'!$AO$9:$AP$15,2,0))),IF(H498="EU PIC",IF(ISERROR(VLOOKUP(O498,'Matl Declaration Form'!$AQ$9:$AR$71,2,0)),"",(VLOOKUP(O498,'Matl Declaration Form'!$AQ$9:$AR$71,2,0))),IF(H498="EU Ozone Depletion",IF(ISERROR(VLOOKUP(O498,'Matl Declaration Form'!$AS$9:$AT$41,2,0)),"",(VLOOKUP(O498,'Matl Declaration Form'!$AS$9:$AT$41,2,0))), IF(H498="EU Ship Recycling",IF(ISERROR(VLOOKUP(O498,'Matl Declaration Form'!$AX$9:$AY$30,2,0)),"",(VLOOKUP(O498,'Matl Declaration Form'!$AX$9:$AY$30,2,0))), IF(H498="EU Package",IF(ISERROR(VLOOKUP(O498,'Matl Declaration Form'!$AZ$9:$BA$12,2,0)),"",(VLOOKUP(O498,'Matl Declaration Form'!$AZ$9:$BA$12,2,0))),IF(H498="EU POPs",IF(ISERROR(VLOOKUP(O498,'Matl Declaration Form'!$AV$9:$AW$485,2,0)),"",(VLOOKUP(O498,'Matl Declaration Form'!$AV$9:$AW$485,2,0))))))))))))))</f>
        <v/>
      </c>
      <c r="Q498" s="304"/>
      <c r="R498" s="305" t="str" cm="1">
        <f t="array" ref="R498">IF(ISBLANK(Q498),"",Q498*(LOOKUP(2,1/(NOT(ISBLANK($M$9:M498))),$M$9:M498)))</f>
        <v/>
      </c>
      <c r="S498" s="306" t="str" cm="1">
        <f t="array" ref="S498">IF(ISBLANK(Q498),"", (LOOKUP(2,1/(NOT(ISBLANK($J$9:J498))),$J$9:J498)))</f>
        <v/>
      </c>
      <c r="T498" s="307"/>
      <c r="U498" s="302"/>
      <c r="V498" s="308"/>
      <c r="AC498" s="100"/>
      <c r="AD498" s="100"/>
      <c r="AV498" s="100"/>
      <c r="AW498" s="145"/>
    </row>
    <row r="499" spans="2:49" ht="18.75" customHeight="1">
      <c r="B499" s="309"/>
      <c r="C499" s="298"/>
      <c r="D499" s="298"/>
      <c r="E499" s="299"/>
      <c r="F499" s="298"/>
      <c r="G499" s="298"/>
      <c r="H499" s="298" t="s">
        <v>1476</v>
      </c>
      <c r="I499" s="301"/>
      <c r="J499" s="302"/>
      <c r="K499" s="298"/>
      <c r="L499" s="302"/>
      <c r="M499" s="301"/>
      <c r="N499" s="302" t="str" cm="1">
        <f t="array" ref="N499">IF(ISBLANK(M499),"", (LOOKUP(2,1/(NOT(ISBLANK($J$9:J499))),$J$9:J499)))</f>
        <v/>
      </c>
      <c r="O499" s="298"/>
      <c r="P499" s="643" t="str">
        <f>IF(H499="Full Materials Declaration","",IF(H499="REACH Restriction Annex XVII",IF(ISERROR(VLOOKUP(O499,'Matl Declaration Form'!$AG$9:$AH$149,2,0)),"",(VLOOKUP(O499,'Matl Declaration Form'!$AG$9:$AH$149,2,0))),IF(H499="REACH Authorization Annex XIV",IF(ISERROR(VLOOKUP(O499,'Matl Declaration Form'!$AI$9:$AJ$137,2,0)),"",(VLOOKUP(O499,'Matl Declaration Form'!$AI$9:$AJ$137,2,0))),IF(H499="REACH SVHC",IF(ISERROR(VLOOKUP(O499,'Matl Declaration Form'!$AK$9:$AL$482,2,0)),"",(VLOOKUP(O499,'Matl Declaration Form'!$AK$9:$AL$482,2,0))),IF(H499="EU RoHS",IF(ISERROR(VLOOKUP(O499,'Matl Declaration Form'!$AM$9:$AN$18,2,0)),"",(VLOOKUP(O499,'Matl Declaration Form'!$AM$9:$AN$18,2,0))),IF(H499="EU Mercury",IF(ISERROR(VLOOKUP(O499,'Matl Declaration Form'!$AO$9:$AP$15,2,0)),"",(VLOOKUP(O499,'Matl Declaration Form'!$AO$9:$AP$15,2,0))),IF(H499="EU PIC",IF(ISERROR(VLOOKUP(O499,'Matl Declaration Form'!$AQ$9:$AR$71,2,0)),"",(VLOOKUP(O499,'Matl Declaration Form'!$AQ$9:$AR$71,2,0))),IF(H499="EU Ozone Depletion",IF(ISERROR(VLOOKUP(O499,'Matl Declaration Form'!$AS$9:$AT$41,2,0)),"",(VLOOKUP(O499,'Matl Declaration Form'!$AS$9:$AT$41,2,0))), IF(H499="EU Ship Recycling",IF(ISERROR(VLOOKUP(O499,'Matl Declaration Form'!$AX$9:$AY$30,2,0)),"",(VLOOKUP(O499,'Matl Declaration Form'!$AX$9:$AY$30,2,0))), IF(H499="EU Package",IF(ISERROR(VLOOKUP(O499,'Matl Declaration Form'!$AZ$9:$BA$12,2,0)),"",(VLOOKUP(O499,'Matl Declaration Form'!$AZ$9:$BA$12,2,0))),IF(H499="EU POPs",IF(ISERROR(VLOOKUP(O499,'Matl Declaration Form'!$AV$9:$AW$485,2,0)),"",(VLOOKUP(O499,'Matl Declaration Form'!$AV$9:$AW$485,2,0))))))))))))))</f>
        <v/>
      </c>
      <c r="Q499" s="304"/>
      <c r="R499" s="305" t="str" cm="1">
        <f t="array" ref="R499">IF(ISBLANK(Q499),"",Q499*(LOOKUP(2,1/(NOT(ISBLANK($M$9:M499))),$M$9:M499)))</f>
        <v/>
      </c>
      <c r="S499" s="306" t="str" cm="1">
        <f t="array" ref="S499">IF(ISBLANK(Q499),"", (LOOKUP(2,1/(NOT(ISBLANK($J$9:J499))),$J$9:J499)))</f>
        <v/>
      </c>
      <c r="T499" s="307"/>
      <c r="U499" s="302"/>
      <c r="V499" s="308"/>
      <c r="AC499" s="100"/>
      <c r="AD499" s="100"/>
      <c r="AV499" s="100"/>
      <c r="AW499" s="145"/>
    </row>
    <row r="500" spans="2:49" ht="18.75" customHeight="1">
      <c r="B500" s="309"/>
      <c r="C500" s="298"/>
      <c r="D500" s="298"/>
      <c r="E500" s="299"/>
      <c r="F500" s="298"/>
      <c r="G500" s="298"/>
      <c r="H500" s="298" t="s">
        <v>1476</v>
      </c>
      <c r="I500" s="301"/>
      <c r="J500" s="302"/>
      <c r="K500" s="298"/>
      <c r="L500" s="302"/>
      <c r="M500" s="301"/>
      <c r="N500" s="302" t="str" cm="1">
        <f t="array" ref="N500">IF(ISBLANK(M500),"", (LOOKUP(2,1/(NOT(ISBLANK($J$9:J500))),$J$9:J500)))</f>
        <v/>
      </c>
      <c r="O500" s="298"/>
      <c r="P500" s="643" t="str">
        <f>IF(H500="Full Materials Declaration","",IF(H500="REACH Restriction Annex XVII",IF(ISERROR(VLOOKUP(O500,'Matl Declaration Form'!$AG$9:$AH$149,2,0)),"",(VLOOKUP(O500,'Matl Declaration Form'!$AG$9:$AH$149,2,0))),IF(H500="REACH Authorization Annex XIV",IF(ISERROR(VLOOKUP(O500,'Matl Declaration Form'!$AI$9:$AJ$137,2,0)),"",(VLOOKUP(O500,'Matl Declaration Form'!$AI$9:$AJ$137,2,0))),IF(H500="REACH SVHC",IF(ISERROR(VLOOKUP(O500,'Matl Declaration Form'!$AK$9:$AL$482,2,0)),"",(VLOOKUP(O500,'Matl Declaration Form'!$AK$9:$AL$482,2,0))),IF(H500="EU RoHS",IF(ISERROR(VLOOKUP(O500,'Matl Declaration Form'!$AM$9:$AN$18,2,0)),"",(VLOOKUP(O500,'Matl Declaration Form'!$AM$9:$AN$18,2,0))),IF(H500="EU Mercury",IF(ISERROR(VLOOKUP(O500,'Matl Declaration Form'!$AO$9:$AP$15,2,0)),"",(VLOOKUP(O500,'Matl Declaration Form'!$AO$9:$AP$15,2,0))),IF(H500="EU PIC",IF(ISERROR(VLOOKUP(O500,'Matl Declaration Form'!$AQ$9:$AR$71,2,0)),"",(VLOOKUP(O500,'Matl Declaration Form'!$AQ$9:$AR$71,2,0))),IF(H500="EU Ozone Depletion",IF(ISERROR(VLOOKUP(O500,'Matl Declaration Form'!$AS$9:$AT$41,2,0)),"",(VLOOKUP(O500,'Matl Declaration Form'!$AS$9:$AT$41,2,0))), IF(H500="EU Ship Recycling",IF(ISERROR(VLOOKUP(O500,'Matl Declaration Form'!$AX$9:$AY$30,2,0)),"",(VLOOKUP(O500,'Matl Declaration Form'!$AX$9:$AY$30,2,0))), IF(H500="EU Package",IF(ISERROR(VLOOKUP(O500,'Matl Declaration Form'!$AZ$9:$BA$12,2,0)),"",(VLOOKUP(O500,'Matl Declaration Form'!$AZ$9:$BA$12,2,0))),IF(H500="EU POPs",IF(ISERROR(VLOOKUP(O500,'Matl Declaration Form'!$AV$9:$AW$485,2,0)),"",(VLOOKUP(O500,'Matl Declaration Form'!$AV$9:$AW$485,2,0))))))))))))))</f>
        <v/>
      </c>
      <c r="Q500" s="304"/>
      <c r="R500" s="305" t="str" cm="1">
        <f t="array" ref="R500">IF(ISBLANK(Q500),"",Q500*(LOOKUP(2,1/(NOT(ISBLANK($M$9:M500))),$M$9:M500)))</f>
        <v/>
      </c>
      <c r="S500" s="306" t="str" cm="1">
        <f t="array" ref="S500">IF(ISBLANK(Q500),"", (LOOKUP(2,1/(NOT(ISBLANK($J$9:J500))),$J$9:J500)))</f>
        <v/>
      </c>
      <c r="T500" s="307"/>
      <c r="U500" s="302"/>
      <c r="V500" s="308"/>
      <c r="AC500" s="100"/>
      <c r="AD500" s="100"/>
      <c r="AV500" s="100"/>
      <c r="AW500" s="145"/>
    </row>
    <row r="501" spans="2:49" ht="18.75" customHeight="1">
      <c r="B501" s="309"/>
      <c r="C501" s="298"/>
      <c r="D501" s="298"/>
      <c r="E501" s="299"/>
      <c r="F501" s="298"/>
      <c r="G501" s="298"/>
      <c r="H501" s="298" t="s">
        <v>1476</v>
      </c>
      <c r="I501" s="301"/>
      <c r="J501" s="302"/>
      <c r="K501" s="298"/>
      <c r="L501" s="302"/>
      <c r="M501" s="301"/>
      <c r="N501" s="302" t="str" cm="1">
        <f t="array" ref="N501">IF(ISBLANK(M501),"", (LOOKUP(2,1/(NOT(ISBLANK($J$9:J501))),$J$9:J501)))</f>
        <v/>
      </c>
      <c r="O501" s="298"/>
      <c r="P501" s="643" t="str">
        <f>IF(H501="Full Materials Declaration","",IF(H501="REACH Restriction Annex XVII",IF(ISERROR(VLOOKUP(O501,'Matl Declaration Form'!$AG$9:$AH$149,2,0)),"",(VLOOKUP(O501,'Matl Declaration Form'!$AG$9:$AH$149,2,0))),IF(H501="REACH Authorization Annex XIV",IF(ISERROR(VLOOKUP(O501,'Matl Declaration Form'!$AI$9:$AJ$137,2,0)),"",(VLOOKUP(O501,'Matl Declaration Form'!$AI$9:$AJ$137,2,0))),IF(H501="REACH SVHC",IF(ISERROR(VLOOKUP(O501,'Matl Declaration Form'!$AK$9:$AL$482,2,0)),"",(VLOOKUP(O501,'Matl Declaration Form'!$AK$9:$AL$482,2,0))),IF(H501="EU RoHS",IF(ISERROR(VLOOKUP(O501,'Matl Declaration Form'!$AM$9:$AN$18,2,0)),"",(VLOOKUP(O501,'Matl Declaration Form'!$AM$9:$AN$18,2,0))),IF(H501="EU Mercury",IF(ISERROR(VLOOKUP(O501,'Matl Declaration Form'!$AO$9:$AP$15,2,0)),"",(VLOOKUP(O501,'Matl Declaration Form'!$AO$9:$AP$15,2,0))),IF(H501="EU PIC",IF(ISERROR(VLOOKUP(O501,'Matl Declaration Form'!$AQ$9:$AR$71,2,0)),"",(VLOOKUP(O501,'Matl Declaration Form'!$AQ$9:$AR$71,2,0))),IF(H501="EU Ozone Depletion",IF(ISERROR(VLOOKUP(O501,'Matl Declaration Form'!$AS$9:$AT$41,2,0)),"",(VLOOKUP(O501,'Matl Declaration Form'!$AS$9:$AT$41,2,0))), IF(H501="EU Ship Recycling",IF(ISERROR(VLOOKUP(O501,'Matl Declaration Form'!$AX$9:$AY$30,2,0)),"",(VLOOKUP(O501,'Matl Declaration Form'!$AX$9:$AY$30,2,0))), IF(H501="EU Package",IF(ISERROR(VLOOKUP(O501,'Matl Declaration Form'!$AZ$9:$BA$12,2,0)),"",(VLOOKUP(O501,'Matl Declaration Form'!$AZ$9:$BA$12,2,0))),IF(H501="EU POPs",IF(ISERROR(VLOOKUP(O501,'Matl Declaration Form'!$AV$9:$AW$485,2,0)),"",(VLOOKUP(O501,'Matl Declaration Form'!$AV$9:$AW$485,2,0))))))))))))))</f>
        <v/>
      </c>
      <c r="Q501" s="304"/>
      <c r="R501" s="305" t="str" cm="1">
        <f t="array" ref="R501">IF(ISBLANK(Q501),"",Q501*(LOOKUP(2,1/(NOT(ISBLANK($M$9:M501))),$M$9:M501)))</f>
        <v/>
      </c>
      <c r="S501" s="306" t="str" cm="1">
        <f t="array" ref="S501">IF(ISBLANK(Q501),"", (LOOKUP(2,1/(NOT(ISBLANK($J$9:J501))),$J$9:J501)))</f>
        <v/>
      </c>
      <c r="T501" s="307"/>
      <c r="U501" s="302"/>
      <c r="V501" s="308"/>
      <c r="AC501" s="100"/>
      <c r="AD501" s="100"/>
      <c r="AV501" s="100"/>
      <c r="AW501" s="145"/>
    </row>
    <row r="502" spans="2:49" ht="18.75" customHeight="1">
      <c r="B502" s="309"/>
      <c r="C502" s="298"/>
      <c r="D502" s="298"/>
      <c r="E502" s="299"/>
      <c r="F502" s="298"/>
      <c r="G502" s="298"/>
      <c r="H502" s="298" t="s">
        <v>1476</v>
      </c>
      <c r="I502" s="301"/>
      <c r="J502" s="302"/>
      <c r="K502" s="298"/>
      <c r="L502" s="302"/>
      <c r="M502" s="301"/>
      <c r="N502" s="302" t="str" cm="1">
        <f t="array" ref="N502">IF(ISBLANK(M502),"", (LOOKUP(2,1/(NOT(ISBLANK($J$9:J502))),$J$9:J502)))</f>
        <v/>
      </c>
      <c r="O502" s="298"/>
      <c r="P502" s="643" t="str">
        <f>IF(H502="Full Materials Declaration","",IF(H502="REACH Restriction Annex XVII",IF(ISERROR(VLOOKUP(O502,'Matl Declaration Form'!$AG$9:$AH$149,2,0)),"",(VLOOKUP(O502,'Matl Declaration Form'!$AG$9:$AH$149,2,0))),IF(H502="REACH Authorization Annex XIV",IF(ISERROR(VLOOKUP(O502,'Matl Declaration Form'!$AI$9:$AJ$137,2,0)),"",(VLOOKUP(O502,'Matl Declaration Form'!$AI$9:$AJ$137,2,0))),IF(H502="REACH SVHC",IF(ISERROR(VLOOKUP(O502,'Matl Declaration Form'!$AK$9:$AL$482,2,0)),"",(VLOOKUP(O502,'Matl Declaration Form'!$AK$9:$AL$482,2,0))),IF(H502="EU RoHS",IF(ISERROR(VLOOKUP(O502,'Matl Declaration Form'!$AM$9:$AN$18,2,0)),"",(VLOOKUP(O502,'Matl Declaration Form'!$AM$9:$AN$18,2,0))),IF(H502="EU Mercury",IF(ISERROR(VLOOKUP(O502,'Matl Declaration Form'!$AO$9:$AP$15,2,0)),"",(VLOOKUP(O502,'Matl Declaration Form'!$AO$9:$AP$15,2,0))),IF(H502="EU PIC",IF(ISERROR(VLOOKUP(O502,'Matl Declaration Form'!$AQ$9:$AR$71,2,0)),"",(VLOOKUP(O502,'Matl Declaration Form'!$AQ$9:$AR$71,2,0))),IF(H502="EU Ozone Depletion",IF(ISERROR(VLOOKUP(O502,'Matl Declaration Form'!$AS$9:$AT$41,2,0)),"",(VLOOKUP(O502,'Matl Declaration Form'!$AS$9:$AT$41,2,0))), IF(H502="EU Ship Recycling",IF(ISERROR(VLOOKUP(O502,'Matl Declaration Form'!$AX$9:$AY$30,2,0)),"",(VLOOKUP(O502,'Matl Declaration Form'!$AX$9:$AY$30,2,0))), IF(H502="EU Package",IF(ISERROR(VLOOKUP(O502,'Matl Declaration Form'!$AZ$9:$BA$12,2,0)),"",(VLOOKUP(O502,'Matl Declaration Form'!$AZ$9:$BA$12,2,0))),IF(H502="EU POPs",IF(ISERROR(VLOOKUP(O502,'Matl Declaration Form'!$AV$9:$AW$485,2,0)),"",(VLOOKUP(O502,'Matl Declaration Form'!$AV$9:$AW$485,2,0))))))))))))))</f>
        <v/>
      </c>
      <c r="Q502" s="304"/>
      <c r="R502" s="305" t="str" cm="1">
        <f t="array" ref="R502">IF(ISBLANK(Q502),"",Q502*(LOOKUP(2,1/(NOT(ISBLANK($M$9:M502))),$M$9:M502)))</f>
        <v/>
      </c>
      <c r="S502" s="306" t="str" cm="1">
        <f t="array" ref="S502">IF(ISBLANK(Q502),"", (LOOKUP(2,1/(NOT(ISBLANK($J$9:J502))),$J$9:J502)))</f>
        <v/>
      </c>
      <c r="T502" s="307"/>
      <c r="U502" s="302"/>
      <c r="V502" s="308"/>
      <c r="AC502" s="100"/>
      <c r="AD502" s="100"/>
      <c r="AV502" s="100"/>
      <c r="AW502" s="145"/>
    </row>
    <row r="503" spans="2:49" ht="18.75" customHeight="1">
      <c r="B503" s="309"/>
      <c r="C503" s="298"/>
      <c r="D503" s="298"/>
      <c r="E503" s="299"/>
      <c r="F503" s="298"/>
      <c r="G503" s="298"/>
      <c r="H503" s="298" t="s">
        <v>1476</v>
      </c>
      <c r="I503" s="301"/>
      <c r="J503" s="302"/>
      <c r="K503" s="298"/>
      <c r="L503" s="302"/>
      <c r="M503" s="301"/>
      <c r="N503" s="302" t="str" cm="1">
        <f t="array" ref="N503">IF(ISBLANK(M503),"", (LOOKUP(2,1/(NOT(ISBLANK($J$9:J503))),$J$9:J503)))</f>
        <v/>
      </c>
      <c r="O503" s="298"/>
      <c r="P503" s="643" t="str">
        <f>IF(H503="Full Materials Declaration","",IF(H503="REACH Restriction Annex XVII",IF(ISERROR(VLOOKUP(O503,'Matl Declaration Form'!$AG$9:$AH$149,2,0)),"",(VLOOKUP(O503,'Matl Declaration Form'!$AG$9:$AH$149,2,0))),IF(H503="REACH Authorization Annex XIV",IF(ISERROR(VLOOKUP(O503,'Matl Declaration Form'!$AI$9:$AJ$137,2,0)),"",(VLOOKUP(O503,'Matl Declaration Form'!$AI$9:$AJ$137,2,0))),IF(H503="REACH SVHC",IF(ISERROR(VLOOKUP(O503,'Matl Declaration Form'!$AK$9:$AL$482,2,0)),"",(VLOOKUP(O503,'Matl Declaration Form'!$AK$9:$AL$482,2,0))),IF(H503="EU RoHS",IF(ISERROR(VLOOKUP(O503,'Matl Declaration Form'!$AM$9:$AN$18,2,0)),"",(VLOOKUP(O503,'Matl Declaration Form'!$AM$9:$AN$18,2,0))),IF(H503="EU Mercury",IF(ISERROR(VLOOKUP(O503,'Matl Declaration Form'!$AO$9:$AP$15,2,0)),"",(VLOOKUP(O503,'Matl Declaration Form'!$AO$9:$AP$15,2,0))),IF(H503="EU PIC",IF(ISERROR(VLOOKUP(O503,'Matl Declaration Form'!$AQ$9:$AR$71,2,0)),"",(VLOOKUP(O503,'Matl Declaration Form'!$AQ$9:$AR$71,2,0))),IF(H503="EU Ozone Depletion",IF(ISERROR(VLOOKUP(O503,'Matl Declaration Form'!$AS$9:$AT$41,2,0)),"",(VLOOKUP(O503,'Matl Declaration Form'!$AS$9:$AT$41,2,0))), IF(H503="EU Ship Recycling",IF(ISERROR(VLOOKUP(O503,'Matl Declaration Form'!$AX$9:$AY$30,2,0)),"",(VLOOKUP(O503,'Matl Declaration Form'!$AX$9:$AY$30,2,0))), IF(H503="EU Package",IF(ISERROR(VLOOKUP(O503,'Matl Declaration Form'!$AZ$9:$BA$12,2,0)),"",(VLOOKUP(O503,'Matl Declaration Form'!$AZ$9:$BA$12,2,0))),IF(H503="EU POPs",IF(ISERROR(VLOOKUP(O503,'Matl Declaration Form'!$AV$9:$AW$485,2,0)),"",(VLOOKUP(O503,'Matl Declaration Form'!$AV$9:$AW$485,2,0))))))))))))))</f>
        <v/>
      </c>
      <c r="Q503" s="304"/>
      <c r="R503" s="305" t="str" cm="1">
        <f t="array" ref="R503">IF(ISBLANK(Q503),"",Q503*(LOOKUP(2,1/(NOT(ISBLANK($M$9:M503))),$M$9:M503)))</f>
        <v/>
      </c>
      <c r="S503" s="306" t="str" cm="1">
        <f t="array" ref="S503">IF(ISBLANK(Q503),"", (LOOKUP(2,1/(NOT(ISBLANK($J$9:J503))),$J$9:J503)))</f>
        <v/>
      </c>
      <c r="T503" s="307"/>
      <c r="U503" s="302"/>
      <c r="V503" s="308"/>
      <c r="AC503" s="100"/>
      <c r="AD503" s="100"/>
      <c r="AV503" s="100"/>
      <c r="AW503" s="145"/>
    </row>
    <row r="504" spans="2:49" ht="18.75" customHeight="1">
      <c r="B504" s="309"/>
      <c r="C504" s="298"/>
      <c r="D504" s="298"/>
      <c r="E504" s="299"/>
      <c r="F504" s="298"/>
      <c r="G504" s="298"/>
      <c r="H504" s="298" t="s">
        <v>1476</v>
      </c>
      <c r="I504" s="301"/>
      <c r="J504" s="302"/>
      <c r="K504" s="298"/>
      <c r="L504" s="302"/>
      <c r="M504" s="301"/>
      <c r="N504" s="302" t="str" cm="1">
        <f t="array" ref="N504">IF(ISBLANK(M504),"", (LOOKUP(2,1/(NOT(ISBLANK($J$9:J504))),$J$9:J504)))</f>
        <v/>
      </c>
      <c r="O504" s="298"/>
      <c r="P504" s="643" t="str">
        <f>IF(H504="Full Materials Declaration","",IF(H504="REACH Restriction Annex XVII",IF(ISERROR(VLOOKUP(O504,'Matl Declaration Form'!$AG$9:$AH$149,2,0)),"",(VLOOKUP(O504,'Matl Declaration Form'!$AG$9:$AH$149,2,0))),IF(H504="REACH Authorization Annex XIV",IF(ISERROR(VLOOKUP(O504,'Matl Declaration Form'!$AI$9:$AJ$137,2,0)),"",(VLOOKUP(O504,'Matl Declaration Form'!$AI$9:$AJ$137,2,0))),IF(H504="REACH SVHC",IF(ISERROR(VLOOKUP(O504,'Matl Declaration Form'!$AK$9:$AL$482,2,0)),"",(VLOOKUP(O504,'Matl Declaration Form'!$AK$9:$AL$482,2,0))),IF(H504="EU RoHS",IF(ISERROR(VLOOKUP(O504,'Matl Declaration Form'!$AM$9:$AN$18,2,0)),"",(VLOOKUP(O504,'Matl Declaration Form'!$AM$9:$AN$18,2,0))),IF(H504="EU Mercury",IF(ISERROR(VLOOKUP(O504,'Matl Declaration Form'!$AO$9:$AP$15,2,0)),"",(VLOOKUP(O504,'Matl Declaration Form'!$AO$9:$AP$15,2,0))),IF(H504="EU PIC",IF(ISERROR(VLOOKUP(O504,'Matl Declaration Form'!$AQ$9:$AR$71,2,0)),"",(VLOOKUP(O504,'Matl Declaration Form'!$AQ$9:$AR$71,2,0))),IF(H504="EU Ozone Depletion",IF(ISERROR(VLOOKUP(O504,'Matl Declaration Form'!$AS$9:$AT$41,2,0)),"",(VLOOKUP(O504,'Matl Declaration Form'!$AS$9:$AT$41,2,0))), IF(H504="EU Ship Recycling",IF(ISERROR(VLOOKUP(O504,'Matl Declaration Form'!$AX$9:$AY$30,2,0)),"",(VLOOKUP(O504,'Matl Declaration Form'!$AX$9:$AY$30,2,0))), IF(H504="EU Package",IF(ISERROR(VLOOKUP(O504,'Matl Declaration Form'!$AZ$9:$BA$12,2,0)),"",(VLOOKUP(O504,'Matl Declaration Form'!$AZ$9:$BA$12,2,0))),IF(H504="EU POPs",IF(ISERROR(VLOOKUP(O504,'Matl Declaration Form'!$AV$9:$AW$485,2,0)),"",(VLOOKUP(O504,'Matl Declaration Form'!$AV$9:$AW$485,2,0))))))))))))))</f>
        <v/>
      </c>
      <c r="Q504" s="304"/>
      <c r="R504" s="305" t="str" cm="1">
        <f t="array" ref="R504">IF(ISBLANK(Q504),"",Q504*(LOOKUP(2,1/(NOT(ISBLANK($M$9:M504))),$M$9:M504)))</f>
        <v/>
      </c>
      <c r="S504" s="306" t="str" cm="1">
        <f t="array" ref="S504">IF(ISBLANK(Q504),"", (LOOKUP(2,1/(NOT(ISBLANK($J$9:J504))),$J$9:J504)))</f>
        <v/>
      </c>
      <c r="T504" s="307"/>
      <c r="U504" s="302"/>
      <c r="V504" s="308"/>
      <c r="AC504" s="100"/>
      <c r="AD504" s="100"/>
      <c r="AV504" s="100"/>
      <c r="AW504" s="145"/>
    </row>
    <row r="505" spans="2:49" ht="18.75" customHeight="1">
      <c r="B505" s="309"/>
      <c r="C505" s="298"/>
      <c r="D505" s="298"/>
      <c r="E505" s="299"/>
      <c r="F505" s="298"/>
      <c r="G505" s="298"/>
      <c r="H505" s="298" t="s">
        <v>1476</v>
      </c>
      <c r="I505" s="301"/>
      <c r="J505" s="302"/>
      <c r="K505" s="298"/>
      <c r="L505" s="302"/>
      <c r="M505" s="301"/>
      <c r="N505" s="302" t="str" cm="1">
        <f t="array" ref="N505">IF(ISBLANK(M505),"", (LOOKUP(2,1/(NOT(ISBLANK($J$9:J505))),$J$9:J505)))</f>
        <v/>
      </c>
      <c r="O505" s="298"/>
      <c r="P505" s="643" t="str">
        <f>IF(H505="Full Materials Declaration","",IF(H505="REACH Restriction Annex XVII",IF(ISERROR(VLOOKUP(O505,'Matl Declaration Form'!$AG$9:$AH$149,2,0)),"",(VLOOKUP(O505,'Matl Declaration Form'!$AG$9:$AH$149,2,0))),IF(H505="REACH Authorization Annex XIV",IF(ISERROR(VLOOKUP(O505,'Matl Declaration Form'!$AI$9:$AJ$137,2,0)),"",(VLOOKUP(O505,'Matl Declaration Form'!$AI$9:$AJ$137,2,0))),IF(H505="REACH SVHC",IF(ISERROR(VLOOKUP(O505,'Matl Declaration Form'!$AK$9:$AL$482,2,0)),"",(VLOOKUP(O505,'Matl Declaration Form'!$AK$9:$AL$482,2,0))),IF(H505="EU RoHS",IF(ISERROR(VLOOKUP(O505,'Matl Declaration Form'!$AM$9:$AN$18,2,0)),"",(VLOOKUP(O505,'Matl Declaration Form'!$AM$9:$AN$18,2,0))),IF(H505="EU Mercury",IF(ISERROR(VLOOKUP(O505,'Matl Declaration Form'!$AO$9:$AP$15,2,0)),"",(VLOOKUP(O505,'Matl Declaration Form'!$AO$9:$AP$15,2,0))),IF(H505="EU PIC",IF(ISERROR(VLOOKUP(O505,'Matl Declaration Form'!$AQ$9:$AR$71,2,0)),"",(VLOOKUP(O505,'Matl Declaration Form'!$AQ$9:$AR$71,2,0))),IF(H505="EU Ozone Depletion",IF(ISERROR(VLOOKUP(O505,'Matl Declaration Form'!$AS$9:$AT$41,2,0)),"",(VLOOKUP(O505,'Matl Declaration Form'!$AS$9:$AT$41,2,0))), IF(H505="EU Ship Recycling",IF(ISERROR(VLOOKUP(O505,'Matl Declaration Form'!$AX$9:$AY$30,2,0)),"",(VLOOKUP(O505,'Matl Declaration Form'!$AX$9:$AY$30,2,0))), IF(H505="EU Package",IF(ISERROR(VLOOKUP(O505,'Matl Declaration Form'!$AZ$9:$BA$12,2,0)),"",(VLOOKUP(O505,'Matl Declaration Form'!$AZ$9:$BA$12,2,0))),IF(H505="EU POPs",IF(ISERROR(VLOOKUP(O505,'Matl Declaration Form'!$AV$9:$AW$485,2,0)),"",(VLOOKUP(O505,'Matl Declaration Form'!$AV$9:$AW$485,2,0))))))))))))))</f>
        <v/>
      </c>
      <c r="Q505" s="304"/>
      <c r="R505" s="305" t="str" cm="1">
        <f t="array" ref="R505">IF(ISBLANK(Q505),"",Q505*(LOOKUP(2,1/(NOT(ISBLANK($M$9:M505))),$M$9:M505)))</f>
        <v/>
      </c>
      <c r="S505" s="306" t="str" cm="1">
        <f t="array" ref="S505">IF(ISBLANK(Q505),"", (LOOKUP(2,1/(NOT(ISBLANK($J$9:J505))),$J$9:J505)))</f>
        <v/>
      </c>
      <c r="T505" s="307"/>
      <c r="U505" s="302"/>
      <c r="V505" s="308"/>
      <c r="AC505" s="100"/>
      <c r="AD505" s="100"/>
      <c r="AV505" s="100"/>
      <c r="AW505" s="145"/>
    </row>
    <row r="506" spans="2:49" ht="18.75" customHeight="1">
      <c r="B506" s="309"/>
      <c r="C506" s="298"/>
      <c r="D506" s="298"/>
      <c r="E506" s="299"/>
      <c r="F506" s="298"/>
      <c r="G506" s="298"/>
      <c r="H506" s="298" t="s">
        <v>1476</v>
      </c>
      <c r="I506" s="301"/>
      <c r="J506" s="302"/>
      <c r="K506" s="298"/>
      <c r="L506" s="302"/>
      <c r="M506" s="301"/>
      <c r="N506" s="302" t="str" cm="1">
        <f t="array" ref="N506">IF(ISBLANK(M506),"", (LOOKUP(2,1/(NOT(ISBLANK($J$9:J506))),$J$9:J506)))</f>
        <v/>
      </c>
      <c r="O506" s="298"/>
      <c r="P506" s="643" t="str">
        <f>IF(H506="Full Materials Declaration","",IF(H506="REACH Restriction Annex XVII",IF(ISERROR(VLOOKUP(O506,'Matl Declaration Form'!$AG$9:$AH$149,2,0)),"",(VLOOKUP(O506,'Matl Declaration Form'!$AG$9:$AH$149,2,0))),IF(H506="REACH Authorization Annex XIV",IF(ISERROR(VLOOKUP(O506,'Matl Declaration Form'!$AI$9:$AJ$137,2,0)),"",(VLOOKUP(O506,'Matl Declaration Form'!$AI$9:$AJ$137,2,0))),IF(H506="REACH SVHC",IF(ISERROR(VLOOKUP(O506,'Matl Declaration Form'!$AK$9:$AL$482,2,0)),"",(VLOOKUP(O506,'Matl Declaration Form'!$AK$9:$AL$482,2,0))),IF(H506="EU RoHS",IF(ISERROR(VLOOKUP(O506,'Matl Declaration Form'!$AM$9:$AN$18,2,0)),"",(VLOOKUP(O506,'Matl Declaration Form'!$AM$9:$AN$18,2,0))),IF(H506="EU Mercury",IF(ISERROR(VLOOKUP(O506,'Matl Declaration Form'!$AO$9:$AP$15,2,0)),"",(VLOOKUP(O506,'Matl Declaration Form'!$AO$9:$AP$15,2,0))),IF(H506="EU PIC",IF(ISERROR(VLOOKUP(O506,'Matl Declaration Form'!$AQ$9:$AR$71,2,0)),"",(VLOOKUP(O506,'Matl Declaration Form'!$AQ$9:$AR$71,2,0))),IF(H506="EU Ozone Depletion",IF(ISERROR(VLOOKUP(O506,'Matl Declaration Form'!$AS$9:$AT$41,2,0)),"",(VLOOKUP(O506,'Matl Declaration Form'!$AS$9:$AT$41,2,0))), IF(H506="EU Ship Recycling",IF(ISERROR(VLOOKUP(O506,'Matl Declaration Form'!$AX$9:$AY$30,2,0)),"",(VLOOKUP(O506,'Matl Declaration Form'!$AX$9:$AY$30,2,0))), IF(H506="EU Package",IF(ISERROR(VLOOKUP(O506,'Matl Declaration Form'!$AZ$9:$BA$12,2,0)),"",(VLOOKUP(O506,'Matl Declaration Form'!$AZ$9:$BA$12,2,0))),IF(H506="EU POPs",IF(ISERROR(VLOOKUP(O506,'Matl Declaration Form'!$AV$9:$AW$485,2,0)),"",(VLOOKUP(O506,'Matl Declaration Form'!$AV$9:$AW$485,2,0))))))))))))))</f>
        <v/>
      </c>
      <c r="Q506" s="304"/>
      <c r="R506" s="305" t="str" cm="1">
        <f t="array" ref="R506">IF(ISBLANK(Q506),"",Q506*(LOOKUP(2,1/(NOT(ISBLANK($M$9:M506))),$M$9:M506)))</f>
        <v/>
      </c>
      <c r="S506" s="306" t="str" cm="1">
        <f t="array" ref="S506">IF(ISBLANK(Q506),"", (LOOKUP(2,1/(NOT(ISBLANK($J$9:J506))),$J$9:J506)))</f>
        <v/>
      </c>
      <c r="T506" s="307"/>
      <c r="U506" s="302"/>
      <c r="V506" s="308"/>
      <c r="AC506" s="100"/>
      <c r="AD506" s="100"/>
      <c r="AV506" s="100"/>
      <c r="AW506" s="145"/>
    </row>
    <row r="507" spans="2:49" ht="18.75" customHeight="1">
      <c r="B507" s="309"/>
      <c r="C507" s="298"/>
      <c r="D507" s="298"/>
      <c r="E507" s="299"/>
      <c r="F507" s="298"/>
      <c r="G507" s="298"/>
      <c r="H507" s="298" t="s">
        <v>1476</v>
      </c>
      <c r="I507" s="301"/>
      <c r="J507" s="302"/>
      <c r="K507" s="298"/>
      <c r="L507" s="302"/>
      <c r="M507" s="301"/>
      <c r="N507" s="302" t="str" cm="1">
        <f t="array" ref="N507">IF(ISBLANK(M507),"", (LOOKUP(2,1/(NOT(ISBLANK($J$9:J507))),$J$9:J507)))</f>
        <v/>
      </c>
      <c r="O507" s="298"/>
      <c r="P507" s="643" t="str">
        <f>IF(H507="Full Materials Declaration","",IF(H507="REACH Restriction Annex XVII",IF(ISERROR(VLOOKUP(O507,'Matl Declaration Form'!$AG$9:$AH$149,2,0)),"",(VLOOKUP(O507,'Matl Declaration Form'!$AG$9:$AH$149,2,0))),IF(H507="REACH Authorization Annex XIV",IF(ISERROR(VLOOKUP(O507,'Matl Declaration Form'!$AI$9:$AJ$137,2,0)),"",(VLOOKUP(O507,'Matl Declaration Form'!$AI$9:$AJ$137,2,0))),IF(H507="REACH SVHC",IF(ISERROR(VLOOKUP(O507,'Matl Declaration Form'!$AK$9:$AL$482,2,0)),"",(VLOOKUP(O507,'Matl Declaration Form'!$AK$9:$AL$482,2,0))),IF(H507="EU RoHS",IF(ISERROR(VLOOKUP(O507,'Matl Declaration Form'!$AM$9:$AN$18,2,0)),"",(VLOOKUP(O507,'Matl Declaration Form'!$AM$9:$AN$18,2,0))),IF(H507="EU Mercury",IF(ISERROR(VLOOKUP(O507,'Matl Declaration Form'!$AO$9:$AP$15,2,0)),"",(VLOOKUP(O507,'Matl Declaration Form'!$AO$9:$AP$15,2,0))),IF(H507="EU PIC",IF(ISERROR(VLOOKUP(O507,'Matl Declaration Form'!$AQ$9:$AR$71,2,0)),"",(VLOOKUP(O507,'Matl Declaration Form'!$AQ$9:$AR$71,2,0))),IF(H507="EU Ozone Depletion",IF(ISERROR(VLOOKUP(O507,'Matl Declaration Form'!$AS$9:$AT$41,2,0)),"",(VLOOKUP(O507,'Matl Declaration Form'!$AS$9:$AT$41,2,0))), IF(H507="EU Ship Recycling",IF(ISERROR(VLOOKUP(O507,'Matl Declaration Form'!$AX$9:$AY$30,2,0)),"",(VLOOKUP(O507,'Matl Declaration Form'!$AX$9:$AY$30,2,0))), IF(H507="EU Package",IF(ISERROR(VLOOKUP(O507,'Matl Declaration Form'!$AZ$9:$BA$12,2,0)),"",(VLOOKUP(O507,'Matl Declaration Form'!$AZ$9:$BA$12,2,0))),IF(H507="EU POPs",IF(ISERROR(VLOOKUP(O507,'Matl Declaration Form'!$AV$9:$AW$485,2,0)),"",(VLOOKUP(O507,'Matl Declaration Form'!$AV$9:$AW$485,2,0))))))))))))))</f>
        <v/>
      </c>
      <c r="Q507" s="304"/>
      <c r="R507" s="305" t="str" cm="1">
        <f t="array" ref="R507">IF(ISBLANK(Q507),"",Q507*(LOOKUP(2,1/(NOT(ISBLANK($M$9:M507))),$M$9:M507)))</f>
        <v/>
      </c>
      <c r="S507" s="306" t="str" cm="1">
        <f t="array" ref="S507">IF(ISBLANK(Q507),"", (LOOKUP(2,1/(NOT(ISBLANK($J$9:J507))),$J$9:J507)))</f>
        <v/>
      </c>
      <c r="T507" s="307"/>
      <c r="U507" s="302"/>
      <c r="V507" s="308"/>
      <c r="AC507" s="100"/>
      <c r="AD507" s="100"/>
      <c r="AV507" s="100"/>
      <c r="AW507" s="145"/>
    </row>
    <row r="508" spans="2:49" ht="18.75" customHeight="1">
      <c r="B508" s="309"/>
      <c r="C508" s="298"/>
      <c r="D508" s="298"/>
      <c r="E508" s="299"/>
      <c r="F508" s="298"/>
      <c r="G508" s="298"/>
      <c r="H508" s="298" t="s">
        <v>1476</v>
      </c>
      <c r="I508" s="301"/>
      <c r="J508" s="302"/>
      <c r="K508" s="298"/>
      <c r="L508" s="302"/>
      <c r="M508" s="301"/>
      <c r="N508" s="302" t="str" cm="1">
        <f t="array" ref="N508">IF(ISBLANK(M508),"", (LOOKUP(2,1/(NOT(ISBLANK($J$9:J508))),$J$9:J508)))</f>
        <v/>
      </c>
      <c r="O508" s="298"/>
      <c r="P508" s="643" t="str">
        <f>IF(H508="Full Materials Declaration","",IF(H508="REACH Restriction Annex XVII",IF(ISERROR(VLOOKUP(O508,'Matl Declaration Form'!$AG$9:$AH$149,2,0)),"",(VLOOKUP(O508,'Matl Declaration Form'!$AG$9:$AH$149,2,0))),IF(H508="REACH Authorization Annex XIV",IF(ISERROR(VLOOKUP(O508,'Matl Declaration Form'!$AI$9:$AJ$137,2,0)),"",(VLOOKUP(O508,'Matl Declaration Form'!$AI$9:$AJ$137,2,0))),IF(H508="REACH SVHC",IF(ISERROR(VLOOKUP(O508,'Matl Declaration Form'!$AK$9:$AL$482,2,0)),"",(VLOOKUP(O508,'Matl Declaration Form'!$AK$9:$AL$482,2,0))),IF(H508="EU RoHS",IF(ISERROR(VLOOKUP(O508,'Matl Declaration Form'!$AM$9:$AN$18,2,0)),"",(VLOOKUP(O508,'Matl Declaration Form'!$AM$9:$AN$18,2,0))),IF(H508="EU Mercury",IF(ISERROR(VLOOKUP(O508,'Matl Declaration Form'!$AO$9:$AP$15,2,0)),"",(VLOOKUP(O508,'Matl Declaration Form'!$AO$9:$AP$15,2,0))),IF(H508="EU PIC",IF(ISERROR(VLOOKUP(O508,'Matl Declaration Form'!$AQ$9:$AR$71,2,0)),"",(VLOOKUP(O508,'Matl Declaration Form'!$AQ$9:$AR$71,2,0))),IF(H508="EU Ozone Depletion",IF(ISERROR(VLOOKUP(O508,'Matl Declaration Form'!$AS$9:$AT$41,2,0)),"",(VLOOKUP(O508,'Matl Declaration Form'!$AS$9:$AT$41,2,0))), IF(H508="EU Ship Recycling",IF(ISERROR(VLOOKUP(O508,'Matl Declaration Form'!$AX$9:$AY$30,2,0)),"",(VLOOKUP(O508,'Matl Declaration Form'!$AX$9:$AY$30,2,0))), IF(H508="EU Package",IF(ISERROR(VLOOKUP(O508,'Matl Declaration Form'!$AZ$9:$BA$12,2,0)),"",(VLOOKUP(O508,'Matl Declaration Form'!$AZ$9:$BA$12,2,0))),IF(H508="EU POPs",IF(ISERROR(VLOOKUP(O508,'Matl Declaration Form'!$AV$9:$AW$485,2,0)),"",(VLOOKUP(O508,'Matl Declaration Form'!$AV$9:$AW$485,2,0))))))))))))))</f>
        <v/>
      </c>
      <c r="Q508" s="304"/>
      <c r="R508" s="305" t="str" cm="1">
        <f t="array" ref="R508">IF(ISBLANK(Q508),"",Q508*(LOOKUP(2,1/(NOT(ISBLANK($M$9:M508))),$M$9:M508)))</f>
        <v/>
      </c>
      <c r="S508" s="306" t="str" cm="1">
        <f t="array" ref="S508">IF(ISBLANK(Q508),"", (LOOKUP(2,1/(NOT(ISBLANK($J$9:J508))),$J$9:J508)))</f>
        <v/>
      </c>
      <c r="T508" s="307"/>
      <c r="U508" s="302"/>
      <c r="V508" s="308"/>
      <c r="AC508" s="100"/>
      <c r="AD508" s="100"/>
      <c r="AV508" s="100"/>
      <c r="AW508" s="145"/>
    </row>
    <row r="509" spans="2:49" ht="18.75" customHeight="1">
      <c r="B509" s="309"/>
      <c r="C509" s="298"/>
      <c r="D509" s="298"/>
      <c r="E509" s="299"/>
      <c r="F509" s="298"/>
      <c r="G509" s="298"/>
      <c r="H509" s="298" t="s">
        <v>1476</v>
      </c>
      <c r="I509" s="301"/>
      <c r="J509" s="302"/>
      <c r="K509" s="298"/>
      <c r="L509" s="302"/>
      <c r="M509" s="301"/>
      <c r="N509" s="302" t="str" cm="1">
        <f t="array" ref="N509">IF(ISBLANK(M509),"", (LOOKUP(2,1/(NOT(ISBLANK($J$9:J509))),$J$9:J509)))</f>
        <v/>
      </c>
      <c r="O509" s="298"/>
      <c r="P509" s="643" t="str">
        <f>IF(H509="Full Materials Declaration","",IF(H509="REACH Restriction Annex XVII",IF(ISERROR(VLOOKUP(O509,'Matl Declaration Form'!$AG$9:$AH$149,2,0)),"",(VLOOKUP(O509,'Matl Declaration Form'!$AG$9:$AH$149,2,0))),IF(H509="REACH Authorization Annex XIV",IF(ISERROR(VLOOKUP(O509,'Matl Declaration Form'!$AI$9:$AJ$137,2,0)),"",(VLOOKUP(O509,'Matl Declaration Form'!$AI$9:$AJ$137,2,0))),IF(H509="REACH SVHC",IF(ISERROR(VLOOKUP(O509,'Matl Declaration Form'!$AK$9:$AL$482,2,0)),"",(VLOOKUP(O509,'Matl Declaration Form'!$AK$9:$AL$482,2,0))),IF(H509="EU RoHS",IF(ISERROR(VLOOKUP(O509,'Matl Declaration Form'!$AM$9:$AN$18,2,0)),"",(VLOOKUP(O509,'Matl Declaration Form'!$AM$9:$AN$18,2,0))),IF(H509="EU Mercury",IF(ISERROR(VLOOKUP(O509,'Matl Declaration Form'!$AO$9:$AP$15,2,0)),"",(VLOOKUP(O509,'Matl Declaration Form'!$AO$9:$AP$15,2,0))),IF(H509="EU PIC",IF(ISERROR(VLOOKUP(O509,'Matl Declaration Form'!$AQ$9:$AR$71,2,0)),"",(VLOOKUP(O509,'Matl Declaration Form'!$AQ$9:$AR$71,2,0))),IF(H509="EU Ozone Depletion",IF(ISERROR(VLOOKUP(O509,'Matl Declaration Form'!$AS$9:$AT$41,2,0)),"",(VLOOKUP(O509,'Matl Declaration Form'!$AS$9:$AT$41,2,0))), IF(H509="EU Ship Recycling",IF(ISERROR(VLOOKUP(O509,'Matl Declaration Form'!$AX$9:$AY$30,2,0)),"",(VLOOKUP(O509,'Matl Declaration Form'!$AX$9:$AY$30,2,0))), IF(H509="EU Package",IF(ISERROR(VLOOKUP(O509,'Matl Declaration Form'!$AZ$9:$BA$12,2,0)),"",(VLOOKUP(O509,'Matl Declaration Form'!$AZ$9:$BA$12,2,0))),IF(H509="EU POPs",IF(ISERROR(VLOOKUP(O509,'Matl Declaration Form'!$AV$9:$AW$485,2,0)),"",(VLOOKUP(O509,'Matl Declaration Form'!$AV$9:$AW$485,2,0))))))))))))))</f>
        <v/>
      </c>
      <c r="Q509" s="304"/>
      <c r="R509" s="305" t="str" cm="1">
        <f t="array" ref="R509">IF(ISBLANK(Q509),"",Q509*(LOOKUP(2,1/(NOT(ISBLANK($M$9:M509))),$M$9:M509)))</f>
        <v/>
      </c>
      <c r="S509" s="306" t="str" cm="1">
        <f t="array" ref="S509">IF(ISBLANK(Q509),"", (LOOKUP(2,1/(NOT(ISBLANK($J$9:J509))),$J$9:J509)))</f>
        <v/>
      </c>
      <c r="T509" s="307"/>
      <c r="U509" s="302"/>
      <c r="V509" s="308"/>
      <c r="AC509" s="100"/>
      <c r="AD509" s="100"/>
      <c r="AV509" s="100"/>
      <c r="AW509" s="145"/>
    </row>
    <row r="510" spans="2:49" ht="18.75" customHeight="1">
      <c r="B510" s="309"/>
      <c r="C510" s="298"/>
      <c r="D510" s="298"/>
      <c r="E510" s="299"/>
      <c r="F510" s="298"/>
      <c r="G510" s="298"/>
      <c r="H510" s="298" t="s">
        <v>1476</v>
      </c>
      <c r="I510" s="301"/>
      <c r="J510" s="302"/>
      <c r="K510" s="298"/>
      <c r="L510" s="302"/>
      <c r="M510" s="301"/>
      <c r="N510" s="302" t="str" cm="1">
        <f t="array" ref="N510">IF(ISBLANK(M510),"", (LOOKUP(2,1/(NOT(ISBLANK($J$9:J510))),$J$9:J510)))</f>
        <v/>
      </c>
      <c r="O510" s="298"/>
      <c r="P510" s="643" t="str">
        <f>IF(H510="Full Materials Declaration","",IF(H510="REACH Restriction Annex XVII",IF(ISERROR(VLOOKUP(O510,'Matl Declaration Form'!$AG$9:$AH$149,2,0)),"",(VLOOKUP(O510,'Matl Declaration Form'!$AG$9:$AH$149,2,0))),IF(H510="REACH Authorization Annex XIV",IF(ISERROR(VLOOKUP(O510,'Matl Declaration Form'!$AI$9:$AJ$137,2,0)),"",(VLOOKUP(O510,'Matl Declaration Form'!$AI$9:$AJ$137,2,0))),IF(H510="REACH SVHC",IF(ISERROR(VLOOKUP(O510,'Matl Declaration Form'!$AK$9:$AL$482,2,0)),"",(VLOOKUP(O510,'Matl Declaration Form'!$AK$9:$AL$482,2,0))),IF(H510="EU RoHS",IF(ISERROR(VLOOKUP(O510,'Matl Declaration Form'!$AM$9:$AN$18,2,0)),"",(VLOOKUP(O510,'Matl Declaration Form'!$AM$9:$AN$18,2,0))),IF(H510="EU Mercury",IF(ISERROR(VLOOKUP(O510,'Matl Declaration Form'!$AO$9:$AP$15,2,0)),"",(VLOOKUP(O510,'Matl Declaration Form'!$AO$9:$AP$15,2,0))),IF(H510="EU PIC",IF(ISERROR(VLOOKUP(O510,'Matl Declaration Form'!$AQ$9:$AR$71,2,0)),"",(VLOOKUP(O510,'Matl Declaration Form'!$AQ$9:$AR$71,2,0))),IF(H510="EU Ozone Depletion",IF(ISERROR(VLOOKUP(O510,'Matl Declaration Form'!$AS$9:$AT$41,2,0)),"",(VLOOKUP(O510,'Matl Declaration Form'!$AS$9:$AT$41,2,0))), IF(H510="EU Ship Recycling",IF(ISERROR(VLOOKUP(O510,'Matl Declaration Form'!$AX$9:$AY$30,2,0)),"",(VLOOKUP(O510,'Matl Declaration Form'!$AX$9:$AY$30,2,0))), IF(H510="EU Package",IF(ISERROR(VLOOKUP(O510,'Matl Declaration Form'!$AZ$9:$BA$12,2,0)),"",(VLOOKUP(O510,'Matl Declaration Form'!$AZ$9:$BA$12,2,0))),IF(H510="EU POPs",IF(ISERROR(VLOOKUP(O510,'Matl Declaration Form'!$AV$9:$AW$485,2,0)),"",(VLOOKUP(O510,'Matl Declaration Form'!$AV$9:$AW$485,2,0))))))))))))))</f>
        <v/>
      </c>
      <c r="Q510" s="304"/>
      <c r="R510" s="305" t="str" cm="1">
        <f t="array" ref="R510">IF(ISBLANK(Q510),"",Q510*(LOOKUP(2,1/(NOT(ISBLANK($M$9:M510))),$M$9:M510)))</f>
        <v/>
      </c>
      <c r="S510" s="306" t="str" cm="1">
        <f t="array" ref="S510">IF(ISBLANK(Q510),"", (LOOKUP(2,1/(NOT(ISBLANK($J$9:J510))),$J$9:J510)))</f>
        <v/>
      </c>
      <c r="T510" s="307"/>
      <c r="U510" s="302"/>
      <c r="V510" s="308"/>
      <c r="AC510" s="100"/>
      <c r="AD510" s="100"/>
      <c r="AV510" s="100"/>
      <c r="AW510" s="145"/>
    </row>
    <row r="511" spans="2:49" ht="18.75" customHeight="1">
      <c r="B511" s="309"/>
      <c r="C511" s="298"/>
      <c r="D511" s="298"/>
      <c r="E511" s="299"/>
      <c r="F511" s="298"/>
      <c r="G511" s="298"/>
      <c r="H511" s="298" t="s">
        <v>1476</v>
      </c>
      <c r="I511" s="301"/>
      <c r="J511" s="302"/>
      <c r="K511" s="298"/>
      <c r="L511" s="302"/>
      <c r="M511" s="301"/>
      <c r="N511" s="302" t="str" cm="1">
        <f t="array" ref="N511">IF(ISBLANK(M511),"", (LOOKUP(2,1/(NOT(ISBLANK($J$9:J511))),$J$9:J511)))</f>
        <v/>
      </c>
      <c r="O511" s="298"/>
      <c r="P511" s="643" t="str">
        <f>IF(H511="Full Materials Declaration","",IF(H511="REACH Restriction Annex XVII",IF(ISERROR(VLOOKUP(O511,'Matl Declaration Form'!$AG$9:$AH$149,2,0)),"",(VLOOKUP(O511,'Matl Declaration Form'!$AG$9:$AH$149,2,0))),IF(H511="REACH Authorization Annex XIV",IF(ISERROR(VLOOKUP(O511,'Matl Declaration Form'!$AI$9:$AJ$137,2,0)),"",(VLOOKUP(O511,'Matl Declaration Form'!$AI$9:$AJ$137,2,0))),IF(H511="REACH SVHC",IF(ISERROR(VLOOKUP(O511,'Matl Declaration Form'!$AK$9:$AL$482,2,0)),"",(VLOOKUP(O511,'Matl Declaration Form'!$AK$9:$AL$482,2,0))),IF(H511="EU RoHS",IF(ISERROR(VLOOKUP(O511,'Matl Declaration Form'!$AM$9:$AN$18,2,0)),"",(VLOOKUP(O511,'Matl Declaration Form'!$AM$9:$AN$18,2,0))),IF(H511="EU Mercury",IF(ISERROR(VLOOKUP(O511,'Matl Declaration Form'!$AO$9:$AP$15,2,0)),"",(VLOOKUP(O511,'Matl Declaration Form'!$AO$9:$AP$15,2,0))),IF(H511="EU PIC",IF(ISERROR(VLOOKUP(O511,'Matl Declaration Form'!$AQ$9:$AR$71,2,0)),"",(VLOOKUP(O511,'Matl Declaration Form'!$AQ$9:$AR$71,2,0))),IF(H511="EU Ozone Depletion",IF(ISERROR(VLOOKUP(O511,'Matl Declaration Form'!$AS$9:$AT$41,2,0)),"",(VLOOKUP(O511,'Matl Declaration Form'!$AS$9:$AT$41,2,0))), IF(H511="EU Ship Recycling",IF(ISERROR(VLOOKUP(O511,'Matl Declaration Form'!$AX$9:$AY$30,2,0)),"",(VLOOKUP(O511,'Matl Declaration Form'!$AX$9:$AY$30,2,0))), IF(H511="EU Package",IF(ISERROR(VLOOKUP(O511,'Matl Declaration Form'!$AZ$9:$BA$12,2,0)),"",(VLOOKUP(O511,'Matl Declaration Form'!$AZ$9:$BA$12,2,0))),IF(H511="EU POPs",IF(ISERROR(VLOOKUP(O511,'Matl Declaration Form'!$AV$9:$AW$485,2,0)),"",(VLOOKUP(O511,'Matl Declaration Form'!$AV$9:$AW$485,2,0))))))))))))))</f>
        <v/>
      </c>
      <c r="Q511" s="304"/>
      <c r="R511" s="305" t="str" cm="1">
        <f t="array" ref="R511">IF(ISBLANK(Q511),"",Q511*(LOOKUP(2,1/(NOT(ISBLANK($M$9:M511))),$M$9:M511)))</f>
        <v/>
      </c>
      <c r="S511" s="306" t="str" cm="1">
        <f t="array" ref="S511">IF(ISBLANK(Q511),"", (LOOKUP(2,1/(NOT(ISBLANK($J$9:J511))),$J$9:J511)))</f>
        <v/>
      </c>
      <c r="T511" s="307"/>
      <c r="U511" s="302"/>
      <c r="V511" s="308"/>
      <c r="AC511" s="100"/>
      <c r="AD511" s="100"/>
      <c r="AV511" s="100"/>
      <c r="AW511" s="145"/>
    </row>
    <row r="512" spans="2:49" ht="18.75" customHeight="1">
      <c r="B512" s="309"/>
      <c r="C512" s="298"/>
      <c r="D512" s="298"/>
      <c r="E512" s="299"/>
      <c r="F512" s="298"/>
      <c r="G512" s="298"/>
      <c r="H512" s="298" t="s">
        <v>1476</v>
      </c>
      <c r="I512" s="301"/>
      <c r="J512" s="302"/>
      <c r="K512" s="298"/>
      <c r="L512" s="302"/>
      <c r="M512" s="301"/>
      <c r="N512" s="302" t="str" cm="1">
        <f t="array" ref="N512">IF(ISBLANK(M512),"", (LOOKUP(2,1/(NOT(ISBLANK($J$9:J512))),$J$9:J512)))</f>
        <v/>
      </c>
      <c r="O512" s="298"/>
      <c r="P512" s="643" t="str">
        <f>IF(H512="Full Materials Declaration","",IF(H512="REACH Restriction Annex XVII",IF(ISERROR(VLOOKUP(O512,'Matl Declaration Form'!$AG$9:$AH$149,2,0)),"",(VLOOKUP(O512,'Matl Declaration Form'!$AG$9:$AH$149,2,0))),IF(H512="REACH Authorization Annex XIV",IF(ISERROR(VLOOKUP(O512,'Matl Declaration Form'!$AI$9:$AJ$137,2,0)),"",(VLOOKUP(O512,'Matl Declaration Form'!$AI$9:$AJ$137,2,0))),IF(H512="REACH SVHC",IF(ISERROR(VLOOKUP(O512,'Matl Declaration Form'!$AK$9:$AL$482,2,0)),"",(VLOOKUP(O512,'Matl Declaration Form'!$AK$9:$AL$482,2,0))),IF(H512="EU RoHS",IF(ISERROR(VLOOKUP(O512,'Matl Declaration Form'!$AM$9:$AN$18,2,0)),"",(VLOOKUP(O512,'Matl Declaration Form'!$AM$9:$AN$18,2,0))),IF(H512="EU Mercury",IF(ISERROR(VLOOKUP(O512,'Matl Declaration Form'!$AO$9:$AP$15,2,0)),"",(VLOOKUP(O512,'Matl Declaration Form'!$AO$9:$AP$15,2,0))),IF(H512="EU PIC",IF(ISERROR(VLOOKUP(O512,'Matl Declaration Form'!$AQ$9:$AR$71,2,0)),"",(VLOOKUP(O512,'Matl Declaration Form'!$AQ$9:$AR$71,2,0))),IF(H512="EU Ozone Depletion",IF(ISERROR(VLOOKUP(O512,'Matl Declaration Form'!$AS$9:$AT$41,2,0)),"",(VLOOKUP(O512,'Matl Declaration Form'!$AS$9:$AT$41,2,0))), IF(H512="EU Ship Recycling",IF(ISERROR(VLOOKUP(O512,'Matl Declaration Form'!$AX$9:$AY$30,2,0)),"",(VLOOKUP(O512,'Matl Declaration Form'!$AX$9:$AY$30,2,0))), IF(H512="EU Package",IF(ISERROR(VLOOKUP(O512,'Matl Declaration Form'!$AZ$9:$BA$12,2,0)),"",(VLOOKUP(O512,'Matl Declaration Form'!$AZ$9:$BA$12,2,0))),IF(H512="EU POPs",IF(ISERROR(VLOOKUP(O512,'Matl Declaration Form'!$AV$9:$AW$485,2,0)),"",(VLOOKUP(O512,'Matl Declaration Form'!$AV$9:$AW$485,2,0))))))))))))))</f>
        <v/>
      </c>
      <c r="Q512" s="304"/>
      <c r="R512" s="305" t="str" cm="1">
        <f t="array" ref="R512">IF(ISBLANK(Q512),"",Q512*(LOOKUP(2,1/(NOT(ISBLANK($M$9:M512))),$M$9:M512)))</f>
        <v/>
      </c>
      <c r="S512" s="306" t="str" cm="1">
        <f t="array" ref="S512">IF(ISBLANK(Q512),"", (LOOKUP(2,1/(NOT(ISBLANK($J$9:J512))),$J$9:J512)))</f>
        <v/>
      </c>
      <c r="T512" s="307"/>
      <c r="U512" s="302"/>
      <c r="V512" s="308"/>
      <c r="AC512" s="100"/>
      <c r="AD512" s="100"/>
      <c r="AV512" s="100"/>
      <c r="AW512" s="145"/>
    </row>
    <row r="513" spans="2:49" ht="18.75" customHeight="1">
      <c r="B513" s="309"/>
      <c r="C513" s="298"/>
      <c r="D513" s="298"/>
      <c r="E513" s="299"/>
      <c r="F513" s="298"/>
      <c r="G513" s="298"/>
      <c r="H513" s="298" t="s">
        <v>1476</v>
      </c>
      <c r="I513" s="301"/>
      <c r="J513" s="302"/>
      <c r="K513" s="298"/>
      <c r="L513" s="302"/>
      <c r="M513" s="301"/>
      <c r="N513" s="302" t="str" cm="1">
        <f t="array" ref="N513">IF(ISBLANK(M513),"", (LOOKUP(2,1/(NOT(ISBLANK($J$9:J513))),$J$9:J513)))</f>
        <v/>
      </c>
      <c r="O513" s="298"/>
      <c r="P513" s="643" t="str">
        <f>IF(H513="Full Materials Declaration","",IF(H513="REACH Restriction Annex XVII",IF(ISERROR(VLOOKUP(O513,'Matl Declaration Form'!$AG$9:$AH$149,2,0)),"",(VLOOKUP(O513,'Matl Declaration Form'!$AG$9:$AH$149,2,0))),IF(H513="REACH Authorization Annex XIV",IF(ISERROR(VLOOKUP(O513,'Matl Declaration Form'!$AI$9:$AJ$137,2,0)),"",(VLOOKUP(O513,'Matl Declaration Form'!$AI$9:$AJ$137,2,0))),IF(H513="REACH SVHC",IF(ISERROR(VLOOKUP(O513,'Matl Declaration Form'!$AK$9:$AL$482,2,0)),"",(VLOOKUP(O513,'Matl Declaration Form'!$AK$9:$AL$482,2,0))),IF(H513="EU RoHS",IF(ISERROR(VLOOKUP(O513,'Matl Declaration Form'!$AM$9:$AN$18,2,0)),"",(VLOOKUP(O513,'Matl Declaration Form'!$AM$9:$AN$18,2,0))),IF(H513="EU Mercury",IF(ISERROR(VLOOKUP(O513,'Matl Declaration Form'!$AO$9:$AP$15,2,0)),"",(VLOOKUP(O513,'Matl Declaration Form'!$AO$9:$AP$15,2,0))),IF(H513="EU PIC",IF(ISERROR(VLOOKUP(O513,'Matl Declaration Form'!$AQ$9:$AR$71,2,0)),"",(VLOOKUP(O513,'Matl Declaration Form'!$AQ$9:$AR$71,2,0))),IF(H513="EU Ozone Depletion",IF(ISERROR(VLOOKUP(O513,'Matl Declaration Form'!$AS$9:$AT$41,2,0)),"",(VLOOKUP(O513,'Matl Declaration Form'!$AS$9:$AT$41,2,0))), IF(H513="EU Ship Recycling",IF(ISERROR(VLOOKUP(O513,'Matl Declaration Form'!$AX$9:$AY$30,2,0)),"",(VLOOKUP(O513,'Matl Declaration Form'!$AX$9:$AY$30,2,0))), IF(H513="EU Package",IF(ISERROR(VLOOKUP(O513,'Matl Declaration Form'!$AZ$9:$BA$12,2,0)),"",(VLOOKUP(O513,'Matl Declaration Form'!$AZ$9:$BA$12,2,0))),IF(H513="EU POPs",IF(ISERROR(VLOOKUP(O513,'Matl Declaration Form'!$AV$9:$AW$485,2,0)),"",(VLOOKUP(O513,'Matl Declaration Form'!$AV$9:$AW$485,2,0))))))))))))))</f>
        <v/>
      </c>
      <c r="Q513" s="304"/>
      <c r="R513" s="305" t="str" cm="1">
        <f t="array" ref="R513">IF(ISBLANK(Q513),"",Q513*(LOOKUP(2,1/(NOT(ISBLANK($M$9:M513))),$M$9:M513)))</f>
        <v/>
      </c>
      <c r="S513" s="306" t="str" cm="1">
        <f t="array" ref="S513">IF(ISBLANK(Q513),"", (LOOKUP(2,1/(NOT(ISBLANK($J$9:J513))),$J$9:J513)))</f>
        <v/>
      </c>
      <c r="T513" s="307"/>
      <c r="U513" s="302"/>
      <c r="V513" s="308"/>
      <c r="AC513" s="100"/>
      <c r="AD513" s="100"/>
      <c r="AV513" s="100"/>
      <c r="AW513" s="145"/>
    </row>
    <row r="514" spans="2:49" ht="18.75" customHeight="1">
      <c r="B514" s="309"/>
      <c r="C514" s="298"/>
      <c r="D514" s="298"/>
      <c r="E514" s="299"/>
      <c r="F514" s="298"/>
      <c r="G514" s="298"/>
      <c r="H514" s="298" t="s">
        <v>1476</v>
      </c>
      <c r="I514" s="301"/>
      <c r="J514" s="302"/>
      <c r="K514" s="298"/>
      <c r="L514" s="302"/>
      <c r="M514" s="301"/>
      <c r="N514" s="302" t="str" cm="1">
        <f t="array" ref="N514">IF(ISBLANK(M514),"", (LOOKUP(2,1/(NOT(ISBLANK($J$9:J514))),$J$9:J514)))</f>
        <v/>
      </c>
      <c r="O514" s="298"/>
      <c r="P514" s="643" t="str">
        <f>IF(H514="Full Materials Declaration","",IF(H514="REACH Restriction Annex XVII",IF(ISERROR(VLOOKUP(O514,'Matl Declaration Form'!$AG$9:$AH$149,2,0)),"",(VLOOKUP(O514,'Matl Declaration Form'!$AG$9:$AH$149,2,0))),IF(H514="REACH Authorization Annex XIV",IF(ISERROR(VLOOKUP(O514,'Matl Declaration Form'!$AI$9:$AJ$137,2,0)),"",(VLOOKUP(O514,'Matl Declaration Form'!$AI$9:$AJ$137,2,0))),IF(H514="REACH SVHC",IF(ISERROR(VLOOKUP(O514,'Matl Declaration Form'!$AK$9:$AL$482,2,0)),"",(VLOOKUP(O514,'Matl Declaration Form'!$AK$9:$AL$482,2,0))),IF(H514="EU RoHS",IF(ISERROR(VLOOKUP(O514,'Matl Declaration Form'!$AM$9:$AN$18,2,0)),"",(VLOOKUP(O514,'Matl Declaration Form'!$AM$9:$AN$18,2,0))),IF(H514="EU Mercury",IF(ISERROR(VLOOKUP(O514,'Matl Declaration Form'!$AO$9:$AP$15,2,0)),"",(VLOOKUP(O514,'Matl Declaration Form'!$AO$9:$AP$15,2,0))),IF(H514="EU PIC",IF(ISERROR(VLOOKUP(O514,'Matl Declaration Form'!$AQ$9:$AR$71,2,0)),"",(VLOOKUP(O514,'Matl Declaration Form'!$AQ$9:$AR$71,2,0))),IF(H514="EU Ozone Depletion",IF(ISERROR(VLOOKUP(O514,'Matl Declaration Form'!$AS$9:$AT$41,2,0)),"",(VLOOKUP(O514,'Matl Declaration Form'!$AS$9:$AT$41,2,0))), IF(H514="EU Ship Recycling",IF(ISERROR(VLOOKUP(O514,'Matl Declaration Form'!$AX$9:$AY$30,2,0)),"",(VLOOKUP(O514,'Matl Declaration Form'!$AX$9:$AY$30,2,0))), IF(H514="EU Package",IF(ISERROR(VLOOKUP(O514,'Matl Declaration Form'!$AZ$9:$BA$12,2,0)),"",(VLOOKUP(O514,'Matl Declaration Form'!$AZ$9:$BA$12,2,0))),IF(H514="EU POPs",IF(ISERROR(VLOOKUP(O514,'Matl Declaration Form'!$AV$9:$AW$485,2,0)),"",(VLOOKUP(O514,'Matl Declaration Form'!$AV$9:$AW$485,2,0))))))))))))))</f>
        <v/>
      </c>
      <c r="Q514" s="304"/>
      <c r="R514" s="305" t="str" cm="1">
        <f t="array" ref="R514">IF(ISBLANK(Q514),"",Q514*(LOOKUP(2,1/(NOT(ISBLANK($M$9:M514))),$M$9:M514)))</f>
        <v/>
      </c>
      <c r="S514" s="306" t="str" cm="1">
        <f t="array" ref="S514">IF(ISBLANK(Q514),"", (LOOKUP(2,1/(NOT(ISBLANK($J$9:J514))),$J$9:J514)))</f>
        <v/>
      </c>
      <c r="T514" s="307"/>
      <c r="U514" s="302"/>
      <c r="V514" s="308"/>
      <c r="AC514" s="100"/>
      <c r="AD514" s="100"/>
      <c r="AV514" s="100"/>
      <c r="AW514" s="145"/>
    </row>
    <row r="515" spans="2:49" ht="18.75" customHeight="1">
      <c r="B515" s="309"/>
      <c r="C515" s="298"/>
      <c r="D515" s="298"/>
      <c r="E515" s="299"/>
      <c r="F515" s="298"/>
      <c r="G515" s="298"/>
      <c r="H515" s="298" t="s">
        <v>1476</v>
      </c>
      <c r="I515" s="301"/>
      <c r="J515" s="302"/>
      <c r="K515" s="298"/>
      <c r="L515" s="302"/>
      <c r="M515" s="301"/>
      <c r="N515" s="302" t="str" cm="1">
        <f t="array" ref="N515">IF(ISBLANK(M515),"", (LOOKUP(2,1/(NOT(ISBLANK($J$9:J515))),$J$9:J515)))</f>
        <v/>
      </c>
      <c r="O515" s="298"/>
      <c r="P515" s="643" t="str">
        <f>IF(H515="Full Materials Declaration","",IF(H515="REACH Restriction Annex XVII",IF(ISERROR(VLOOKUP(O515,'Matl Declaration Form'!$AG$9:$AH$149,2,0)),"",(VLOOKUP(O515,'Matl Declaration Form'!$AG$9:$AH$149,2,0))),IF(H515="REACH Authorization Annex XIV",IF(ISERROR(VLOOKUP(O515,'Matl Declaration Form'!$AI$9:$AJ$137,2,0)),"",(VLOOKUP(O515,'Matl Declaration Form'!$AI$9:$AJ$137,2,0))),IF(H515="REACH SVHC",IF(ISERROR(VLOOKUP(O515,'Matl Declaration Form'!$AK$9:$AL$482,2,0)),"",(VLOOKUP(O515,'Matl Declaration Form'!$AK$9:$AL$482,2,0))),IF(H515="EU RoHS",IF(ISERROR(VLOOKUP(O515,'Matl Declaration Form'!$AM$9:$AN$18,2,0)),"",(VLOOKUP(O515,'Matl Declaration Form'!$AM$9:$AN$18,2,0))),IF(H515="EU Mercury",IF(ISERROR(VLOOKUP(O515,'Matl Declaration Form'!$AO$9:$AP$15,2,0)),"",(VLOOKUP(O515,'Matl Declaration Form'!$AO$9:$AP$15,2,0))),IF(H515="EU PIC",IF(ISERROR(VLOOKUP(O515,'Matl Declaration Form'!$AQ$9:$AR$71,2,0)),"",(VLOOKUP(O515,'Matl Declaration Form'!$AQ$9:$AR$71,2,0))),IF(H515="EU Ozone Depletion",IF(ISERROR(VLOOKUP(O515,'Matl Declaration Form'!$AS$9:$AT$41,2,0)),"",(VLOOKUP(O515,'Matl Declaration Form'!$AS$9:$AT$41,2,0))), IF(H515="EU Ship Recycling",IF(ISERROR(VLOOKUP(O515,'Matl Declaration Form'!$AX$9:$AY$30,2,0)),"",(VLOOKUP(O515,'Matl Declaration Form'!$AX$9:$AY$30,2,0))), IF(H515="EU Package",IF(ISERROR(VLOOKUP(O515,'Matl Declaration Form'!$AZ$9:$BA$12,2,0)),"",(VLOOKUP(O515,'Matl Declaration Form'!$AZ$9:$BA$12,2,0))),IF(H515="EU POPs",IF(ISERROR(VLOOKUP(O515,'Matl Declaration Form'!$AV$9:$AW$485,2,0)),"",(VLOOKUP(O515,'Matl Declaration Form'!$AV$9:$AW$485,2,0))))))))))))))</f>
        <v/>
      </c>
      <c r="Q515" s="304"/>
      <c r="R515" s="305" t="str" cm="1">
        <f t="array" ref="R515">IF(ISBLANK(Q515),"",Q515*(LOOKUP(2,1/(NOT(ISBLANK($M$9:M515))),$M$9:M515)))</f>
        <v/>
      </c>
      <c r="S515" s="306" t="str" cm="1">
        <f t="array" ref="S515">IF(ISBLANK(Q515),"", (LOOKUP(2,1/(NOT(ISBLANK($J$9:J515))),$J$9:J515)))</f>
        <v/>
      </c>
      <c r="T515" s="307"/>
      <c r="U515" s="302"/>
      <c r="V515" s="308"/>
      <c r="AC515" s="100"/>
      <c r="AD515" s="100"/>
      <c r="AV515" s="100"/>
      <c r="AW515" s="145"/>
    </row>
    <row r="516" spans="2:49" ht="18.75" customHeight="1">
      <c r="B516" s="309"/>
      <c r="C516" s="298"/>
      <c r="D516" s="298"/>
      <c r="E516" s="299"/>
      <c r="F516" s="298"/>
      <c r="G516" s="298"/>
      <c r="H516" s="298" t="s">
        <v>1476</v>
      </c>
      <c r="I516" s="301"/>
      <c r="J516" s="302"/>
      <c r="K516" s="298"/>
      <c r="L516" s="302"/>
      <c r="M516" s="301"/>
      <c r="N516" s="302" t="str" cm="1">
        <f t="array" ref="N516">IF(ISBLANK(M516),"", (LOOKUP(2,1/(NOT(ISBLANK($J$9:J516))),$J$9:J516)))</f>
        <v/>
      </c>
      <c r="O516" s="298"/>
      <c r="P516" s="643" t="str">
        <f>IF(H516="Full Materials Declaration","",IF(H516="REACH Restriction Annex XVII",IF(ISERROR(VLOOKUP(O516,'Matl Declaration Form'!$AG$9:$AH$149,2,0)),"",(VLOOKUP(O516,'Matl Declaration Form'!$AG$9:$AH$149,2,0))),IF(H516="REACH Authorization Annex XIV",IF(ISERROR(VLOOKUP(O516,'Matl Declaration Form'!$AI$9:$AJ$137,2,0)),"",(VLOOKUP(O516,'Matl Declaration Form'!$AI$9:$AJ$137,2,0))),IF(H516="REACH SVHC",IF(ISERROR(VLOOKUP(O516,'Matl Declaration Form'!$AK$9:$AL$482,2,0)),"",(VLOOKUP(O516,'Matl Declaration Form'!$AK$9:$AL$482,2,0))),IF(H516="EU RoHS",IF(ISERROR(VLOOKUP(O516,'Matl Declaration Form'!$AM$9:$AN$18,2,0)),"",(VLOOKUP(O516,'Matl Declaration Form'!$AM$9:$AN$18,2,0))),IF(H516="EU Mercury",IF(ISERROR(VLOOKUP(O516,'Matl Declaration Form'!$AO$9:$AP$15,2,0)),"",(VLOOKUP(O516,'Matl Declaration Form'!$AO$9:$AP$15,2,0))),IF(H516="EU PIC",IF(ISERROR(VLOOKUP(O516,'Matl Declaration Form'!$AQ$9:$AR$71,2,0)),"",(VLOOKUP(O516,'Matl Declaration Form'!$AQ$9:$AR$71,2,0))),IF(H516="EU Ozone Depletion",IF(ISERROR(VLOOKUP(O516,'Matl Declaration Form'!$AS$9:$AT$41,2,0)),"",(VLOOKUP(O516,'Matl Declaration Form'!$AS$9:$AT$41,2,0))), IF(H516="EU Ship Recycling",IF(ISERROR(VLOOKUP(O516,'Matl Declaration Form'!$AX$9:$AY$30,2,0)),"",(VLOOKUP(O516,'Matl Declaration Form'!$AX$9:$AY$30,2,0))), IF(H516="EU Package",IF(ISERROR(VLOOKUP(O516,'Matl Declaration Form'!$AZ$9:$BA$12,2,0)),"",(VLOOKUP(O516,'Matl Declaration Form'!$AZ$9:$BA$12,2,0))),IF(H516="EU POPs",IF(ISERROR(VLOOKUP(O516,'Matl Declaration Form'!$AV$9:$AW$485,2,0)),"",(VLOOKUP(O516,'Matl Declaration Form'!$AV$9:$AW$485,2,0))))))))))))))</f>
        <v/>
      </c>
      <c r="Q516" s="304"/>
      <c r="R516" s="305" t="str" cm="1">
        <f t="array" ref="R516">IF(ISBLANK(Q516),"",Q516*(LOOKUP(2,1/(NOT(ISBLANK($M$9:M516))),$M$9:M516)))</f>
        <v/>
      </c>
      <c r="S516" s="306" t="str" cm="1">
        <f t="array" ref="S516">IF(ISBLANK(Q516),"", (LOOKUP(2,1/(NOT(ISBLANK($J$9:J516))),$J$9:J516)))</f>
        <v/>
      </c>
      <c r="T516" s="307"/>
      <c r="U516" s="302"/>
      <c r="V516" s="308"/>
      <c r="AC516" s="100"/>
      <c r="AD516" s="100"/>
      <c r="AV516" s="100"/>
      <c r="AW516" s="145"/>
    </row>
    <row r="517" spans="2:49" ht="18.75" customHeight="1">
      <c r="B517" s="309"/>
      <c r="C517" s="298"/>
      <c r="D517" s="298"/>
      <c r="E517" s="299"/>
      <c r="F517" s="298"/>
      <c r="G517" s="298"/>
      <c r="H517" s="298" t="s">
        <v>1476</v>
      </c>
      <c r="I517" s="301"/>
      <c r="J517" s="302"/>
      <c r="K517" s="298"/>
      <c r="L517" s="302"/>
      <c r="M517" s="301"/>
      <c r="N517" s="302" t="str" cm="1">
        <f t="array" ref="N517">IF(ISBLANK(M517),"", (LOOKUP(2,1/(NOT(ISBLANK($J$9:J517))),$J$9:J517)))</f>
        <v/>
      </c>
      <c r="O517" s="298"/>
      <c r="P517" s="643" t="str">
        <f>IF(H517="Full Materials Declaration","",IF(H517="REACH Restriction Annex XVII",IF(ISERROR(VLOOKUP(O517,'Matl Declaration Form'!$AG$9:$AH$149,2,0)),"",(VLOOKUP(O517,'Matl Declaration Form'!$AG$9:$AH$149,2,0))),IF(H517="REACH Authorization Annex XIV",IF(ISERROR(VLOOKUP(O517,'Matl Declaration Form'!$AI$9:$AJ$137,2,0)),"",(VLOOKUP(O517,'Matl Declaration Form'!$AI$9:$AJ$137,2,0))),IF(H517="REACH SVHC",IF(ISERROR(VLOOKUP(O517,'Matl Declaration Form'!$AK$9:$AL$482,2,0)),"",(VLOOKUP(O517,'Matl Declaration Form'!$AK$9:$AL$482,2,0))),IF(H517="EU RoHS",IF(ISERROR(VLOOKUP(O517,'Matl Declaration Form'!$AM$9:$AN$18,2,0)),"",(VLOOKUP(O517,'Matl Declaration Form'!$AM$9:$AN$18,2,0))),IF(H517="EU Mercury",IF(ISERROR(VLOOKUP(O517,'Matl Declaration Form'!$AO$9:$AP$15,2,0)),"",(VLOOKUP(O517,'Matl Declaration Form'!$AO$9:$AP$15,2,0))),IF(H517="EU PIC",IF(ISERROR(VLOOKUP(O517,'Matl Declaration Form'!$AQ$9:$AR$71,2,0)),"",(VLOOKUP(O517,'Matl Declaration Form'!$AQ$9:$AR$71,2,0))),IF(H517="EU Ozone Depletion",IF(ISERROR(VLOOKUP(O517,'Matl Declaration Form'!$AS$9:$AT$41,2,0)),"",(VLOOKUP(O517,'Matl Declaration Form'!$AS$9:$AT$41,2,0))), IF(H517="EU Ship Recycling",IF(ISERROR(VLOOKUP(O517,'Matl Declaration Form'!$AX$9:$AY$30,2,0)),"",(VLOOKUP(O517,'Matl Declaration Form'!$AX$9:$AY$30,2,0))), IF(H517="EU Package",IF(ISERROR(VLOOKUP(O517,'Matl Declaration Form'!$AZ$9:$BA$12,2,0)),"",(VLOOKUP(O517,'Matl Declaration Form'!$AZ$9:$BA$12,2,0))),IF(H517="EU POPs",IF(ISERROR(VLOOKUP(O517,'Matl Declaration Form'!$AV$9:$AW$485,2,0)),"",(VLOOKUP(O517,'Matl Declaration Form'!$AV$9:$AW$485,2,0))))))))))))))</f>
        <v/>
      </c>
      <c r="Q517" s="304"/>
      <c r="R517" s="305" t="str" cm="1">
        <f t="array" ref="R517">IF(ISBLANK(Q517),"",Q517*(LOOKUP(2,1/(NOT(ISBLANK($M$9:M517))),$M$9:M517)))</f>
        <v/>
      </c>
      <c r="S517" s="306" t="str" cm="1">
        <f t="array" ref="S517">IF(ISBLANK(Q517),"", (LOOKUP(2,1/(NOT(ISBLANK($J$9:J517))),$J$9:J517)))</f>
        <v/>
      </c>
      <c r="T517" s="307"/>
      <c r="U517" s="302"/>
      <c r="V517" s="308"/>
      <c r="AC517" s="100"/>
      <c r="AD517" s="100"/>
      <c r="AV517" s="100"/>
      <c r="AW517" s="145"/>
    </row>
    <row r="518" spans="2:49" ht="18.75" customHeight="1">
      <c r="B518" s="309"/>
      <c r="C518" s="298"/>
      <c r="D518" s="298"/>
      <c r="E518" s="299"/>
      <c r="F518" s="298"/>
      <c r="G518" s="298"/>
      <c r="H518" s="298" t="s">
        <v>1476</v>
      </c>
      <c r="I518" s="301"/>
      <c r="J518" s="302"/>
      <c r="K518" s="298"/>
      <c r="L518" s="302"/>
      <c r="M518" s="301"/>
      <c r="N518" s="302" t="str" cm="1">
        <f t="array" ref="N518">IF(ISBLANK(M518),"", (LOOKUP(2,1/(NOT(ISBLANK($J$9:J518))),$J$9:J518)))</f>
        <v/>
      </c>
      <c r="O518" s="298"/>
      <c r="P518" s="643" t="str">
        <f>IF(H518="Full Materials Declaration","",IF(H518="REACH Restriction Annex XVII",IF(ISERROR(VLOOKUP(O518,'Matl Declaration Form'!$AG$9:$AH$149,2,0)),"",(VLOOKUP(O518,'Matl Declaration Form'!$AG$9:$AH$149,2,0))),IF(H518="REACH Authorization Annex XIV",IF(ISERROR(VLOOKUP(O518,'Matl Declaration Form'!$AI$9:$AJ$137,2,0)),"",(VLOOKUP(O518,'Matl Declaration Form'!$AI$9:$AJ$137,2,0))),IF(H518="REACH SVHC",IF(ISERROR(VLOOKUP(O518,'Matl Declaration Form'!$AK$9:$AL$482,2,0)),"",(VLOOKUP(O518,'Matl Declaration Form'!$AK$9:$AL$482,2,0))),IF(H518="EU RoHS",IF(ISERROR(VLOOKUP(O518,'Matl Declaration Form'!$AM$9:$AN$18,2,0)),"",(VLOOKUP(O518,'Matl Declaration Form'!$AM$9:$AN$18,2,0))),IF(H518="EU Mercury",IF(ISERROR(VLOOKUP(O518,'Matl Declaration Form'!$AO$9:$AP$15,2,0)),"",(VLOOKUP(O518,'Matl Declaration Form'!$AO$9:$AP$15,2,0))),IF(H518="EU PIC",IF(ISERROR(VLOOKUP(O518,'Matl Declaration Form'!$AQ$9:$AR$71,2,0)),"",(VLOOKUP(O518,'Matl Declaration Form'!$AQ$9:$AR$71,2,0))),IF(H518="EU Ozone Depletion",IF(ISERROR(VLOOKUP(O518,'Matl Declaration Form'!$AS$9:$AT$41,2,0)),"",(VLOOKUP(O518,'Matl Declaration Form'!$AS$9:$AT$41,2,0))), IF(H518="EU Ship Recycling",IF(ISERROR(VLOOKUP(O518,'Matl Declaration Form'!$AX$9:$AY$30,2,0)),"",(VLOOKUP(O518,'Matl Declaration Form'!$AX$9:$AY$30,2,0))), IF(H518="EU Package",IF(ISERROR(VLOOKUP(O518,'Matl Declaration Form'!$AZ$9:$BA$12,2,0)),"",(VLOOKUP(O518,'Matl Declaration Form'!$AZ$9:$BA$12,2,0))),IF(H518="EU POPs",IF(ISERROR(VLOOKUP(O518,'Matl Declaration Form'!$AV$9:$AW$485,2,0)),"",(VLOOKUP(O518,'Matl Declaration Form'!$AV$9:$AW$485,2,0))))))))))))))</f>
        <v/>
      </c>
      <c r="Q518" s="304"/>
      <c r="R518" s="305" t="str" cm="1">
        <f t="array" ref="R518">IF(ISBLANK(Q518),"",Q518*(LOOKUP(2,1/(NOT(ISBLANK($M$9:M518))),$M$9:M518)))</f>
        <v/>
      </c>
      <c r="S518" s="306" t="str" cm="1">
        <f t="array" ref="S518">IF(ISBLANK(Q518),"", (LOOKUP(2,1/(NOT(ISBLANK($J$9:J518))),$J$9:J518)))</f>
        <v/>
      </c>
      <c r="T518" s="307"/>
      <c r="U518" s="302"/>
      <c r="V518" s="308"/>
      <c r="AC518" s="100"/>
      <c r="AD518" s="100"/>
      <c r="AV518" s="100"/>
      <c r="AW518" s="145"/>
    </row>
    <row r="519" spans="2:49" ht="18.75" customHeight="1">
      <c r="B519" s="309"/>
      <c r="C519" s="298"/>
      <c r="D519" s="298"/>
      <c r="E519" s="299"/>
      <c r="F519" s="298"/>
      <c r="G519" s="298"/>
      <c r="H519" s="298" t="s">
        <v>1476</v>
      </c>
      <c r="I519" s="301"/>
      <c r="J519" s="302"/>
      <c r="K519" s="298"/>
      <c r="L519" s="302"/>
      <c r="M519" s="301"/>
      <c r="N519" s="302" t="str" cm="1">
        <f t="array" ref="N519">IF(ISBLANK(M519),"", (LOOKUP(2,1/(NOT(ISBLANK($J$9:J519))),$J$9:J519)))</f>
        <v/>
      </c>
      <c r="O519" s="298"/>
      <c r="P519" s="643" t="str">
        <f>IF(H519="Full Materials Declaration","",IF(H519="REACH Restriction Annex XVII",IF(ISERROR(VLOOKUP(O519,'Matl Declaration Form'!$AG$9:$AH$149,2,0)),"",(VLOOKUP(O519,'Matl Declaration Form'!$AG$9:$AH$149,2,0))),IF(H519="REACH Authorization Annex XIV",IF(ISERROR(VLOOKUP(O519,'Matl Declaration Form'!$AI$9:$AJ$137,2,0)),"",(VLOOKUP(O519,'Matl Declaration Form'!$AI$9:$AJ$137,2,0))),IF(H519="REACH SVHC",IF(ISERROR(VLOOKUP(O519,'Matl Declaration Form'!$AK$9:$AL$482,2,0)),"",(VLOOKUP(O519,'Matl Declaration Form'!$AK$9:$AL$482,2,0))),IF(H519="EU RoHS",IF(ISERROR(VLOOKUP(O519,'Matl Declaration Form'!$AM$9:$AN$18,2,0)),"",(VLOOKUP(O519,'Matl Declaration Form'!$AM$9:$AN$18,2,0))),IF(H519="EU Mercury",IF(ISERROR(VLOOKUP(O519,'Matl Declaration Form'!$AO$9:$AP$15,2,0)),"",(VLOOKUP(O519,'Matl Declaration Form'!$AO$9:$AP$15,2,0))),IF(H519="EU PIC",IF(ISERROR(VLOOKUP(O519,'Matl Declaration Form'!$AQ$9:$AR$71,2,0)),"",(VLOOKUP(O519,'Matl Declaration Form'!$AQ$9:$AR$71,2,0))),IF(H519="EU Ozone Depletion",IF(ISERROR(VLOOKUP(O519,'Matl Declaration Form'!$AS$9:$AT$41,2,0)),"",(VLOOKUP(O519,'Matl Declaration Form'!$AS$9:$AT$41,2,0))), IF(H519="EU Ship Recycling",IF(ISERROR(VLOOKUP(O519,'Matl Declaration Form'!$AX$9:$AY$30,2,0)),"",(VLOOKUP(O519,'Matl Declaration Form'!$AX$9:$AY$30,2,0))), IF(H519="EU Package",IF(ISERROR(VLOOKUP(O519,'Matl Declaration Form'!$AZ$9:$BA$12,2,0)),"",(VLOOKUP(O519,'Matl Declaration Form'!$AZ$9:$BA$12,2,0))),IF(H519="EU POPs",IF(ISERROR(VLOOKUP(O519,'Matl Declaration Form'!$AV$9:$AW$485,2,0)),"",(VLOOKUP(O519,'Matl Declaration Form'!$AV$9:$AW$485,2,0))))))))))))))</f>
        <v/>
      </c>
      <c r="Q519" s="304"/>
      <c r="R519" s="305" t="str" cm="1">
        <f t="array" ref="R519">IF(ISBLANK(Q519),"",Q519*(LOOKUP(2,1/(NOT(ISBLANK($M$9:M519))),$M$9:M519)))</f>
        <v/>
      </c>
      <c r="S519" s="306" t="str" cm="1">
        <f t="array" ref="S519">IF(ISBLANK(Q519),"", (LOOKUP(2,1/(NOT(ISBLANK($J$9:J519))),$J$9:J519)))</f>
        <v/>
      </c>
      <c r="T519" s="307"/>
      <c r="U519" s="302"/>
      <c r="V519" s="308"/>
      <c r="AC519" s="100"/>
      <c r="AD519" s="100"/>
      <c r="AV519" s="100"/>
      <c r="AW519" s="145"/>
    </row>
    <row r="520" spans="2:49" ht="18.75" customHeight="1">
      <c r="B520" s="309"/>
      <c r="C520" s="298"/>
      <c r="D520" s="298"/>
      <c r="E520" s="299"/>
      <c r="F520" s="298"/>
      <c r="G520" s="298"/>
      <c r="H520" s="298" t="s">
        <v>1476</v>
      </c>
      <c r="I520" s="301"/>
      <c r="J520" s="302"/>
      <c r="K520" s="298"/>
      <c r="L520" s="302"/>
      <c r="M520" s="301"/>
      <c r="N520" s="302" t="str" cm="1">
        <f t="array" ref="N520">IF(ISBLANK(M520),"", (LOOKUP(2,1/(NOT(ISBLANK($J$9:J520))),$J$9:J520)))</f>
        <v/>
      </c>
      <c r="O520" s="298"/>
      <c r="P520" s="643" t="str">
        <f>IF(H520="Full Materials Declaration","",IF(H520="REACH Restriction Annex XVII",IF(ISERROR(VLOOKUP(O520,'Matl Declaration Form'!$AG$9:$AH$149,2,0)),"",(VLOOKUP(O520,'Matl Declaration Form'!$AG$9:$AH$149,2,0))),IF(H520="REACH Authorization Annex XIV",IF(ISERROR(VLOOKUP(O520,'Matl Declaration Form'!$AI$9:$AJ$137,2,0)),"",(VLOOKUP(O520,'Matl Declaration Form'!$AI$9:$AJ$137,2,0))),IF(H520="REACH SVHC",IF(ISERROR(VLOOKUP(O520,'Matl Declaration Form'!$AK$9:$AL$482,2,0)),"",(VLOOKUP(O520,'Matl Declaration Form'!$AK$9:$AL$482,2,0))),IF(H520="EU RoHS",IF(ISERROR(VLOOKUP(O520,'Matl Declaration Form'!$AM$9:$AN$18,2,0)),"",(VLOOKUP(O520,'Matl Declaration Form'!$AM$9:$AN$18,2,0))),IF(H520="EU Mercury",IF(ISERROR(VLOOKUP(O520,'Matl Declaration Form'!$AO$9:$AP$15,2,0)),"",(VLOOKUP(O520,'Matl Declaration Form'!$AO$9:$AP$15,2,0))),IF(H520="EU PIC",IF(ISERROR(VLOOKUP(O520,'Matl Declaration Form'!$AQ$9:$AR$71,2,0)),"",(VLOOKUP(O520,'Matl Declaration Form'!$AQ$9:$AR$71,2,0))),IF(H520="EU Ozone Depletion",IF(ISERROR(VLOOKUP(O520,'Matl Declaration Form'!$AS$9:$AT$41,2,0)),"",(VLOOKUP(O520,'Matl Declaration Form'!$AS$9:$AT$41,2,0))), IF(H520="EU Ship Recycling",IF(ISERROR(VLOOKUP(O520,'Matl Declaration Form'!$AX$9:$AY$30,2,0)),"",(VLOOKUP(O520,'Matl Declaration Form'!$AX$9:$AY$30,2,0))), IF(H520="EU Package",IF(ISERROR(VLOOKUP(O520,'Matl Declaration Form'!$AZ$9:$BA$12,2,0)),"",(VLOOKUP(O520,'Matl Declaration Form'!$AZ$9:$BA$12,2,0))),IF(H520="EU POPs",IF(ISERROR(VLOOKUP(O520,'Matl Declaration Form'!$AV$9:$AW$485,2,0)),"",(VLOOKUP(O520,'Matl Declaration Form'!$AV$9:$AW$485,2,0))))))))))))))</f>
        <v/>
      </c>
      <c r="Q520" s="304"/>
      <c r="R520" s="305" t="str" cm="1">
        <f t="array" ref="R520">IF(ISBLANK(Q520),"",Q520*(LOOKUP(2,1/(NOT(ISBLANK($M$9:M520))),$M$9:M520)))</f>
        <v/>
      </c>
      <c r="S520" s="306" t="str" cm="1">
        <f t="array" ref="S520">IF(ISBLANK(Q520),"", (LOOKUP(2,1/(NOT(ISBLANK($J$9:J520))),$J$9:J520)))</f>
        <v/>
      </c>
      <c r="T520" s="307"/>
      <c r="U520" s="302"/>
      <c r="V520" s="308"/>
      <c r="AC520" s="100"/>
      <c r="AD520" s="100"/>
      <c r="AV520" s="100"/>
      <c r="AW520" s="145"/>
    </row>
    <row r="521" spans="2:49" ht="18.75" customHeight="1">
      <c r="B521" s="309"/>
      <c r="C521" s="298"/>
      <c r="D521" s="298"/>
      <c r="E521" s="299"/>
      <c r="F521" s="298"/>
      <c r="G521" s="298"/>
      <c r="H521" s="298" t="s">
        <v>1476</v>
      </c>
      <c r="I521" s="301"/>
      <c r="J521" s="302"/>
      <c r="K521" s="298"/>
      <c r="L521" s="302"/>
      <c r="M521" s="301"/>
      <c r="N521" s="302" t="str" cm="1">
        <f t="array" ref="N521">IF(ISBLANK(M521),"", (LOOKUP(2,1/(NOT(ISBLANK($J$9:J521))),$J$9:J521)))</f>
        <v/>
      </c>
      <c r="O521" s="298"/>
      <c r="P521" s="643" t="str">
        <f>IF(H521="Full Materials Declaration","",IF(H521="REACH Restriction Annex XVII",IF(ISERROR(VLOOKUP(O521,'Matl Declaration Form'!$AG$9:$AH$149,2,0)),"",(VLOOKUP(O521,'Matl Declaration Form'!$AG$9:$AH$149,2,0))),IF(H521="REACH Authorization Annex XIV",IF(ISERROR(VLOOKUP(O521,'Matl Declaration Form'!$AI$9:$AJ$137,2,0)),"",(VLOOKUP(O521,'Matl Declaration Form'!$AI$9:$AJ$137,2,0))),IF(H521="REACH SVHC",IF(ISERROR(VLOOKUP(O521,'Matl Declaration Form'!$AK$9:$AL$482,2,0)),"",(VLOOKUP(O521,'Matl Declaration Form'!$AK$9:$AL$482,2,0))),IF(H521="EU RoHS",IF(ISERROR(VLOOKUP(O521,'Matl Declaration Form'!$AM$9:$AN$18,2,0)),"",(VLOOKUP(O521,'Matl Declaration Form'!$AM$9:$AN$18,2,0))),IF(H521="EU Mercury",IF(ISERROR(VLOOKUP(O521,'Matl Declaration Form'!$AO$9:$AP$15,2,0)),"",(VLOOKUP(O521,'Matl Declaration Form'!$AO$9:$AP$15,2,0))),IF(H521="EU PIC",IF(ISERROR(VLOOKUP(O521,'Matl Declaration Form'!$AQ$9:$AR$71,2,0)),"",(VLOOKUP(O521,'Matl Declaration Form'!$AQ$9:$AR$71,2,0))),IF(H521="EU Ozone Depletion",IF(ISERROR(VLOOKUP(O521,'Matl Declaration Form'!$AS$9:$AT$41,2,0)),"",(VLOOKUP(O521,'Matl Declaration Form'!$AS$9:$AT$41,2,0))), IF(H521="EU Ship Recycling",IF(ISERROR(VLOOKUP(O521,'Matl Declaration Form'!$AX$9:$AY$30,2,0)),"",(VLOOKUP(O521,'Matl Declaration Form'!$AX$9:$AY$30,2,0))), IF(H521="EU Package",IF(ISERROR(VLOOKUP(O521,'Matl Declaration Form'!$AZ$9:$BA$12,2,0)),"",(VLOOKUP(O521,'Matl Declaration Form'!$AZ$9:$BA$12,2,0))),IF(H521="EU POPs",IF(ISERROR(VLOOKUP(O521,'Matl Declaration Form'!$AV$9:$AW$485,2,0)),"",(VLOOKUP(O521,'Matl Declaration Form'!$AV$9:$AW$485,2,0))))))))))))))</f>
        <v/>
      </c>
      <c r="Q521" s="304"/>
      <c r="R521" s="305" t="str" cm="1">
        <f t="array" ref="R521">IF(ISBLANK(Q521),"",Q521*(LOOKUP(2,1/(NOT(ISBLANK($M$9:M521))),$M$9:M521)))</f>
        <v/>
      </c>
      <c r="S521" s="306" t="str" cm="1">
        <f t="array" ref="S521">IF(ISBLANK(Q521),"", (LOOKUP(2,1/(NOT(ISBLANK($J$9:J521))),$J$9:J521)))</f>
        <v/>
      </c>
      <c r="T521" s="307"/>
      <c r="U521" s="302"/>
      <c r="V521" s="308"/>
      <c r="AC521" s="100"/>
      <c r="AD521" s="100"/>
      <c r="AV521" s="100"/>
      <c r="AW521" s="145"/>
    </row>
    <row r="522" spans="2:49" ht="18.75" customHeight="1">
      <c r="B522" s="309"/>
      <c r="C522" s="298"/>
      <c r="D522" s="298"/>
      <c r="E522" s="299"/>
      <c r="F522" s="298"/>
      <c r="G522" s="298"/>
      <c r="H522" s="298" t="s">
        <v>1476</v>
      </c>
      <c r="I522" s="301"/>
      <c r="J522" s="302"/>
      <c r="K522" s="298"/>
      <c r="L522" s="302"/>
      <c r="M522" s="301"/>
      <c r="N522" s="302" t="str" cm="1">
        <f t="array" ref="N522">IF(ISBLANK(M522),"", (LOOKUP(2,1/(NOT(ISBLANK($J$9:J522))),$J$9:J522)))</f>
        <v/>
      </c>
      <c r="O522" s="298"/>
      <c r="P522" s="643" t="str">
        <f>IF(H522="Full Materials Declaration","",IF(H522="REACH Restriction Annex XVII",IF(ISERROR(VLOOKUP(O522,'Matl Declaration Form'!$AG$9:$AH$149,2,0)),"",(VLOOKUP(O522,'Matl Declaration Form'!$AG$9:$AH$149,2,0))),IF(H522="REACH Authorization Annex XIV",IF(ISERROR(VLOOKUP(O522,'Matl Declaration Form'!$AI$9:$AJ$137,2,0)),"",(VLOOKUP(O522,'Matl Declaration Form'!$AI$9:$AJ$137,2,0))),IF(H522="REACH SVHC",IF(ISERROR(VLOOKUP(O522,'Matl Declaration Form'!$AK$9:$AL$482,2,0)),"",(VLOOKUP(O522,'Matl Declaration Form'!$AK$9:$AL$482,2,0))),IF(H522="EU RoHS",IF(ISERROR(VLOOKUP(O522,'Matl Declaration Form'!$AM$9:$AN$18,2,0)),"",(VLOOKUP(O522,'Matl Declaration Form'!$AM$9:$AN$18,2,0))),IF(H522="EU Mercury",IF(ISERROR(VLOOKUP(O522,'Matl Declaration Form'!$AO$9:$AP$15,2,0)),"",(VLOOKUP(O522,'Matl Declaration Form'!$AO$9:$AP$15,2,0))),IF(H522="EU PIC",IF(ISERROR(VLOOKUP(O522,'Matl Declaration Form'!$AQ$9:$AR$71,2,0)),"",(VLOOKUP(O522,'Matl Declaration Form'!$AQ$9:$AR$71,2,0))),IF(H522="EU Ozone Depletion",IF(ISERROR(VLOOKUP(O522,'Matl Declaration Form'!$AS$9:$AT$41,2,0)),"",(VLOOKUP(O522,'Matl Declaration Form'!$AS$9:$AT$41,2,0))), IF(H522="EU Ship Recycling",IF(ISERROR(VLOOKUP(O522,'Matl Declaration Form'!$AX$9:$AY$30,2,0)),"",(VLOOKUP(O522,'Matl Declaration Form'!$AX$9:$AY$30,2,0))), IF(H522="EU Package",IF(ISERROR(VLOOKUP(O522,'Matl Declaration Form'!$AZ$9:$BA$12,2,0)),"",(VLOOKUP(O522,'Matl Declaration Form'!$AZ$9:$BA$12,2,0))),IF(H522="EU POPs",IF(ISERROR(VLOOKUP(O522,'Matl Declaration Form'!$AV$9:$AW$485,2,0)),"",(VLOOKUP(O522,'Matl Declaration Form'!$AV$9:$AW$485,2,0))))))))))))))</f>
        <v/>
      </c>
      <c r="Q522" s="304"/>
      <c r="R522" s="305" t="str" cm="1">
        <f t="array" ref="R522">IF(ISBLANK(Q522),"",Q522*(LOOKUP(2,1/(NOT(ISBLANK($M$9:M522))),$M$9:M522)))</f>
        <v/>
      </c>
      <c r="S522" s="306" t="str" cm="1">
        <f t="array" ref="S522">IF(ISBLANK(Q522),"", (LOOKUP(2,1/(NOT(ISBLANK($J$9:J522))),$J$9:J522)))</f>
        <v/>
      </c>
      <c r="T522" s="307"/>
      <c r="U522" s="302"/>
      <c r="V522" s="308"/>
      <c r="AC522" s="100"/>
      <c r="AD522" s="100"/>
      <c r="AV522" s="100"/>
      <c r="AW522" s="145"/>
    </row>
    <row r="523" spans="2:49" ht="18.75" customHeight="1">
      <c r="B523" s="309"/>
      <c r="C523" s="298"/>
      <c r="D523" s="298"/>
      <c r="E523" s="299"/>
      <c r="F523" s="298"/>
      <c r="G523" s="298"/>
      <c r="H523" s="298" t="s">
        <v>1476</v>
      </c>
      <c r="I523" s="301"/>
      <c r="J523" s="302"/>
      <c r="K523" s="298"/>
      <c r="L523" s="302"/>
      <c r="M523" s="301"/>
      <c r="N523" s="302" t="str" cm="1">
        <f t="array" ref="N523">IF(ISBLANK(M523),"", (LOOKUP(2,1/(NOT(ISBLANK($J$9:J523))),$J$9:J523)))</f>
        <v/>
      </c>
      <c r="O523" s="298"/>
      <c r="P523" s="643" t="str">
        <f>IF(H523="Full Materials Declaration","",IF(H523="REACH Restriction Annex XVII",IF(ISERROR(VLOOKUP(O523,'Matl Declaration Form'!$AG$9:$AH$149,2,0)),"",(VLOOKUP(O523,'Matl Declaration Form'!$AG$9:$AH$149,2,0))),IF(H523="REACH Authorization Annex XIV",IF(ISERROR(VLOOKUP(O523,'Matl Declaration Form'!$AI$9:$AJ$137,2,0)),"",(VLOOKUP(O523,'Matl Declaration Form'!$AI$9:$AJ$137,2,0))),IF(H523="REACH SVHC",IF(ISERROR(VLOOKUP(O523,'Matl Declaration Form'!$AK$9:$AL$482,2,0)),"",(VLOOKUP(O523,'Matl Declaration Form'!$AK$9:$AL$482,2,0))),IF(H523="EU RoHS",IF(ISERROR(VLOOKUP(O523,'Matl Declaration Form'!$AM$9:$AN$18,2,0)),"",(VLOOKUP(O523,'Matl Declaration Form'!$AM$9:$AN$18,2,0))),IF(H523="EU Mercury",IF(ISERROR(VLOOKUP(O523,'Matl Declaration Form'!$AO$9:$AP$15,2,0)),"",(VLOOKUP(O523,'Matl Declaration Form'!$AO$9:$AP$15,2,0))),IF(H523="EU PIC",IF(ISERROR(VLOOKUP(O523,'Matl Declaration Form'!$AQ$9:$AR$71,2,0)),"",(VLOOKUP(O523,'Matl Declaration Form'!$AQ$9:$AR$71,2,0))),IF(H523="EU Ozone Depletion",IF(ISERROR(VLOOKUP(O523,'Matl Declaration Form'!$AS$9:$AT$41,2,0)),"",(VLOOKUP(O523,'Matl Declaration Form'!$AS$9:$AT$41,2,0))), IF(H523="EU Ship Recycling",IF(ISERROR(VLOOKUP(O523,'Matl Declaration Form'!$AX$9:$AY$30,2,0)),"",(VLOOKUP(O523,'Matl Declaration Form'!$AX$9:$AY$30,2,0))), IF(H523="EU Package",IF(ISERROR(VLOOKUP(O523,'Matl Declaration Form'!$AZ$9:$BA$12,2,0)),"",(VLOOKUP(O523,'Matl Declaration Form'!$AZ$9:$BA$12,2,0))),IF(H523="EU POPs",IF(ISERROR(VLOOKUP(O523,'Matl Declaration Form'!$AV$9:$AW$485,2,0)),"",(VLOOKUP(O523,'Matl Declaration Form'!$AV$9:$AW$485,2,0))))))))))))))</f>
        <v/>
      </c>
      <c r="Q523" s="304"/>
      <c r="R523" s="305" t="str" cm="1">
        <f t="array" ref="R523">IF(ISBLANK(Q523),"",Q523*(LOOKUP(2,1/(NOT(ISBLANK($M$9:M523))),$M$9:M523)))</f>
        <v/>
      </c>
      <c r="S523" s="306" t="str" cm="1">
        <f t="array" ref="S523">IF(ISBLANK(Q523),"", (LOOKUP(2,1/(NOT(ISBLANK($J$9:J523))),$J$9:J523)))</f>
        <v/>
      </c>
      <c r="T523" s="307"/>
      <c r="U523" s="302"/>
      <c r="V523" s="308"/>
      <c r="AC523" s="100"/>
      <c r="AD523" s="100"/>
      <c r="AV523" s="100"/>
      <c r="AW523" s="145"/>
    </row>
    <row r="524" spans="2:49" ht="18.75" customHeight="1">
      <c r="B524" s="309"/>
      <c r="C524" s="298"/>
      <c r="D524" s="298"/>
      <c r="E524" s="299"/>
      <c r="F524" s="298"/>
      <c r="G524" s="298"/>
      <c r="H524" s="298" t="s">
        <v>1476</v>
      </c>
      <c r="I524" s="301"/>
      <c r="J524" s="302"/>
      <c r="K524" s="298"/>
      <c r="L524" s="302"/>
      <c r="M524" s="301"/>
      <c r="N524" s="302" t="str" cm="1">
        <f t="array" ref="N524">IF(ISBLANK(M524),"", (LOOKUP(2,1/(NOT(ISBLANK($J$9:J524))),$J$9:J524)))</f>
        <v/>
      </c>
      <c r="O524" s="298"/>
      <c r="P524" s="643" t="str">
        <f>IF(H524="Full Materials Declaration","",IF(H524="REACH Restriction Annex XVII",IF(ISERROR(VLOOKUP(O524,'Matl Declaration Form'!$AG$9:$AH$149,2,0)),"",(VLOOKUP(O524,'Matl Declaration Form'!$AG$9:$AH$149,2,0))),IF(H524="REACH Authorization Annex XIV",IF(ISERROR(VLOOKUP(O524,'Matl Declaration Form'!$AI$9:$AJ$137,2,0)),"",(VLOOKUP(O524,'Matl Declaration Form'!$AI$9:$AJ$137,2,0))),IF(H524="REACH SVHC",IF(ISERROR(VLOOKUP(O524,'Matl Declaration Form'!$AK$9:$AL$482,2,0)),"",(VLOOKUP(O524,'Matl Declaration Form'!$AK$9:$AL$482,2,0))),IF(H524="EU RoHS",IF(ISERROR(VLOOKUP(O524,'Matl Declaration Form'!$AM$9:$AN$18,2,0)),"",(VLOOKUP(O524,'Matl Declaration Form'!$AM$9:$AN$18,2,0))),IF(H524="EU Mercury",IF(ISERROR(VLOOKUP(O524,'Matl Declaration Form'!$AO$9:$AP$15,2,0)),"",(VLOOKUP(O524,'Matl Declaration Form'!$AO$9:$AP$15,2,0))),IF(H524="EU PIC",IF(ISERROR(VLOOKUP(O524,'Matl Declaration Form'!$AQ$9:$AR$71,2,0)),"",(VLOOKUP(O524,'Matl Declaration Form'!$AQ$9:$AR$71,2,0))),IF(H524="EU Ozone Depletion",IF(ISERROR(VLOOKUP(O524,'Matl Declaration Form'!$AS$9:$AT$41,2,0)),"",(VLOOKUP(O524,'Matl Declaration Form'!$AS$9:$AT$41,2,0))), IF(H524="EU Ship Recycling",IF(ISERROR(VLOOKUP(O524,'Matl Declaration Form'!$AX$9:$AY$30,2,0)),"",(VLOOKUP(O524,'Matl Declaration Form'!$AX$9:$AY$30,2,0))), IF(H524="EU Package",IF(ISERROR(VLOOKUP(O524,'Matl Declaration Form'!$AZ$9:$BA$12,2,0)),"",(VLOOKUP(O524,'Matl Declaration Form'!$AZ$9:$BA$12,2,0))),IF(H524="EU POPs",IF(ISERROR(VLOOKUP(O524,'Matl Declaration Form'!$AV$9:$AW$485,2,0)),"",(VLOOKUP(O524,'Matl Declaration Form'!$AV$9:$AW$485,2,0))))))))))))))</f>
        <v/>
      </c>
      <c r="Q524" s="304"/>
      <c r="R524" s="305" t="str" cm="1">
        <f t="array" ref="R524">IF(ISBLANK(Q524),"",Q524*(LOOKUP(2,1/(NOT(ISBLANK($M$9:M524))),$M$9:M524)))</f>
        <v/>
      </c>
      <c r="S524" s="306" t="str" cm="1">
        <f t="array" ref="S524">IF(ISBLANK(Q524),"", (LOOKUP(2,1/(NOT(ISBLANK($J$9:J524))),$J$9:J524)))</f>
        <v/>
      </c>
      <c r="T524" s="307"/>
      <c r="U524" s="302"/>
      <c r="V524" s="308"/>
      <c r="AC524" s="100"/>
      <c r="AD524" s="100"/>
      <c r="AV524" s="100"/>
      <c r="AW524" s="145"/>
    </row>
    <row r="525" spans="2:49" ht="18.75" customHeight="1">
      <c r="B525" s="309"/>
      <c r="C525" s="298"/>
      <c r="D525" s="298"/>
      <c r="E525" s="299"/>
      <c r="F525" s="298"/>
      <c r="G525" s="298"/>
      <c r="H525" s="298" t="s">
        <v>1476</v>
      </c>
      <c r="I525" s="301"/>
      <c r="J525" s="302"/>
      <c r="K525" s="298"/>
      <c r="L525" s="302"/>
      <c r="M525" s="301"/>
      <c r="N525" s="302" t="str" cm="1">
        <f t="array" ref="N525">IF(ISBLANK(M525),"", (LOOKUP(2,1/(NOT(ISBLANK($J$9:J525))),$J$9:J525)))</f>
        <v/>
      </c>
      <c r="O525" s="298"/>
      <c r="P525" s="643" t="str">
        <f>IF(H525="Full Materials Declaration","",IF(H525="REACH Restriction Annex XVII",IF(ISERROR(VLOOKUP(O525,'Matl Declaration Form'!$AG$9:$AH$149,2,0)),"",(VLOOKUP(O525,'Matl Declaration Form'!$AG$9:$AH$149,2,0))),IF(H525="REACH Authorization Annex XIV",IF(ISERROR(VLOOKUP(O525,'Matl Declaration Form'!$AI$9:$AJ$137,2,0)),"",(VLOOKUP(O525,'Matl Declaration Form'!$AI$9:$AJ$137,2,0))),IF(H525="REACH SVHC",IF(ISERROR(VLOOKUP(O525,'Matl Declaration Form'!$AK$9:$AL$482,2,0)),"",(VLOOKUP(O525,'Matl Declaration Form'!$AK$9:$AL$482,2,0))),IF(H525="EU RoHS",IF(ISERROR(VLOOKUP(O525,'Matl Declaration Form'!$AM$9:$AN$18,2,0)),"",(VLOOKUP(O525,'Matl Declaration Form'!$AM$9:$AN$18,2,0))),IF(H525="EU Mercury",IF(ISERROR(VLOOKUP(O525,'Matl Declaration Form'!$AO$9:$AP$15,2,0)),"",(VLOOKUP(O525,'Matl Declaration Form'!$AO$9:$AP$15,2,0))),IF(H525="EU PIC",IF(ISERROR(VLOOKUP(O525,'Matl Declaration Form'!$AQ$9:$AR$71,2,0)),"",(VLOOKUP(O525,'Matl Declaration Form'!$AQ$9:$AR$71,2,0))),IF(H525="EU Ozone Depletion",IF(ISERROR(VLOOKUP(O525,'Matl Declaration Form'!$AS$9:$AT$41,2,0)),"",(VLOOKUP(O525,'Matl Declaration Form'!$AS$9:$AT$41,2,0))), IF(H525="EU Ship Recycling",IF(ISERROR(VLOOKUP(O525,'Matl Declaration Form'!$AX$9:$AY$30,2,0)),"",(VLOOKUP(O525,'Matl Declaration Form'!$AX$9:$AY$30,2,0))), IF(H525="EU Package",IF(ISERROR(VLOOKUP(O525,'Matl Declaration Form'!$AZ$9:$BA$12,2,0)),"",(VLOOKUP(O525,'Matl Declaration Form'!$AZ$9:$BA$12,2,0))),IF(H525="EU POPs",IF(ISERROR(VLOOKUP(O525,'Matl Declaration Form'!$AV$9:$AW$485,2,0)),"",(VLOOKUP(O525,'Matl Declaration Form'!$AV$9:$AW$485,2,0))))))))))))))</f>
        <v/>
      </c>
      <c r="Q525" s="304"/>
      <c r="R525" s="305" t="str" cm="1">
        <f t="array" ref="R525">IF(ISBLANK(Q525),"",Q525*(LOOKUP(2,1/(NOT(ISBLANK($M$9:M525))),$M$9:M525)))</f>
        <v/>
      </c>
      <c r="S525" s="306" t="str" cm="1">
        <f t="array" ref="S525">IF(ISBLANK(Q525),"", (LOOKUP(2,1/(NOT(ISBLANK($J$9:J525))),$J$9:J525)))</f>
        <v/>
      </c>
      <c r="T525" s="307"/>
      <c r="U525" s="302"/>
      <c r="V525" s="308"/>
      <c r="AC525" s="100"/>
      <c r="AD525" s="100"/>
      <c r="AV525" s="100"/>
      <c r="AW525" s="145"/>
    </row>
    <row r="526" spans="2:49" ht="18.75" customHeight="1">
      <c r="B526" s="309"/>
      <c r="C526" s="298"/>
      <c r="D526" s="298"/>
      <c r="E526" s="299"/>
      <c r="F526" s="298"/>
      <c r="G526" s="298"/>
      <c r="H526" s="298" t="s">
        <v>1476</v>
      </c>
      <c r="I526" s="301"/>
      <c r="J526" s="302"/>
      <c r="K526" s="298"/>
      <c r="L526" s="302"/>
      <c r="M526" s="301"/>
      <c r="N526" s="302" t="str" cm="1">
        <f t="array" ref="N526">IF(ISBLANK(M526),"", (LOOKUP(2,1/(NOT(ISBLANK($J$9:J526))),$J$9:J526)))</f>
        <v/>
      </c>
      <c r="O526" s="298"/>
      <c r="P526" s="643" t="str">
        <f>IF(H526="Full Materials Declaration","",IF(H526="REACH Restriction Annex XVII",IF(ISERROR(VLOOKUP(O526,'Matl Declaration Form'!$AG$9:$AH$149,2,0)),"",(VLOOKUP(O526,'Matl Declaration Form'!$AG$9:$AH$149,2,0))),IF(H526="REACH Authorization Annex XIV",IF(ISERROR(VLOOKUP(O526,'Matl Declaration Form'!$AI$9:$AJ$137,2,0)),"",(VLOOKUP(O526,'Matl Declaration Form'!$AI$9:$AJ$137,2,0))),IF(H526="REACH SVHC",IF(ISERROR(VLOOKUP(O526,'Matl Declaration Form'!$AK$9:$AL$482,2,0)),"",(VLOOKUP(O526,'Matl Declaration Form'!$AK$9:$AL$482,2,0))),IF(H526="EU RoHS",IF(ISERROR(VLOOKUP(O526,'Matl Declaration Form'!$AM$9:$AN$18,2,0)),"",(VLOOKUP(O526,'Matl Declaration Form'!$AM$9:$AN$18,2,0))),IF(H526="EU Mercury",IF(ISERROR(VLOOKUP(O526,'Matl Declaration Form'!$AO$9:$AP$15,2,0)),"",(VLOOKUP(O526,'Matl Declaration Form'!$AO$9:$AP$15,2,0))),IF(H526="EU PIC",IF(ISERROR(VLOOKUP(O526,'Matl Declaration Form'!$AQ$9:$AR$71,2,0)),"",(VLOOKUP(O526,'Matl Declaration Form'!$AQ$9:$AR$71,2,0))),IF(H526="EU Ozone Depletion",IF(ISERROR(VLOOKUP(O526,'Matl Declaration Form'!$AS$9:$AT$41,2,0)),"",(VLOOKUP(O526,'Matl Declaration Form'!$AS$9:$AT$41,2,0))), IF(H526="EU Ship Recycling",IF(ISERROR(VLOOKUP(O526,'Matl Declaration Form'!$AX$9:$AY$30,2,0)),"",(VLOOKUP(O526,'Matl Declaration Form'!$AX$9:$AY$30,2,0))), IF(H526="EU Package",IF(ISERROR(VLOOKUP(O526,'Matl Declaration Form'!$AZ$9:$BA$12,2,0)),"",(VLOOKUP(O526,'Matl Declaration Form'!$AZ$9:$BA$12,2,0))),IF(H526="EU POPs",IF(ISERROR(VLOOKUP(O526,'Matl Declaration Form'!$AV$9:$AW$485,2,0)),"",(VLOOKUP(O526,'Matl Declaration Form'!$AV$9:$AW$485,2,0))))))))))))))</f>
        <v/>
      </c>
      <c r="Q526" s="304"/>
      <c r="R526" s="305" t="str" cm="1">
        <f t="array" ref="R526">IF(ISBLANK(Q526),"",Q526*(LOOKUP(2,1/(NOT(ISBLANK($M$9:M526))),$M$9:M526)))</f>
        <v/>
      </c>
      <c r="S526" s="306" t="str" cm="1">
        <f t="array" ref="S526">IF(ISBLANK(Q526),"", (LOOKUP(2,1/(NOT(ISBLANK($J$9:J526))),$J$9:J526)))</f>
        <v/>
      </c>
      <c r="T526" s="307"/>
      <c r="U526" s="302"/>
      <c r="V526" s="308"/>
      <c r="AC526" s="100"/>
      <c r="AD526" s="100"/>
      <c r="AV526" s="100"/>
      <c r="AW526" s="145"/>
    </row>
    <row r="527" spans="2:49" ht="18.75" customHeight="1">
      <c r="B527" s="309"/>
      <c r="C527" s="298"/>
      <c r="D527" s="298"/>
      <c r="E527" s="299"/>
      <c r="F527" s="298"/>
      <c r="G527" s="298"/>
      <c r="H527" s="298" t="s">
        <v>1476</v>
      </c>
      <c r="I527" s="301"/>
      <c r="J527" s="302"/>
      <c r="K527" s="298"/>
      <c r="L527" s="302"/>
      <c r="M527" s="301"/>
      <c r="N527" s="302" t="str" cm="1">
        <f t="array" ref="N527">IF(ISBLANK(M527),"", (LOOKUP(2,1/(NOT(ISBLANK($J$9:J527))),$J$9:J527)))</f>
        <v/>
      </c>
      <c r="O527" s="298"/>
      <c r="P527" s="643" t="str">
        <f>IF(H527="Full Materials Declaration","",IF(H527="REACH Restriction Annex XVII",IF(ISERROR(VLOOKUP(O527,'Matl Declaration Form'!$AG$9:$AH$149,2,0)),"",(VLOOKUP(O527,'Matl Declaration Form'!$AG$9:$AH$149,2,0))),IF(H527="REACH Authorization Annex XIV",IF(ISERROR(VLOOKUP(O527,'Matl Declaration Form'!$AI$9:$AJ$137,2,0)),"",(VLOOKUP(O527,'Matl Declaration Form'!$AI$9:$AJ$137,2,0))),IF(H527="REACH SVHC",IF(ISERROR(VLOOKUP(O527,'Matl Declaration Form'!$AK$9:$AL$482,2,0)),"",(VLOOKUP(O527,'Matl Declaration Form'!$AK$9:$AL$482,2,0))),IF(H527="EU RoHS",IF(ISERROR(VLOOKUP(O527,'Matl Declaration Form'!$AM$9:$AN$18,2,0)),"",(VLOOKUP(O527,'Matl Declaration Form'!$AM$9:$AN$18,2,0))),IF(H527="EU Mercury",IF(ISERROR(VLOOKUP(O527,'Matl Declaration Form'!$AO$9:$AP$15,2,0)),"",(VLOOKUP(O527,'Matl Declaration Form'!$AO$9:$AP$15,2,0))),IF(H527="EU PIC",IF(ISERROR(VLOOKUP(O527,'Matl Declaration Form'!$AQ$9:$AR$71,2,0)),"",(VLOOKUP(O527,'Matl Declaration Form'!$AQ$9:$AR$71,2,0))),IF(H527="EU Ozone Depletion",IF(ISERROR(VLOOKUP(O527,'Matl Declaration Form'!$AS$9:$AT$41,2,0)),"",(VLOOKUP(O527,'Matl Declaration Form'!$AS$9:$AT$41,2,0))), IF(H527="EU Ship Recycling",IF(ISERROR(VLOOKUP(O527,'Matl Declaration Form'!$AX$9:$AY$30,2,0)),"",(VLOOKUP(O527,'Matl Declaration Form'!$AX$9:$AY$30,2,0))), IF(H527="EU Package",IF(ISERROR(VLOOKUP(O527,'Matl Declaration Form'!$AZ$9:$BA$12,2,0)),"",(VLOOKUP(O527,'Matl Declaration Form'!$AZ$9:$BA$12,2,0))),IF(H527="EU POPs",IF(ISERROR(VLOOKUP(O527,'Matl Declaration Form'!$AV$9:$AW$485,2,0)),"",(VLOOKUP(O527,'Matl Declaration Form'!$AV$9:$AW$485,2,0))))))))))))))</f>
        <v/>
      </c>
      <c r="Q527" s="304"/>
      <c r="R527" s="305" t="str" cm="1">
        <f t="array" ref="R527">IF(ISBLANK(Q527),"",Q527*(LOOKUP(2,1/(NOT(ISBLANK($M$9:M527))),$M$9:M527)))</f>
        <v/>
      </c>
      <c r="S527" s="306" t="str" cm="1">
        <f t="array" ref="S527">IF(ISBLANK(Q527),"", (LOOKUP(2,1/(NOT(ISBLANK($J$9:J527))),$J$9:J527)))</f>
        <v/>
      </c>
      <c r="T527" s="307"/>
      <c r="U527" s="302"/>
      <c r="V527" s="308"/>
      <c r="AC527" s="100"/>
      <c r="AD527" s="100"/>
      <c r="AV527" s="100"/>
      <c r="AW527" s="145"/>
    </row>
    <row r="528" spans="2:49" ht="18.75" customHeight="1">
      <c r="B528" s="309"/>
      <c r="C528" s="298"/>
      <c r="D528" s="298"/>
      <c r="E528" s="299"/>
      <c r="F528" s="298"/>
      <c r="G528" s="298"/>
      <c r="H528" s="298" t="s">
        <v>1476</v>
      </c>
      <c r="I528" s="301"/>
      <c r="J528" s="302"/>
      <c r="K528" s="298"/>
      <c r="L528" s="302"/>
      <c r="M528" s="301"/>
      <c r="N528" s="302" t="str" cm="1">
        <f t="array" ref="N528">IF(ISBLANK(M528),"", (LOOKUP(2,1/(NOT(ISBLANK($J$9:J528))),$J$9:J528)))</f>
        <v/>
      </c>
      <c r="O528" s="298"/>
      <c r="P528" s="643" t="str">
        <f>IF(H528="Full Materials Declaration","",IF(H528="REACH Restriction Annex XVII",IF(ISERROR(VLOOKUP(O528,'Matl Declaration Form'!$AG$9:$AH$149,2,0)),"",(VLOOKUP(O528,'Matl Declaration Form'!$AG$9:$AH$149,2,0))),IF(H528="REACH Authorization Annex XIV",IF(ISERROR(VLOOKUP(O528,'Matl Declaration Form'!$AI$9:$AJ$137,2,0)),"",(VLOOKUP(O528,'Matl Declaration Form'!$AI$9:$AJ$137,2,0))),IF(H528="REACH SVHC",IF(ISERROR(VLOOKUP(O528,'Matl Declaration Form'!$AK$9:$AL$482,2,0)),"",(VLOOKUP(O528,'Matl Declaration Form'!$AK$9:$AL$482,2,0))),IF(H528="EU RoHS",IF(ISERROR(VLOOKUP(O528,'Matl Declaration Form'!$AM$9:$AN$18,2,0)),"",(VLOOKUP(O528,'Matl Declaration Form'!$AM$9:$AN$18,2,0))),IF(H528="EU Mercury",IF(ISERROR(VLOOKUP(O528,'Matl Declaration Form'!$AO$9:$AP$15,2,0)),"",(VLOOKUP(O528,'Matl Declaration Form'!$AO$9:$AP$15,2,0))),IF(H528="EU PIC",IF(ISERROR(VLOOKUP(O528,'Matl Declaration Form'!$AQ$9:$AR$71,2,0)),"",(VLOOKUP(O528,'Matl Declaration Form'!$AQ$9:$AR$71,2,0))),IF(H528="EU Ozone Depletion",IF(ISERROR(VLOOKUP(O528,'Matl Declaration Form'!$AS$9:$AT$41,2,0)),"",(VLOOKUP(O528,'Matl Declaration Form'!$AS$9:$AT$41,2,0))), IF(H528="EU Ship Recycling",IF(ISERROR(VLOOKUP(O528,'Matl Declaration Form'!$AX$9:$AY$30,2,0)),"",(VLOOKUP(O528,'Matl Declaration Form'!$AX$9:$AY$30,2,0))), IF(H528="EU Package",IF(ISERROR(VLOOKUP(O528,'Matl Declaration Form'!$AZ$9:$BA$12,2,0)),"",(VLOOKUP(O528,'Matl Declaration Form'!$AZ$9:$BA$12,2,0))),IF(H528="EU POPs",IF(ISERROR(VLOOKUP(O528,'Matl Declaration Form'!$AV$9:$AW$485,2,0)),"",(VLOOKUP(O528,'Matl Declaration Form'!$AV$9:$AW$485,2,0))))))))))))))</f>
        <v/>
      </c>
      <c r="Q528" s="304"/>
      <c r="R528" s="305" t="str" cm="1">
        <f t="array" ref="R528">IF(ISBLANK(Q528),"",Q528*(LOOKUP(2,1/(NOT(ISBLANK($M$9:M528))),$M$9:M528)))</f>
        <v/>
      </c>
      <c r="S528" s="306" t="str" cm="1">
        <f t="array" ref="S528">IF(ISBLANK(Q528),"", (LOOKUP(2,1/(NOT(ISBLANK($J$9:J528))),$J$9:J528)))</f>
        <v/>
      </c>
      <c r="T528" s="307"/>
      <c r="U528" s="302"/>
      <c r="V528" s="308"/>
      <c r="AC528" s="100"/>
      <c r="AD528" s="100"/>
      <c r="AV528" s="100"/>
      <c r="AW528" s="145"/>
    </row>
    <row r="529" spans="2:49" ht="18.75" customHeight="1">
      <c r="B529" s="309"/>
      <c r="C529" s="298"/>
      <c r="D529" s="298"/>
      <c r="E529" s="299"/>
      <c r="F529" s="298"/>
      <c r="G529" s="298"/>
      <c r="H529" s="298" t="s">
        <v>1476</v>
      </c>
      <c r="I529" s="301"/>
      <c r="J529" s="302"/>
      <c r="K529" s="298"/>
      <c r="L529" s="302"/>
      <c r="M529" s="301"/>
      <c r="N529" s="302" t="str" cm="1">
        <f t="array" ref="N529">IF(ISBLANK(M529),"", (LOOKUP(2,1/(NOT(ISBLANK($J$9:J529))),$J$9:J529)))</f>
        <v/>
      </c>
      <c r="O529" s="298"/>
      <c r="P529" s="643" t="str">
        <f>IF(H529="Full Materials Declaration","",IF(H529="REACH Restriction Annex XVII",IF(ISERROR(VLOOKUP(O529,'Matl Declaration Form'!$AG$9:$AH$149,2,0)),"",(VLOOKUP(O529,'Matl Declaration Form'!$AG$9:$AH$149,2,0))),IF(H529="REACH Authorization Annex XIV",IF(ISERROR(VLOOKUP(O529,'Matl Declaration Form'!$AI$9:$AJ$137,2,0)),"",(VLOOKUP(O529,'Matl Declaration Form'!$AI$9:$AJ$137,2,0))),IF(H529="REACH SVHC",IF(ISERROR(VLOOKUP(O529,'Matl Declaration Form'!$AK$9:$AL$482,2,0)),"",(VLOOKUP(O529,'Matl Declaration Form'!$AK$9:$AL$482,2,0))),IF(H529="EU RoHS",IF(ISERROR(VLOOKUP(O529,'Matl Declaration Form'!$AM$9:$AN$18,2,0)),"",(VLOOKUP(O529,'Matl Declaration Form'!$AM$9:$AN$18,2,0))),IF(H529="EU Mercury",IF(ISERROR(VLOOKUP(O529,'Matl Declaration Form'!$AO$9:$AP$15,2,0)),"",(VLOOKUP(O529,'Matl Declaration Form'!$AO$9:$AP$15,2,0))),IF(H529="EU PIC",IF(ISERROR(VLOOKUP(O529,'Matl Declaration Form'!$AQ$9:$AR$71,2,0)),"",(VLOOKUP(O529,'Matl Declaration Form'!$AQ$9:$AR$71,2,0))),IF(H529="EU Ozone Depletion",IF(ISERROR(VLOOKUP(O529,'Matl Declaration Form'!$AS$9:$AT$41,2,0)),"",(VLOOKUP(O529,'Matl Declaration Form'!$AS$9:$AT$41,2,0))), IF(H529="EU Ship Recycling",IF(ISERROR(VLOOKUP(O529,'Matl Declaration Form'!$AX$9:$AY$30,2,0)),"",(VLOOKUP(O529,'Matl Declaration Form'!$AX$9:$AY$30,2,0))), IF(H529="EU Package",IF(ISERROR(VLOOKUP(O529,'Matl Declaration Form'!$AZ$9:$BA$12,2,0)),"",(VLOOKUP(O529,'Matl Declaration Form'!$AZ$9:$BA$12,2,0))),IF(H529="EU POPs",IF(ISERROR(VLOOKUP(O529,'Matl Declaration Form'!$AV$9:$AW$485,2,0)),"",(VLOOKUP(O529,'Matl Declaration Form'!$AV$9:$AW$485,2,0))))))))))))))</f>
        <v/>
      </c>
      <c r="Q529" s="304"/>
      <c r="R529" s="305" t="str" cm="1">
        <f t="array" ref="R529">IF(ISBLANK(Q529),"",Q529*(LOOKUP(2,1/(NOT(ISBLANK($M$9:M529))),$M$9:M529)))</f>
        <v/>
      </c>
      <c r="S529" s="306" t="str" cm="1">
        <f t="array" ref="S529">IF(ISBLANK(Q529),"", (LOOKUP(2,1/(NOT(ISBLANK($J$9:J529))),$J$9:J529)))</f>
        <v/>
      </c>
      <c r="T529" s="307"/>
      <c r="U529" s="302"/>
      <c r="V529" s="308"/>
      <c r="AC529" s="100"/>
      <c r="AD529" s="100"/>
      <c r="AV529" s="100"/>
      <c r="AW529" s="145"/>
    </row>
    <row r="530" spans="2:49" ht="18.75" customHeight="1">
      <c r="B530" s="309"/>
      <c r="C530" s="298"/>
      <c r="D530" s="298"/>
      <c r="E530" s="299"/>
      <c r="F530" s="298"/>
      <c r="G530" s="298"/>
      <c r="H530" s="298" t="s">
        <v>1476</v>
      </c>
      <c r="I530" s="301"/>
      <c r="J530" s="302"/>
      <c r="K530" s="298"/>
      <c r="L530" s="302"/>
      <c r="M530" s="301"/>
      <c r="N530" s="302" t="str" cm="1">
        <f t="array" ref="N530">IF(ISBLANK(M530),"", (LOOKUP(2,1/(NOT(ISBLANK($J$9:J530))),$J$9:J530)))</f>
        <v/>
      </c>
      <c r="O530" s="298"/>
      <c r="P530" s="643" t="str">
        <f>IF(H530="Full Materials Declaration","",IF(H530="REACH Restriction Annex XVII",IF(ISERROR(VLOOKUP(O530,'Matl Declaration Form'!$AG$9:$AH$149,2,0)),"",(VLOOKUP(O530,'Matl Declaration Form'!$AG$9:$AH$149,2,0))),IF(H530="REACH Authorization Annex XIV",IF(ISERROR(VLOOKUP(O530,'Matl Declaration Form'!$AI$9:$AJ$137,2,0)),"",(VLOOKUP(O530,'Matl Declaration Form'!$AI$9:$AJ$137,2,0))),IF(H530="REACH SVHC",IF(ISERROR(VLOOKUP(O530,'Matl Declaration Form'!$AK$9:$AL$482,2,0)),"",(VLOOKUP(O530,'Matl Declaration Form'!$AK$9:$AL$482,2,0))),IF(H530="EU RoHS",IF(ISERROR(VLOOKUP(O530,'Matl Declaration Form'!$AM$9:$AN$18,2,0)),"",(VLOOKUP(O530,'Matl Declaration Form'!$AM$9:$AN$18,2,0))),IF(H530="EU Mercury",IF(ISERROR(VLOOKUP(O530,'Matl Declaration Form'!$AO$9:$AP$15,2,0)),"",(VLOOKUP(O530,'Matl Declaration Form'!$AO$9:$AP$15,2,0))),IF(H530="EU PIC",IF(ISERROR(VLOOKUP(O530,'Matl Declaration Form'!$AQ$9:$AR$71,2,0)),"",(VLOOKUP(O530,'Matl Declaration Form'!$AQ$9:$AR$71,2,0))),IF(H530="EU Ozone Depletion",IF(ISERROR(VLOOKUP(O530,'Matl Declaration Form'!$AS$9:$AT$41,2,0)),"",(VLOOKUP(O530,'Matl Declaration Form'!$AS$9:$AT$41,2,0))), IF(H530="EU Ship Recycling",IF(ISERROR(VLOOKUP(O530,'Matl Declaration Form'!$AX$9:$AY$30,2,0)),"",(VLOOKUP(O530,'Matl Declaration Form'!$AX$9:$AY$30,2,0))), IF(H530="EU Package",IF(ISERROR(VLOOKUP(O530,'Matl Declaration Form'!$AZ$9:$BA$12,2,0)),"",(VLOOKUP(O530,'Matl Declaration Form'!$AZ$9:$BA$12,2,0))),IF(H530="EU POPs",IF(ISERROR(VLOOKUP(O530,'Matl Declaration Form'!$AV$9:$AW$485,2,0)),"",(VLOOKUP(O530,'Matl Declaration Form'!$AV$9:$AW$485,2,0))))))))))))))</f>
        <v/>
      </c>
      <c r="Q530" s="304"/>
      <c r="R530" s="305" t="str" cm="1">
        <f t="array" ref="R530">IF(ISBLANK(Q530),"",Q530*(LOOKUP(2,1/(NOT(ISBLANK($M$9:M530))),$M$9:M530)))</f>
        <v/>
      </c>
      <c r="S530" s="306" t="str" cm="1">
        <f t="array" ref="S530">IF(ISBLANK(Q530),"", (LOOKUP(2,1/(NOT(ISBLANK($J$9:J530))),$J$9:J530)))</f>
        <v/>
      </c>
      <c r="T530" s="307"/>
      <c r="U530" s="302"/>
      <c r="V530" s="308"/>
      <c r="AC530" s="100"/>
      <c r="AD530" s="100"/>
      <c r="AV530" s="100"/>
      <c r="AW530" s="145"/>
    </row>
    <row r="531" spans="2:49" ht="18.75" customHeight="1">
      <c r="B531" s="309"/>
      <c r="C531" s="298"/>
      <c r="D531" s="298"/>
      <c r="E531" s="299"/>
      <c r="F531" s="298"/>
      <c r="G531" s="298"/>
      <c r="H531" s="298" t="s">
        <v>1476</v>
      </c>
      <c r="I531" s="301"/>
      <c r="J531" s="302"/>
      <c r="K531" s="298"/>
      <c r="L531" s="302"/>
      <c r="M531" s="301"/>
      <c r="N531" s="302" t="str" cm="1">
        <f t="array" ref="N531">IF(ISBLANK(M531),"", (LOOKUP(2,1/(NOT(ISBLANK($J$9:J531))),$J$9:J531)))</f>
        <v/>
      </c>
      <c r="O531" s="298"/>
      <c r="P531" s="643" t="str">
        <f>IF(H531="Full Materials Declaration","",IF(H531="REACH Restriction Annex XVII",IF(ISERROR(VLOOKUP(O531,'Matl Declaration Form'!$AG$9:$AH$149,2,0)),"",(VLOOKUP(O531,'Matl Declaration Form'!$AG$9:$AH$149,2,0))),IF(H531="REACH Authorization Annex XIV",IF(ISERROR(VLOOKUP(O531,'Matl Declaration Form'!$AI$9:$AJ$137,2,0)),"",(VLOOKUP(O531,'Matl Declaration Form'!$AI$9:$AJ$137,2,0))),IF(H531="REACH SVHC",IF(ISERROR(VLOOKUP(O531,'Matl Declaration Form'!$AK$9:$AL$482,2,0)),"",(VLOOKUP(O531,'Matl Declaration Form'!$AK$9:$AL$482,2,0))),IF(H531="EU RoHS",IF(ISERROR(VLOOKUP(O531,'Matl Declaration Form'!$AM$9:$AN$18,2,0)),"",(VLOOKUP(O531,'Matl Declaration Form'!$AM$9:$AN$18,2,0))),IF(H531="EU Mercury",IF(ISERROR(VLOOKUP(O531,'Matl Declaration Form'!$AO$9:$AP$15,2,0)),"",(VLOOKUP(O531,'Matl Declaration Form'!$AO$9:$AP$15,2,0))),IF(H531="EU PIC",IF(ISERROR(VLOOKUP(O531,'Matl Declaration Form'!$AQ$9:$AR$71,2,0)),"",(VLOOKUP(O531,'Matl Declaration Form'!$AQ$9:$AR$71,2,0))),IF(H531="EU Ozone Depletion",IF(ISERROR(VLOOKUP(O531,'Matl Declaration Form'!$AS$9:$AT$41,2,0)),"",(VLOOKUP(O531,'Matl Declaration Form'!$AS$9:$AT$41,2,0))), IF(H531="EU Ship Recycling",IF(ISERROR(VLOOKUP(O531,'Matl Declaration Form'!$AX$9:$AY$30,2,0)),"",(VLOOKUP(O531,'Matl Declaration Form'!$AX$9:$AY$30,2,0))), IF(H531="EU Package",IF(ISERROR(VLOOKUP(O531,'Matl Declaration Form'!$AZ$9:$BA$12,2,0)),"",(VLOOKUP(O531,'Matl Declaration Form'!$AZ$9:$BA$12,2,0))),IF(H531="EU POPs",IF(ISERROR(VLOOKUP(O531,'Matl Declaration Form'!$AV$9:$AW$485,2,0)),"",(VLOOKUP(O531,'Matl Declaration Form'!$AV$9:$AW$485,2,0))))))))))))))</f>
        <v/>
      </c>
      <c r="Q531" s="304"/>
      <c r="R531" s="305" t="str" cm="1">
        <f t="array" ref="R531">IF(ISBLANK(Q531),"",Q531*(LOOKUP(2,1/(NOT(ISBLANK($M$9:M531))),$M$9:M531)))</f>
        <v/>
      </c>
      <c r="S531" s="306" t="str" cm="1">
        <f t="array" ref="S531">IF(ISBLANK(Q531),"", (LOOKUP(2,1/(NOT(ISBLANK($J$9:J531))),$J$9:J531)))</f>
        <v/>
      </c>
      <c r="T531" s="307"/>
      <c r="U531" s="302"/>
      <c r="V531" s="308"/>
      <c r="AC531" s="100"/>
      <c r="AD531" s="100"/>
      <c r="AV531" s="100"/>
      <c r="AW531" s="145"/>
    </row>
    <row r="532" spans="2:49" ht="18.75" customHeight="1">
      <c r="B532" s="309"/>
      <c r="C532" s="298"/>
      <c r="D532" s="298"/>
      <c r="E532" s="299"/>
      <c r="F532" s="298"/>
      <c r="G532" s="298"/>
      <c r="H532" s="298" t="s">
        <v>1476</v>
      </c>
      <c r="I532" s="301"/>
      <c r="J532" s="302"/>
      <c r="K532" s="298"/>
      <c r="L532" s="302"/>
      <c r="M532" s="301"/>
      <c r="N532" s="302" t="str" cm="1">
        <f t="array" ref="N532">IF(ISBLANK(M532),"", (LOOKUP(2,1/(NOT(ISBLANK($J$9:J532))),$J$9:J532)))</f>
        <v/>
      </c>
      <c r="O532" s="298"/>
      <c r="P532" s="643" t="str">
        <f>IF(H532="Full Materials Declaration","",IF(H532="REACH Restriction Annex XVII",IF(ISERROR(VLOOKUP(O532,'Matl Declaration Form'!$AG$9:$AH$149,2,0)),"",(VLOOKUP(O532,'Matl Declaration Form'!$AG$9:$AH$149,2,0))),IF(H532="REACH Authorization Annex XIV",IF(ISERROR(VLOOKUP(O532,'Matl Declaration Form'!$AI$9:$AJ$137,2,0)),"",(VLOOKUP(O532,'Matl Declaration Form'!$AI$9:$AJ$137,2,0))),IF(H532="REACH SVHC",IF(ISERROR(VLOOKUP(O532,'Matl Declaration Form'!$AK$9:$AL$482,2,0)),"",(VLOOKUP(O532,'Matl Declaration Form'!$AK$9:$AL$482,2,0))),IF(H532="EU RoHS",IF(ISERROR(VLOOKUP(O532,'Matl Declaration Form'!$AM$9:$AN$18,2,0)),"",(VLOOKUP(O532,'Matl Declaration Form'!$AM$9:$AN$18,2,0))),IF(H532="EU Mercury",IF(ISERROR(VLOOKUP(O532,'Matl Declaration Form'!$AO$9:$AP$15,2,0)),"",(VLOOKUP(O532,'Matl Declaration Form'!$AO$9:$AP$15,2,0))),IF(H532="EU PIC",IF(ISERROR(VLOOKUP(O532,'Matl Declaration Form'!$AQ$9:$AR$71,2,0)),"",(VLOOKUP(O532,'Matl Declaration Form'!$AQ$9:$AR$71,2,0))),IF(H532="EU Ozone Depletion",IF(ISERROR(VLOOKUP(O532,'Matl Declaration Form'!$AS$9:$AT$41,2,0)),"",(VLOOKUP(O532,'Matl Declaration Form'!$AS$9:$AT$41,2,0))), IF(H532="EU Ship Recycling",IF(ISERROR(VLOOKUP(O532,'Matl Declaration Form'!$AX$9:$AY$30,2,0)),"",(VLOOKUP(O532,'Matl Declaration Form'!$AX$9:$AY$30,2,0))), IF(H532="EU Package",IF(ISERROR(VLOOKUP(O532,'Matl Declaration Form'!$AZ$9:$BA$12,2,0)),"",(VLOOKUP(O532,'Matl Declaration Form'!$AZ$9:$BA$12,2,0))),IF(H532="EU POPs",IF(ISERROR(VLOOKUP(O532,'Matl Declaration Form'!$AV$9:$AW$485,2,0)),"",(VLOOKUP(O532,'Matl Declaration Form'!$AV$9:$AW$485,2,0))))))))))))))</f>
        <v/>
      </c>
      <c r="Q532" s="304"/>
      <c r="R532" s="305" t="str" cm="1">
        <f t="array" ref="R532">IF(ISBLANK(Q532),"",Q532*(LOOKUP(2,1/(NOT(ISBLANK($M$9:M532))),$M$9:M532)))</f>
        <v/>
      </c>
      <c r="S532" s="306" t="str" cm="1">
        <f t="array" ref="S532">IF(ISBLANK(Q532),"", (LOOKUP(2,1/(NOT(ISBLANK($J$9:J532))),$J$9:J532)))</f>
        <v/>
      </c>
      <c r="T532" s="307"/>
      <c r="U532" s="302"/>
      <c r="V532" s="308"/>
      <c r="AC532" s="100"/>
      <c r="AD532" s="100"/>
      <c r="AV532" s="100"/>
      <c r="AW532" s="145"/>
    </row>
    <row r="533" spans="2:49" ht="18.75" customHeight="1">
      <c r="B533" s="309"/>
      <c r="C533" s="298"/>
      <c r="D533" s="298"/>
      <c r="E533" s="299"/>
      <c r="F533" s="298"/>
      <c r="G533" s="298"/>
      <c r="H533" s="298" t="s">
        <v>1476</v>
      </c>
      <c r="I533" s="301"/>
      <c r="J533" s="302"/>
      <c r="K533" s="298"/>
      <c r="L533" s="302"/>
      <c r="M533" s="301"/>
      <c r="N533" s="302" t="str" cm="1">
        <f t="array" ref="N533">IF(ISBLANK(M533),"", (LOOKUP(2,1/(NOT(ISBLANK($J$9:J533))),$J$9:J533)))</f>
        <v/>
      </c>
      <c r="O533" s="298"/>
      <c r="P533" s="643" t="str">
        <f>IF(H533="Full Materials Declaration","",IF(H533="REACH Restriction Annex XVII",IF(ISERROR(VLOOKUP(O533,'Matl Declaration Form'!$AG$9:$AH$149,2,0)),"",(VLOOKUP(O533,'Matl Declaration Form'!$AG$9:$AH$149,2,0))),IF(H533="REACH Authorization Annex XIV",IF(ISERROR(VLOOKUP(O533,'Matl Declaration Form'!$AI$9:$AJ$137,2,0)),"",(VLOOKUP(O533,'Matl Declaration Form'!$AI$9:$AJ$137,2,0))),IF(H533="REACH SVHC",IF(ISERROR(VLOOKUP(O533,'Matl Declaration Form'!$AK$9:$AL$482,2,0)),"",(VLOOKUP(O533,'Matl Declaration Form'!$AK$9:$AL$482,2,0))),IF(H533="EU RoHS",IF(ISERROR(VLOOKUP(O533,'Matl Declaration Form'!$AM$9:$AN$18,2,0)),"",(VLOOKUP(O533,'Matl Declaration Form'!$AM$9:$AN$18,2,0))),IF(H533="EU Mercury",IF(ISERROR(VLOOKUP(O533,'Matl Declaration Form'!$AO$9:$AP$15,2,0)),"",(VLOOKUP(O533,'Matl Declaration Form'!$AO$9:$AP$15,2,0))),IF(H533="EU PIC",IF(ISERROR(VLOOKUP(O533,'Matl Declaration Form'!$AQ$9:$AR$71,2,0)),"",(VLOOKUP(O533,'Matl Declaration Form'!$AQ$9:$AR$71,2,0))),IF(H533="EU Ozone Depletion",IF(ISERROR(VLOOKUP(O533,'Matl Declaration Form'!$AS$9:$AT$41,2,0)),"",(VLOOKUP(O533,'Matl Declaration Form'!$AS$9:$AT$41,2,0))), IF(H533="EU Ship Recycling",IF(ISERROR(VLOOKUP(O533,'Matl Declaration Form'!$AX$9:$AY$30,2,0)),"",(VLOOKUP(O533,'Matl Declaration Form'!$AX$9:$AY$30,2,0))), IF(H533="EU Package",IF(ISERROR(VLOOKUP(O533,'Matl Declaration Form'!$AZ$9:$BA$12,2,0)),"",(VLOOKUP(O533,'Matl Declaration Form'!$AZ$9:$BA$12,2,0))),IF(H533="EU POPs",IF(ISERROR(VLOOKUP(O533,'Matl Declaration Form'!$AV$9:$AW$485,2,0)),"",(VLOOKUP(O533,'Matl Declaration Form'!$AV$9:$AW$485,2,0))))))))))))))</f>
        <v/>
      </c>
      <c r="Q533" s="304"/>
      <c r="R533" s="305" t="str" cm="1">
        <f t="array" ref="R533">IF(ISBLANK(Q533),"",Q533*(LOOKUP(2,1/(NOT(ISBLANK($M$9:M533))),$M$9:M533)))</f>
        <v/>
      </c>
      <c r="S533" s="306" t="str" cm="1">
        <f t="array" ref="S533">IF(ISBLANK(Q533),"", (LOOKUP(2,1/(NOT(ISBLANK($J$9:J533))),$J$9:J533)))</f>
        <v/>
      </c>
      <c r="T533" s="307"/>
      <c r="U533" s="302"/>
      <c r="V533" s="308"/>
      <c r="AC533" s="100"/>
      <c r="AD533" s="100"/>
      <c r="AV533" s="100"/>
      <c r="AW533" s="145"/>
    </row>
    <row r="534" spans="2:49" ht="18.75" customHeight="1">
      <c r="B534" s="309"/>
      <c r="C534" s="298"/>
      <c r="D534" s="298"/>
      <c r="E534" s="299"/>
      <c r="F534" s="298"/>
      <c r="G534" s="298"/>
      <c r="H534" s="298" t="s">
        <v>1476</v>
      </c>
      <c r="I534" s="301"/>
      <c r="J534" s="302"/>
      <c r="K534" s="298"/>
      <c r="L534" s="302"/>
      <c r="M534" s="301"/>
      <c r="N534" s="302" t="str" cm="1">
        <f t="array" ref="N534">IF(ISBLANK(M534),"", (LOOKUP(2,1/(NOT(ISBLANK($J$9:J534))),$J$9:J534)))</f>
        <v/>
      </c>
      <c r="O534" s="298"/>
      <c r="P534" s="643" t="str">
        <f>IF(H534="Full Materials Declaration","",IF(H534="REACH Restriction Annex XVII",IF(ISERROR(VLOOKUP(O534,'Matl Declaration Form'!$AG$9:$AH$149,2,0)),"",(VLOOKUP(O534,'Matl Declaration Form'!$AG$9:$AH$149,2,0))),IF(H534="REACH Authorization Annex XIV",IF(ISERROR(VLOOKUP(O534,'Matl Declaration Form'!$AI$9:$AJ$137,2,0)),"",(VLOOKUP(O534,'Matl Declaration Form'!$AI$9:$AJ$137,2,0))),IF(H534="REACH SVHC",IF(ISERROR(VLOOKUP(O534,'Matl Declaration Form'!$AK$9:$AL$482,2,0)),"",(VLOOKUP(O534,'Matl Declaration Form'!$AK$9:$AL$482,2,0))),IF(H534="EU RoHS",IF(ISERROR(VLOOKUP(O534,'Matl Declaration Form'!$AM$9:$AN$18,2,0)),"",(VLOOKUP(O534,'Matl Declaration Form'!$AM$9:$AN$18,2,0))),IF(H534="EU Mercury",IF(ISERROR(VLOOKUP(O534,'Matl Declaration Form'!$AO$9:$AP$15,2,0)),"",(VLOOKUP(O534,'Matl Declaration Form'!$AO$9:$AP$15,2,0))),IF(H534="EU PIC",IF(ISERROR(VLOOKUP(O534,'Matl Declaration Form'!$AQ$9:$AR$71,2,0)),"",(VLOOKUP(O534,'Matl Declaration Form'!$AQ$9:$AR$71,2,0))),IF(H534="EU Ozone Depletion",IF(ISERROR(VLOOKUP(O534,'Matl Declaration Form'!$AS$9:$AT$41,2,0)),"",(VLOOKUP(O534,'Matl Declaration Form'!$AS$9:$AT$41,2,0))), IF(H534="EU Ship Recycling",IF(ISERROR(VLOOKUP(O534,'Matl Declaration Form'!$AX$9:$AY$30,2,0)),"",(VLOOKUP(O534,'Matl Declaration Form'!$AX$9:$AY$30,2,0))), IF(H534="EU Package",IF(ISERROR(VLOOKUP(O534,'Matl Declaration Form'!$AZ$9:$BA$12,2,0)),"",(VLOOKUP(O534,'Matl Declaration Form'!$AZ$9:$BA$12,2,0))),IF(H534="EU POPs",IF(ISERROR(VLOOKUP(O534,'Matl Declaration Form'!$AV$9:$AW$485,2,0)),"",(VLOOKUP(O534,'Matl Declaration Form'!$AV$9:$AW$485,2,0))))))))))))))</f>
        <v/>
      </c>
      <c r="Q534" s="304"/>
      <c r="R534" s="305" t="str" cm="1">
        <f t="array" ref="R534">IF(ISBLANK(Q534),"",Q534*(LOOKUP(2,1/(NOT(ISBLANK($M$9:M534))),$M$9:M534)))</f>
        <v/>
      </c>
      <c r="S534" s="306" t="str" cm="1">
        <f t="array" ref="S534">IF(ISBLANK(Q534),"", (LOOKUP(2,1/(NOT(ISBLANK($J$9:J534))),$J$9:J534)))</f>
        <v/>
      </c>
      <c r="T534" s="307"/>
      <c r="U534" s="302"/>
      <c r="V534" s="308"/>
      <c r="AC534" s="100"/>
      <c r="AD534" s="100"/>
      <c r="AV534" s="100"/>
      <c r="AW534" s="145"/>
    </row>
    <row r="535" spans="2:49" ht="18.75" customHeight="1">
      <c r="B535" s="309"/>
      <c r="C535" s="298"/>
      <c r="D535" s="298"/>
      <c r="E535" s="299"/>
      <c r="F535" s="298"/>
      <c r="G535" s="298"/>
      <c r="H535" s="298" t="s">
        <v>1476</v>
      </c>
      <c r="I535" s="301"/>
      <c r="J535" s="302"/>
      <c r="K535" s="298"/>
      <c r="L535" s="302"/>
      <c r="M535" s="301"/>
      <c r="N535" s="302" t="str" cm="1">
        <f t="array" ref="N535">IF(ISBLANK(M535),"", (LOOKUP(2,1/(NOT(ISBLANK($J$9:J535))),$J$9:J535)))</f>
        <v/>
      </c>
      <c r="O535" s="298"/>
      <c r="P535" s="643" t="str">
        <f>IF(H535="Full Materials Declaration","",IF(H535="REACH Restriction Annex XVII",IF(ISERROR(VLOOKUP(O535,'Matl Declaration Form'!$AG$9:$AH$149,2,0)),"",(VLOOKUP(O535,'Matl Declaration Form'!$AG$9:$AH$149,2,0))),IF(H535="REACH Authorization Annex XIV",IF(ISERROR(VLOOKUP(O535,'Matl Declaration Form'!$AI$9:$AJ$137,2,0)),"",(VLOOKUP(O535,'Matl Declaration Form'!$AI$9:$AJ$137,2,0))),IF(H535="REACH SVHC",IF(ISERROR(VLOOKUP(O535,'Matl Declaration Form'!$AK$9:$AL$482,2,0)),"",(VLOOKUP(O535,'Matl Declaration Form'!$AK$9:$AL$482,2,0))),IF(H535="EU RoHS",IF(ISERROR(VLOOKUP(O535,'Matl Declaration Form'!$AM$9:$AN$18,2,0)),"",(VLOOKUP(O535,'Matl Declaration Form'!$AM$9:$AN$18,2,0))),IF(H535="EU Mercury",IF(ISERROR(VLOOKUP(O535,'Matl Declaration Form'!$AO$9:$AP$15,2,0)),"",(VLOOKUP(O535,'Matl Declaration Form'!$AO$9:$AP$15,2,0))),IF(H535="EU PIC",IF(ISERROR(VLOOKUP(O535,'Matl Declaration Form'!$AQ$9:$AR$71,2,0)),"",(VLOOKUP(O535,'Matl Declaration Form'!$AQ$9:$AR$71,2,0))),IF(H535="EU Ozone Depletion",IF(ISERROR(VLOOKUP(O535,'Matl Declaration Form'!$AS$9:$AT$41,2,0)),"",(VLOOKUP(O535,'Matl Declaration Form'!$AS$9:$AT$41,2,0))), IF(H535="EU Ship Recycling",IF(ISERROR(VLOOKUP(O535,'Matl Declaration Form'!$AX$9:$AY$30,2,0)),"",(VLOOKUP(O535,'Matl Declaration Form'!$AX$9:$AY$30,2,0))), IF(H535="EU Package",IF(ISERROR(VLOOKUP(O535,'Matl Declaration Form'!$AZ$9:$BA$12,2,0)),"",(VLOOKUP(O535,'Matl Declaration Form'!$AZ$9:$BA$12,2,0))),IF(H535="EU POPs",IF(ISERROR(VLOOKUP(O535,'Matl Declaration Form'!$AV$9:$AW$485,2,0)),"",(VLOOKUP(O535,'Matl Declaration Form'!$AV$9:$AW$485,2,0))))))))))))))</f>
        <v/>
      </c>
      <c r="Q535" s="304"/>
      <c r="R535" s="305" t="str" cm="1">
        <f t="array" ref="R535">IF(ISBLANK(Q535),"",Q535*(LOOKUP(2,1/(NOT(ISBLANK($M$9:M535))),$M$9:M535)))</f>
        <v/>
      </c>
      <c r="S535" s="306" t="str" cm="1">
        <f t="array" ref="S535">IF(ISBLANK(Q535),"", (LOOKUP(2,1/(NOT(ISBLANK($J$9:J535))),$J$9:J535)))</f>
        <v/>
      </c>
      <c r="T535" s="307"/>
      <c r="U535" s="302"/>
      <c r="V535" s="308"/>
      <c r="AC535" s="100"/>
      <c r="AD535" s="100"/>
      <c r="AV535" s="100"/>
      <c r="AW535" s="145"/>
    </row>
    <row r="536" spans="2:49" ht="18.75" customHeight="1">
      <c r="B536" s="309"/>
      <c r="C536" s="298"/>
      <c r="D536" s="298"/>
      <c r="E536" s="299"/>
      <c r="F536" s="298"/>
      <c r="G536" s="298"/>
      <c r="H536" s="298" t="s">
        <v>1476</v>
      </c>
      <c r="I536" s="301"/>
      <c r="J536" s="302"/>
      <c r="K536" s="298"/>
      <c r="L536" s="302"/>
      <c r="M536" s="301"/>
      <c r="N536" s="302" t="str" cm="1">
        <f t="array" ref="N536">IF(ISBLANK(M536),"", (LOOKUP(2,1/(NOT(ISBLANK($J$9:J536))),$J$9:J536)))</f>
        <v/>
      </c>
      <c r="O536" s="298"/>
      <c r="P536" s="643" t="str">
        <f>IF(H536="Full Materials Declaration","",IF(H536="REACH Restriction Annex XVII",IF(ISERROR(VLOOKUP(O536,'Matl Declaration Form'!$AG$9:$AH$149,2,0)),"",(VLOOKUP(O536,'Matl Declaration Form'!$AG$9:$AH$149,2,0))),IF(H536="REACH Authorization Annex XIV",IF(ISERROR(VLOOKUP(O536,'Matl Declaration Form'!$AI$9:$AJ$137,2,0)),"",(VLOOKUP(O536,'Matl Declaration Form'!$AI$9:$AJ$137,2,0))),IF(H536="REACH SVHC",IF(ISERROR(VLOOKUP(O536,'Matl Declaration Form'!$AK$9:$AL$482,2,0)),"",(VLOOKUP(O536,'Matl Declaration Form'!$AK$9:$AL$482,2,0))),IF(H536="EU RoHS",IF(ISERROR(VLOOKUP(O536,'Matl Declaration Form'!$AM$9:$AN$18,2,0)),"",(VLOOKUP(O536,'Matl Declaration Form'!$AM$9:$AN$18,2,0))),IF(H536="EU Mercury",IF(ISERROR(VLOOKUP(O536,'Matl Declaration Form'!$AO$9:$AP$15,2,0)),"",(VLOOKUP(O536,'Matl Declaration Form'!$AO$9:$AP$15,2,0))),IF(H536="EU PIC",IF(ISERROR(VLOOKUP(O536,'Matl Declaration Form'!$AQ$9:$AR$71,2,0)),"",(VLOOKUP(O536,'Matl Declaration Form'!$AQ$9:$AR$71,2,0))),IF(H536="EU Ozone Depletion",IF(ISERROR(VLOOKUP(O536,'Matl Declaration Form'!$AS$9:$AT$41,2,0)),"",(VLOOKUP(O536,'Matl Declaration Form'!$AS$9:$AT$41,2,0))), IF(H536="EU Ship Recycling",IF(ISERROR(VLOOKUP(O536,'Matl Declaration Form'!$AX$9:$AY$30,2,0)),"",(VLOOKUP(O536,'Matl Declaration Form'!$AX$9:$AY$30,2,0))), IF(H536="EU Package",IF(ISERROR(VLOOKUP(O536,'Matl Declaration Form'!$AZ$9:$BA$12,2,0)),"",(VLOOKUP(O536,'Matl Declaration Form'!$AZ$9:$BA$12,2,0))),IF(H536="EU POPs",IF(ISERROR(VLOOKUP(O536,'Matl Declaration Form'!$AV$9:$AW$485,2,0)),"",(VLOOKUP(O536,'Matl Declaration Form'!$AV$9:$AW$485,2,0))))))))))))))</f>
        <v/>
      </c>
      <c r="Q536" s="304"/>
      <c r="R536" s="305" t="str" cm="1">
        <f t="array" ref="R536">IF(ISBLANK(Q536),"",Q536*(LOOKUP(2,1/(NOT(ISBLANK($M$9:M536))),$M$9:M536)))</f>
        <v/>
      </c>
      <c r="S536" s="306" t="str" cm="1">
        <f t="array" ref="S536">IF(ISBLANK(Q536),"", (LOOKUP(2,1/(NOT(ISBLANK($J$9:J536))),$J$9:J536)))</f>
        <v/>
      </c>
      <c r="T536" s="307"/>
      <c r="U536" s="302"/>
      <c r="V536" s="308"/>
      <c r="AC536" s="100"/>
      <c r="AD536" s="100"/>
      <c r="AV536" s="100"/>
      <c r="AW536" s="145"/>
    </row>
    <row r="537" spans="2:49" ht="18.75" customHeight="1">
      <c r="B537" s="309"/>
      <c r="C537" s="298"/>
      <c r="D537" s="298"/>
      <c r="E537" s="299"/>
      <c r="F537" s="298"/>
      <c r="G537" s="298"/>
      <c r="H537" s="298" t="s">
        <v>1476</v>
      </c>
      <c r="I537" s="301"/>
      <c r="J537" s="302"/>
      <c r="K537" s="298"/>
      <c r="L537" s="302"/>
      <c r="M537" s="301"/>
      <c r="N537" s="302" t="str" cm="1">
        <f t="array" ref="N537">IF(ISBLANK(M537),"", (LOOKUP(2,1/(NOT(ISBLANK($J$9:J537))),$J$9:J537)))</f>
        <v/>
      </c>
      <c r="O537" s="298"/>
      <c r="P537" s="643" t="str">
        <f>IF(H537="Full Materials Declaration","",IF(H537="REACH Restriction Annex XVII",IF(ISERROR(VLOOKUP(O537,'Matl Declaration Form'!$AG$9:$AH$149,2,0)),"",(VLOOKUP(O537,'Matl Declaration Form'!$AG$9:$AH$149,2,0))),IF(H537="REACH Authorization Annex XIV",IF(ISERROR(VLOOKUP(O537,'Matl Declaration Form'!$AI$9:$AJ$137,2,0)),"",(VLOOKUP(O537,'Matl Declaration Form'!$AI$9:$AJ$137,2,0))),IF(H537="REACH SVHC",IF(ISERROR(VLOOKUP(O537,'Matl Declaration Form'!$AK$9:$AL$482,2,0)),"",(VLOOKUP(O537,'Matl Declaration Form'!$AK$9:$AL$482,2,0))),IF(H537="EU RoHS",IF(ISERROR(VLOOKUP(O537,'Matl Declaration Form'!$AM$9:$AN$18,2,0)),"",(VLOOKUP(O537,'Matl Declaration Form'!$AM$9:$AN$18,2,0))),IF(H537="EU Mercury",IF(ISERROR(VLOOKUP(O537,'Matl Declaration Form'!$AO$9:$AP$15,2,0)),"",(VLOOKUP(O537,'Matl Declaration Form'!$AO$9:$AP$15,2,0))),IF(H537="EU PIC",IF(ISERROR(VLOOKUP(O537,'Matl Declaration Form'!$AQ$9:$AR$71,2,0)),"",(VLOOKUP(O537,'Matl Declaration Form'!$AQ$9:$AR$71,2,0))),IF(H537="EU Ozone Depletion",IF(ISERROR(VLOOKUP(O537,'Matl Declaration Form'!$AS$9:$AT$41,2,0)),"",(VLOOKUP(O537,'Matl Declaration Form'!$AS$9:$AT$41,2,0))), IF(H537="EU Ship Recycling",IF(ISERROR(VLOOKUP(O537,'Matl Declaration Form'!$AX$9:$AY$30,2,0)),"",(VLOOKUP(O537,'Matl Declaration Form'!$AX$9:$AY$30,2,0))), IF(H537="EU Package",IF(ISERROR(VLOOKUP(O537,'Matl Declaration Form'!$AZ$9:$BA$12,2,0)),"",(VLOOKUP(O537,'Matl Declaration Form'!$AZ$9:$BA$12,2,0))),IF(H537="EU POPs",IF(ISERROR(VLOOKUP(O537,'Matl Declaration Form'!$AV$9:$AW$485,2,0)),"",(VLOOKUP(O537,'Matl Declaration Form'!$AV$9:$AW$485,2,0))))))))))))))</f>
        <v/>
      </c>
      <c r="Q537" s="304"/>
      <c r="R537" s="305" t="str" cm="1">
        <f t="array" ref="R537">IF(ISBLANK(Q537),"",Q537*(LOOKUP(2,1/(NOT(ISBLANK($M$9:M537))),$M$9:M537)))</f>
        <v/>
      </c>
      <c r="S537" s="306" t="str" cm="1">
        <f t="array" ref="S537">IF(ISBLANK(Q537),"", (LOOKUP(2,1/(NOT(ISBLANK($J$9:J537))),$J$9:J537)))</f>
        <v/>
      </c>
      <c r="T537" s="307"/>
      <c r="U537" s="302"/>
      <c r="V537" s="308"/>
      <c r="AC537" s="100"/>
      <c r="AD537" s="100"/>
      <c r="AV537" s="100"/>
      <c r="AW537" s="145"/>
    </row>
    <row r="538" spans="2:49" ht="18.75" customHeight="1">
      <c r="B538" s="309"/>
      <c r="C538" s="298"/>
      <c r="D538" s="298"/>
      <c r="E538" s="299"/>
      <c r="F538" s="298"/>
      <c r="G538" s="298"/>
      <c r="H538" s="298" t="s">
        <v>1476</v>
      </c>
      <c r="I538" s="301"/>
      <c r="J538" s="302"/>
      <c r="K538" s="298"/>
      <c r="L538" s="302"/>
      <c r="M538" s="301"/>
      <c r="N538" s="302" t="str" cm="1">
        <f t="array" ref="N538">IF(ISBLANK(M538),"", (LOOKUP(2,1/(NOT(ISBLANK($J$9:J538))),$J$9:J538)))</f>
        <v/>
      </c>
      <c r="O538" s="298"/>
      <c r="P538" s="643" t="str">
        <f>IF(H538="Full Materials Declaration","",IF(H538="REACH Restriction Annex XVII",IF(ISERROR(VLOOKUP(O538,'Matl Declaration Form'!$AG$9:$AH$149,2,0)),"",(VLOOKUP(O538,'Matl Declaration Form'!$AG$9:$AH$149,2,0))),IF(H538="REACH Authorization Annex XIV",IF(ISERROR(VLOOKUP(O538,'Matl Declaration Form'!$AI$9:$AJ$137,2,0)),"",(VLOOKUP(O538,'Matl Declaration Form'!$AI$9:$AJ$137,2,0))),IF(H538="REACH SVHC",IF(ISERROR(VLOOKUP(O538,'Matl Declaration Form'!$AK$9:$AL$482,2,0)),"",(VLOOKUP(O538,'Matl Declaration Form'!$AK$9:$AL$482,2,0))),IF(H538="EU RoHS",IF(ISERROR(VLOOKUP(O538,'Matl Declaration Form'!$AM$9:$AN$18,2,0)),"",(VLOOKUP(O538,'Matl Declaration Form'!$AM$9:$AN$18,2,0))),IF(H538="EU Mercury",IF(ISERROR(VLOOKUP(O538,'Matl Declaration Form'!$AO$9:$AP$15,2,0)),"",(VLOOKUP(O538,'Matl Declaration Form'!$AO$9:$AP$15,2,0))),IF(H538="EU PIC",IF(ISERROR(VLOOKUP(O538,'Matl Declaration Form'!$AQ$9:$AR$71,2,0)),"",(VLOOKUP(O538,'Matl Declaration Form'!$AQ$9:$AR$71,2,0))),IF(H538="EU Ozone Depletion",IF(ISERROR(VLOOKUP(O538,'Matl Declaration Form'!$AS$9:$AT$41,2,0)),"",(VLOOKUP(O538,'Matl Declaration Form'!$AS$9:$AT$41,2,0))), IF(H538="EU Ship Recycling",IF(ISERROR(VLOOKUP(O538,'Matl Declaration Form'!$AX$9:$AY$30,2,0)),"",(VLOOKUP(O538,'Matl Declaration Form'!$AX$9:$AY$30,2,0))), IF(H538="EU Package",IF(ISERROR(VLOOKUP(O538,'Matl Declaration Form'!$AZ$9:$BA$12,2,0)),"",(VLOOKUP(O538,'Matl Declaration Form'!$AZ$9:$BA$12,2,0))),IF(H538="EU POPs",IF(ISERROR(VLOOKUP(O538,'Matl Declaration Form'!$AV$9:$AW$485,2,0)),"",(VLOOKUP(O538,'Matl Declaration Form'!$AV$9:$AW$485,2,0))))))))))))))</f>
        <v/>
      </c>
      <c r="Q538" s="304"/>
      <c r="R538" s="305" t="str" cm="1">
        <f t="array" ref="R538">IF(ISBLANK(Q538),"",Q538*(LOOKUP(2,1/(NOT(ISBLANK($M$9:M538))),$M$9:M538)))</f>
        <v/>
      </c>
      <c r="S538" s="306" t="str" cm="1">
        <f t="array" ref="S538">IF(ISBLANK(Q538),"", (LOOKUP(2,1/(NOT(ISBLANK($J$9:J538))),$J$9:J538)))</f>
        <v/>
      </c>
      <c r="T538" s="307"/>
      <c r="U538" s="302"/>
      <c r="V538" s="308"/>
      <c r="AC538" s="100"/>
      <c r="AD538" s="100"/>
      <c r="AV538" s="100"/>
      <c r="AW538" s="145"/>
    </row>
    <row r="539" spans="2:49" ht="18.75" customHeight="1">
      <c r="B539" s="309"/>
      <c r="C539" s="298"/>
      <c r="D539" s="298"/>
      <c r="E539" s="299"/>
      <c r="F539" s="298"/>
      <c r="G539" s="298"/>
      <c r="H539" s="298" t="s">
        <v>1476</v>
      </c>
      <c r="I539" s="301"/>
      <c r="J539" s="302"/>
      <c r="K539" s="298"/>
      <c r="L539" s="302"/>
      <c r="M539" s="301"/>
      <c r="N539" s="302" t="str" cm="1">
        <f t="array" ref="N539">IF(ISBLANK(M539),"", (LOOKUP(2,1/(NOT(ISBLANK($J$9:J539))),$J$9:J539)))</f>
        <v/>
      </c>
      <c r="O539" s="298"/>
      <c r="P539" s="643" t="str">
        <f>IF(H539="Full Materials Declaration","",IF(H539="REACH Restriction Annex XVII",IF(ISERROR(VLOOKUP(O539,'Matl Declaration Form'!$AG$9:$AH$149,2,0)),"",(VLOOKUP(O539,'Matl Declaration Form'!$AG$9:$AH$149,2,0))),IF(H539="REACH Authorization Annex XIV",IF(ISERROR(VLOOKUP(O539,'Matl Declaration Form'!$AI$9:$AJ$137,2,0)),"",(VLOOKUP(O539,'Matl Declaration Form'!$AI$9:$AJ$137,2,0))),IF(H539="REACH SVHC",IF(ISERROR(VLOOKUP(O539,'Matl Declaration Form'!$AK$9:$AL$482,2,0)),"",(VLOOKUP(O539,'Matl Declaration Form'!$AK$9:$AL$482,2,0))),IF(H539="EU RoHS",IF(ISERROR(VLOOKUP(O539,'Matl Declaration Form'!$AM$9:$AN$18,2,0)),"",(VLOOKUP(O539,'Matl Declaration Form'!$AM$9:$AN$18,2,0))),IF(H539="EU Mercury",IF(ISERROR(VLOOKUP(O539,'Matl Declaration Form'!$AO$9:$AP$15,2,0)),"",(VLOOKUP(O539,'Matl Declaration Form'!$AO$9:$AP$15,2,0))),IF(H539="EU PIC",IF(ISERROR(VLOOKUP(O539,'Matl Declaration Form'!$AQ$9:$AR$71,2,0)),"",(VLOOKUP(O539,'Matl Declaration Form'!$AQ$9:$AR$71,2,0))),IF(H539="EU Ozone Depletion",IF(ISERROR(VLOOKUP(O539,'Matl Declaration Form'!$AS$9:$AT$41,2,0)),"",(VLOOKUP(O539,'Matl Declaration Form'!$AS$9:$AT$41,2,0))), IF(H539="EU Ship Recycling",IF(ISERROR(VLOOKUP(O539,'Matl Declaration Form'!$AX$9:$AY$30,2,0)),"",(VLOOKUP(O539,'Matl Declaration Form'!$AX$9:$AY$30,2,0))), IF(H539="EU Package",IF(ISERROR(VLOOKUP(O539,'Matl Declaration Form'!$AZ$9:$BA$12,2,0)),"",(VLOOKUP(O539,'Matl Declaration Form'!$AZ$9:$BA$12,2,0))),IF(H539="EU POPs",IF(ISERROR(VLOOKUP(O539,'Matl Declaration Form'!$AV$9:$AW$485,2,0)),"",(VLOOKUP(O539,'Matl Declaration Form'!$AV$9:$AW$485,2,0))))))))))))))</f>
        <v/>
      </c>
      <c r="Q539" s="304"/>
      <c r="R539" s="305" t="str" cm="1">
        <f t="array" ref="R539">IF(ISBLANK(Q539),"",Q539*(LOOKUP(2,1/(NOT(ISBLANK($M$9:M539))),$M$9:M539)))</f>
        <v/>
      </c>
      <c r="S539" s="306" t="str" cm="1">
        <f t="array" ref="S539">IF(ISBLANK(Q539),"", (LOOKUP(2,1/(NOT(ISBLANK($J$9:J539))),$J$9:J539)))</f>
        <v/>
      </c>
      <c r="T539" s="307"/>
      <c r="U539" s="302"/>
      <c r="V539" s="308"/>
      <c r="AC539" s="100"/>
      <c r="AD539" s="100"/>
      <c r="AV539" s="100"/>
      <c r="AW539" s="145"/>
    </row>
    <row r="540" spans="2:49" ht="18.75" customHeight="1">
      <c r="B540" s="309"/>
      <c r="C540" s="298"/>
      <c r="D540" s="298"/>
      <c r="E540" s="299"/>
      <c r="F540" s="298"/>
      <c r="G540" s="298"/>
      <c r="H540" s="298" t="s">
        <v>1476</v>
      </c>
      <c r="I540" s="301"/>
      <c r="J540" s="302"/>
      <c r="K540" s="298"/>
      <c r="L540" s="302"/>
      <c r="M540" s="301"/>
      <c r="N540" s="302" t="str" cm="1">
        <f t="array" ref="N540">IF(ISBLANK(M540),"", (LOOKUP(2,1/(NOT(ISBLANK($J$9:J540))),$J$9:J540)))</f>
        <v/>
      </c>
      <c r="O540" s="298"/>
      <c r="P540" s="643" t="str">
        <f>IF(H540="Full Materials Declaration","",IF(H540="REACH Restriction Annex XVII",IF(ISERROR(VLOOKUP(O540,'Matl Declaration Form'!$AG$9:$AH$149,2,0)),"",(VLOOKUP(O540,'Matl Declaration Form'!$AG$9:$AH$149,2,0))),IF(H540="REACH Authorization Annex XIV",IF(ISERROR(VLOOKUP(O540,'Matl Declaration Form'!$AI$9:$AJ$137,2,0)),"",(VLOOKUP(O540,'Matl Declaration Form'!$AI$9:$AJ$137,2,0))),IF(H540="REACH SVHC",IF(ISERROR(VLOOKUP(O540,'Matl Declaration Form'!$AK$9:$AL$482,2,0)),"",(VLOOKUP(O540,'Matl Declaration Form'!$AK$9:$AL$482,2,0))),IF(H540="EU RoHS",IF(ISERROR(VLOOKUP(O540,'Matl Declaration Form'!$AM$9:$AN$18,2,0)),"",(VLOOKUP(O540,'Matl Declaration Form'!$AM$9:$AN$18,2,0))),IF(H540="EU Mercury",IF(ISERROR(VLOOKUP(O540,'Matl Declaration Form'!$AO$9:$AP$15,2,0)),"",(VLOOKUP(O540,'Matl Declaration Form'!$AO$9:$AP$15,2,0))),IF(H540="EU PIC",IF(ISERROR(VLOOKUP(O540,'Matl Declaration Form'!$AQ$9:$AR$71,2,0)),"",(VLOOKUP(O540,'Matl Declaration Form'!$AQ$9:$AR$71,2,0))),IF(H540="EU Ozone Depletion",IF(ISERROR(VLOOKUP(O540,'Matl Declaration Form'!$AS$9:$AT$41,2,0)),"",(VLOOKUP(O540,'Matl Declaration Form'!$AS$9:$AT$41,2,0))), IF(H540="EU Ship Recycling",IF(ISERROR(VLOOKUP(O540,'Matl Declaration Form'!$AX$9:$AY$30,2,0)),"",(VLOOKUP(O540,'Matl Declaration Form'!$AX$9:$AY$30,2,0))), IF(H540="EU Package",IF(ISERROR(VLOOKUP(O540,'Matl Declaration Form'!$AZ$9:$BA$12,2,0)),"",(VLOOKUP(O540,'Matl Declaration Form'!$AZ$9:$BA$12,2,0))),IF(H540="EU POPs",IF(ISERROR(VLOOKUP(O540,'Matl Declaration Form'!$AV$9:$AW$485,2,0)),"",(VLOOKUP(O540,'Matl Declaration Form'!$AV$9:$AW$485,2,0))))))))))))))</f>
        <v/>
      </c>
      <c r="Q540" s="304"/>
      <c r="R540" s="305" t="str" cm="1">
        <f t="array" ref="R540">IF(ISBLANK(Q540),"",Q540*(LOOKUP(2,1/(NOT(ISBLANK($M$9:M540))),$M$9:M540)))</f>
        <v/>
      </c>
      <c r="S540" s="306" t="str" cm="1">
        <f t="array" ref="S540">IF(ISBLANK(Q540),"", (LOOKUP(2,1/(NOT(ISBLANK($J$9:J540))),$J$9:J540)))</f>
        <v/>
      </c>
      <c r="T540" s="307"/>
      <c r="U540" s="302"/>
      <c r="V540" s="308"/>
      <c r="AC540" s="100"/>
      <c r="AD540" s="100"/>
      <c r="AV540" s="100"/>
      <c r="AW540" s="145"/>
    </row>
    <row r="541" spans="2:49" ht="18.75" customHeight="1">
      <c r="B541" s="309"/>
      <c r="C541" s="298"/>
      <c r="D541" s="298"/>
      <c r="E541" s="299"/>
      <c r="F541" s="298"/>
      <c r="G541" s="298"/>
      <c r="H541" s="298" t="s">
        <v>1476</v>
      </c>
      <c r="I541" s="301"/>
      <c r="J541" s="302"/>
      <c r="K541" s="298"/>
      <c r="L541" s="302"/>
      <c r="M541" s="301"/>
      <c r="N541" s="302" t="str" cm="1">
        <f t="array" ref="N541">IF(ISBLANK(M541),"", (LOOKUP(2,1/(NOT(ISBLANK($J$9:J541))),$J$9:J541)))</f>
        <v/>
      </c>
      <c r="O541" s="298"/>
      <c r="P541" s="643" t="str">
        <f>IF(H541="Full Materials Declaration","",IF(H541="REACH Restriction Annex XVII",IF(ISERROR(VLOOKUP(O541,'Matl Declaration Form'!$AG$9:$AH$149,2,0)),"",(VLOOKUP(O541,'Matl Declaration Form'!$AG$9:$AH$149,2,0))),IF(H541="REACH Authorization Annex XIV",IF(ISERROR(VLOOKUP(O541,'Matl Declaration Form'!$AI$9:$AJ$137,2,0)),"",(VLOOKUP(O541,'Matl Declaration Form'!$AI$9:$AJ$137,2,0))),IF(H541="REACH SVHC",IF(ISERROR(VLOOKUP(O541,'Matl Declaration Form'!$AK$9:$AL$482,2,0)),"",(VLOOKUP(O541,'Matl Declaration Form'!$AK$9:$AL$482,2,0))),IF(H541="EU RoHS",IF(ISERROR(VLOOKUP(O541,'Matl Declaration Form'!$AM$9:$AN$18,2,0)),"",(VLOOKUP(O541,'Matl Declaration Form'!$AM$9:$AN$18,2,0))),IF(H541="EU Mercury",IF(ISERROR(VLOOKUP(O541,'Matl Declaration Form'!$AO$9:$AP$15,2,0)),"",(VLOOKUP(O541,'Matl Declaration Form'!$AO$9:$AP$15,2,0))),IF(H541="EU PIC",IF(ISERROR(VLOOKUP(O541,'Matl Declaration Form'!$AQ$9:$AR$71,2,0)),"",(VLOOKUP(O541,'Matl Declaration Form'!$AQ$9:$AR$71,2,0))),IF(H541="EU Ozone Depletion",IF(ISERROR(VLOOKUP(O541,'Matl Declaration Form'!$AS$9:$AT$41,2,0)),"",(VLOOKUP(O541,'Matl Declaration Form'!$AS$9:$AT$41,2,0))), IF(H541="EU Ship Recycling",IF(ISERROR(VLOOKUP(O541,'Matl Declaration Form'!$AX$9:$AY$30,2,0)),"",(VLOOKUP(O541,'Matl Declaration Form'!$AX$9:$AY$30,2,0))), IF(H541="EU Package",IF(ISERROR(VLOOKUP(O541,'Matl Declaration Form'!$AZ$9:$BA$12,2,0)),"",(VLOOKUP(O541,'Matl Declaration Form'!$AZ$9:$BA$12,2,0))),IF(H541="EU POPs",IF(ISERROR(VLOOKUP(O541,'Matl Declaration Form'!$AV$9:$AW$485,2,0)),"",(VLOOKUP(O541,'Matl Declaration Form'!$AV$9:$AW$485,2,0))))))))))))))</f>
        <v/>
      </c>
      <c r="Q541" s="304"/>
      <c r="R541" s="305" t="str" cm="1">
        <f t="array" ref="R541">IF(ISBLANK(Q541),"",Q541*(LOOKUP(2,1/(NOT(ISBLANK($M$9:M541))),$M$9:M541)))</f>
        <v/>
      </c>
      <c r="S541" s="306" t="str" cm="1">
        <f t="array" ref="S541">IF(ISBLANK(Q541),"", (LOOKUP(2,1/(NOT(ISBLANK($J$9:J541))),$J$9:J541)))</f>
        <v/>
      </c>
      <c r="T541" s="307"/>
      <c r="U541" s="302"/>
      <c r="V541" s="308"/>
      <c r="AC541" s="100"/>
      <c r="AD541" s="100"/>
      <c r="AV541" s="100"/>
      <c r="AW541" s="145"/>
    </row>
    <row r="542" spans="2:49" ht="18.75" customHeight="1">
      <c r="B542" s="309"/>
      <c r="C542" s="298"/>
      <c r="D542" s="298"/>
      <c r="E542" s="299"/>
      <c r="F542" s="298"/>
      <c r="G542" s="298"/>
      <c r="H542" s="298" t="s">
        <v>1476</v>
      </c>
      <c r="I542" s="301"/>
      <c r="J542" s="302"/>
      <c r="K542" s="298"/>
      <c r="L542" s="302"/>
      <c r="M542" s="301"/>
      <c r="N542" s="302" t="str" cm="1">
        <f t="array" ref="N542">IF(ISBLANK(M542),"", (LOOKUP(2,1/(NOT(ISBLANK($J$9:J542))),$J$9:J542)))</f>
        <v/>
      </c>
      <c r="O542" s="298"/>
      <c r="P542" s="643" t="str">
        <f>IF(H542="Full Materials Declaration","",IF(H542="REACH Restriction Annex XVII",IF(ISERROR(VLOOKUP(O542,'Matl Declaration Form'!$AG$9:$AH$149,2,0)),"",(VLOOKUP(O542,'Matl Declaration Form'!$AG$9:$AH$149,2,0))),IF(H542="REACH Authorization Annex XIV",IF(ISERROR(VLOOKUP(O542,'Matl Declaration Form'!$AI$9:$AJ$137,2,0)),"",(VLOOKUP(O542,'Matl Declaration Form'!$AI$9:$AJ$137,2,0))),IF(H542="REACH SVHC",IF(ISERROR(VLOOKUP(O542,'Matl Declaration Form'!$AK$9:$AL$482,2,0)),"",(VLOOKUP(O542,'Matl Declaration Form'!$AK$9:$AL$482,2,0))),IF(H542="EU RoHS",IF(ISERROR(VLOOKUP(O542,'Matl Declaration Form'!$AM$9:$AN$18,2,0)),"",(VLOOKUP(O542,'Matl Declaration Form'!$AM$9:$AN$18,2,0))),IF(H542="EU Mercury",IF(ISERROR(VLOOKUP(O542,'Matl Declaration Form'!$AO$9:$AP$15,2,0)),"",(VLOOKUP(O542,'Matl Declaration Form'!$AO$9:$AP$15,2,0))),IF(H542="EU PIC",IF(ISERROR(VLOOKUP(O542,'Matl Declaration Form'!$AQ$9:$AR$71,2,0)),"",(VLOOKUP(O542,'Matl Declaration Form'!$AQ$9:$AR$71,2,0))),IF(H542="EU Ozone Depletion",IF(ISERROR(VLOOKUP(O542,'Matl Declaration Form'!$AS$9:$AT$41,2,0)),"",(VLOOKUP(O542,'Matl Declaration Form'!$AS$9:$AT$41,2,0))), IF(H542="EU Ship Recycling",IF(ISERROR(VLOOKUP(O542,'Matl Declaration Form'!$AX$9:$AY$30,2,0)),"",(VLOOKUP(O542,'Matl Declaration Form'!$AX$9:$AY$30,2,0))), IF(H542="EU Package",IF(ISERROR(VLOOKUP(O542,'Matl Declaration Form'!$AZ$9:$BA$12,2,0)),"",(VLOOKUP(O542,'Matl Declaration Form'!$AZ$9:$BA$12,2,0))),IF(H542="EU POPs",IF(ISERROR(VLOOKUP(O542,'Matl Declaration Form'!$AV$9:$AW$485,2,0)),"",(VLOOKUP(O542,'Matl Declaration Form'!$AV$9:$AW$485,2,0))))))))))))))</f>
        <v/>
      </c>
      <c r="Q542" s="304"/>
      <c r="R542" s="305" t="str" cm="1">
        <f t="array" ref="R542">IF(ISBLANK(Q542),"",Q542*(LOOKUP(2,1/(NOT(ISBLANK($M$9:M542))),$M$9:M542)))</f>
        <v/>
      </c>
      <c r="S542" s="306" t="str" cm="1">
        <f t="array" ref="S542">IF(ISBLANK(Q542),"", (LOOKUP(2,1/(NOT(ISBLANK($J$9:J542))),$J$9:J542)))</f>
        <v/>
      </c>
      <c r="T542" s="307"/>
      <c r="U542" s="302"/>
      <c r="V542" s="308"/>
      <c r="AC542" s="100"/>
      <c r="AD542" s="100"/>
      <c r="AV542" s="100"/>
      <c r="AW542" s="145"/>
    </row>
    <row r="543" spans="2:49" ht="18.75" customHeight="1">
      <c r="B543" s="309"/>
      <c r="C543" s="298"/>
      <c r="D543" s="298"/>
      <c r="E543" s="299"/>
      <c r="F543" s="298"/>
      <c r="G543" s="298"/>
      <c r="H543" s="298" t="s">
        <v>1476</v>
      </c>
      <c r="I543" s="301"/>
      <c r="J543" s="302"/>
      <c r="K543" s="298"/>
      <c r="L543" s="302"/>
      <c r="M543" s="301"/>
      <c r="N543" s="302" t="str" cm="1">
        <f t="array" ref="N543">IF(ISBLANK(M543),"", (LOOKUP(2,1/(NOT(ISBLANK($J$9:J543))),$J$9:J543)))</f>
        <v/>
      </c>
      <c r="O543" s="298"/>
      <c r="P543" s="643" t="str">
        <f>IF(H543="Full Materials Declaration","",IF(H543="REACH Restriction Annex XVII",IF(ISERROR(VLOOKUP(O543,'Matl Declaration Form'!$AG$9:$AH$149,2,0)),"",(VLOOKUP(O543,'Matl Declaration Form'!$AG$9:$AH$149,2,0))),IF(H543="REACH Authorization Annex XIV",IF(ISERROR(VLOOKUP(O543,'Matl Declaration Form'!$AI$9:$AJ$137,2,0)),"",(VLOOKUP(O543,'Matl Declaration Form'!$AI$9:$AJ$137,2,0))),IF(H543="REACH SVHC",IF(ISERROR(VLOOKUP(O543,'Matl Declaration Form'!$AK$9:$AL$482,2,0)),"",(VLOOKUP(O543,'Matl Declaration Form'!$AK$9:$AL$482,2,0))),IF(H543="EU RoHS",IF(ISERROR(VLOOKUP(O543,'Matl Declaration Form'!$AM$9:$AN$18,2,0)),"",(VLOOKUP(O543,'Matl Declaration Form'!$AM$9:$AN$18,2,0))),IF(H543="EU Mercury",IF(ISERROR(VLOOKUP(O543,'Matl Declaration Form'!$AO$9:$AP$15,2,0)),"",(VLOOKUP(O543,'Matl Declaration Form'!$AO$9:$AP$15,2,0))),IF(H543="EU PIC",IF(ISERROR(VLOOKUP(O543,'Matl Declaration Form'!$AQ$9:$AR$71,2,0)),"",(VLOOKUP(O543,'Matl Declaration Form'!$AQ$9:$AR$71,2,0))),IF(H543="EU Ozone Depletion",IF(ISERROR(VLOOKUP(O543,'Matl Declaration Form'!$AS$9:$AT$41,2,0)),"",(VLOOKUP(O543,'Matl Declaration Form'!$AS$9:$AT$41,2,0))), IF(H543="EU Ship Recycling",IF(ISERROR(VLOOKUP(O543,'Matl Declaration Form'!$AX$9:$AY$30,2,0)),"",(VLOOKUP(O543,'Matl Declaration Form'!$AX$9:$AY$30,2,0))), IF(H543="EU Package",IF(ISERROR(VLOOKUP(O543,'Matl Declaration Form'!$AZ$9:$BA$12,2,0)),"",(VLOOKUP(O543,'Matl Declaration Form'!$AZ$9:$BA$12,2,0))),IF(H543="EU POPs",IF(ISERROR(VLOOKUP(O543,'Matl Declaration Form'!$AV$9:$AW$485,2,0)),"",(VLOOKUP(O543,'Matl Declaration Form'!$AV$9:$AW$485,2,0))))))))))))))</f>
        <v/>
      </c>
      <c r="Q543" s="304"/>
      <c r="R543" s="305" t="str" cm="1">
        <f t="array" ref="R543">IF(ISBLANK(Q543),"",Q543*(LOOKUP(2,1/(NOT(ISBLANK($M$9:M543))),$M$9:M543)))</f>
        <v/>
      </c>
      <c r="S543" s="306" t="str" cm="1">
        <f t="array" ref="S543">IF(ISBLANK(Q543),"", (LOOKUP(2,1/(NOT(ISBLANK($J$9:J543))),$J$9:J543)))</f>
        <v/>
      </c>
      <c r="T543" s="307"/>
      <c r="U543" s="302"/>
      <c r="V543" s="308"/>
      <c r="AC543" s="100"/>
      <c r="AD543" s="100"/>
      <c r="AV543" s="100"/>
      <c r="AW543" s="145"/>
    </row>
    <row r="544" spans="2:49" ht="18.75" customHeight="1">
      <c r="B544" s="309"/>
      <c r="C544" s="298"/>
      <c r="D544" s="298"/>
      <c r="E544" s="299"/>
      <c r="F544" s="298"/>
      <c r="G544" s="298"/>
      <c r="H544" s="298" t="s">
        <v>1476</v>
      </c>
      <c r="I544" s="301"/>
      <c r="J544" s="302"/>
      <c r="K544" s="298"/>
      <c r="L544" s="302"/>
      <c r="M544" s="301"/>
      <c r="N544" s="302" t="str" cm="1">
        <f t="array" ref="N544">IF(ISBLANK(M544),"", (LOOKUP(2,1/(NOT(ISBLANK($J$9:J544))),$J$9:J544)))</f>
        <v/>
      </c>
      <c r="O544" s="298"/>
      <c r="P544" s="643" t="str">
        <f>IF(H544="Full Materials Declaration","",IF(H544="REACH Restriction Annex XVII",IF(ISERROR(VLOOKUP(O544,'Matl Declaration Form'!$AG$9:$AH$149,2,0)),"",(VLOOKUP(O544,'Matl Declaration Form'!$AG$9:$AH$149,2,0))),IF(H544="REACH Authorization Annex XIV",IF(ISERROR(VLOOKUP(O544,'Matl Declaration Form'!$AI$9:$AJ$137,2,0)),"",(VLOOKUP(O544,'Matl Declaration Form'!$AI$9:$AJ$137,2,0))),IF(H544="REACH SVHC",IF(ISERROR(VLOOKUP(O544,'Matl Declaration Form'!$AK$9:$AL$482,2,0)),"",(VLOOKUP(O544,'Matl Declaration Form'!$AK$9:$AL$482,2,0))),IF(H544="EU RoHS",IF(ISERROR(VLOOKUP(O544,'Matl Declaration Form'!$AM$9:$AN$18,2,0)),"",(VLOOKUP(O544,'Matl Declaration Form'!$AM$9:$AN$18,2,0))),IF(H544="EU Mercury",IF(ISERROR(VLOOKUP(O544,'Matl Declaration Form'!$AO$9:$AP$15,2,0)),"",(VLOOKUP(O544,'Matl Declaration Form'!$AO$9:$AP$15,2,0))),IF(H544="EU PIC",IF(ISERROR(VLOOKUP(O544,'Matl Declaration Form'!$AQ$9:$AR$71,2,0)),"",(VLOOKUP(O544,'Matl Declaration Form'!$AQ$9:$AR$71,2,0))),IF(H544="EU Ozone Depletion",IF(ISERROR(VLOOKUP(O544,'Matl Declaration Form'!$AS$9:$AT$41,2,0)),"",(VLOOKUP(O544,'Matl Declaration Form'!$AS$9:$AT$41,2,0))), IF(H544="EU Ship Recycling",IF(ISERROR(VLOOKUP(O544,'Matl Declaration Form'!$AX$9:$AY$30,2,0)),"",(VLOOKUP(O544,'Matl Declaration Form'!$AX$9:$AY$30,2,0))), IF(H544="EU Package",IF(ISERROR(VLOOKUP(O544,'Matl Declaration Form'!$AZ$9:$BA$12,2,0)),"",(VLOOKUP(O544,'Matl Declaration Form'!$AZ$9:$BA$12,2,0))),IF(H544="EU POPs",IF(ISERROR(VLOOKUP(O544,'Matl Declaration Form'!$AV$9:$AW$485,2,0)),"",(VLOOKUP(O544,'Matl Declaration Form'!$AV$9:$AW$485,2,0))))))))))))))</f>
        <v/>
      </c>
      <c r="Q544" s="304"/>
      <c r="R544" s="305" t="str" cm="1">
        <f t="array" ref="R544">IF(ISBLANK(Q544),"",Q544*(LOOKUP(2,1/(NOT(ISBLANK($M$9:M544))),$M$9:M544)))</f>
        <v/>
      </c>
      <c r="S544" s="306" t="str" cm="1">
        <f t="array" ref="S544">IF(ISBLANK(Q544),"", (LOOKUP(2,1/(NOT(ISBLANK($J$9:J544))),$J$9:J544)))</f>
        <v/>
      </c>
      <c r="T544" s="307"/>
      <c r="U544" s="302"/>
      <c r="V544" s="308"/>
      <c r="AC544" s="100"/>
      <c r="AD544" s="100"/>
      <c r="AV544" s="100"/>
      <c r="AW544" s="145"/>
    </row>
    <row r="545" spans="2:49" ht="18.75" customHeight="1">
      <c r="B545" s="309"/>
      <c r="C545" s="298"/>
      <c r="D545" s="298"/>
      <c r="E545" s="299"/>
      <c r="F545" s="298"/>
      <c r="G545" s="298"/>
      <c r="H545" s="298" t="s">
        <v>1476</v>
      </c>
      <c r="I545" s="301"/>
      <c r="J545" s="302"/>
      <c r="K545" s="298"/>
      <c r="L545" s="302"/>
      <c r="M545" s="301"/>
      <c r="N545" s="302" t="str" cm="1">
        <f t="array" ref="N545">IF(ISBLANK(M545),"", (LOOKUP(2,1/(NOT(ISBLANK($J$9:J545))),$J$9:J545)))</f>
        <v/>
      </c>
      <c r="O545" s="298"/>
      <c r="P545" s="643" t="str">
        <f>IF(H545="Full Materials Declaration","",IF(H545="REACH Restriction Annex XVII",IF(ISERROR(VLOOKUP(O545,'Matl Declaration Form'!$AG$9:$AH$149,2,0)),"",(VLOOKUP(O545,'Matl Declaration Form'!$AG$9:$AH$149,2,0))),IF(H545="REACH Authorization Annex XIV",IF(ISERROR(VLOOKUP(O545,'Matl Declaration Form'!$AI$9:$AJ$137,2,0)),"",(VLOOKUP(O545,'Matl Declaration Form'!$AI$9:$AJ$137,2,0))),IF(H545="REACH SVHC",IF(ISERROR(VLOOKUP(O545,'Matl Declaration Form'!$AK$9:$AL$482,2,0)),"",(VLOOKUP(O545,'Matl Declaration Form'!$AK$9:$AL$482,2,0))),IF(H545="EU RoHS",IF(ISERROR(VLOOKUP(O545,'Matl Declaration Form'!$AM$9:$AN$18,2,0)),"",(VLOOKUP(O545,'Matl Declaration Form'!$AM$9:$AN$18,2,0))),IF(H545="EU Mercury",IF(ISERROR(VLOOKUP(O545,'Matl Declaration Form'!$AO$9:$AP$15,2,0)),"",(VLOOKUP(O545,'Matl Declaration Form'!$AO$9:$AP$15,2,0))),IF(H545="EU PIC",IF(ISERROR(VLOOKUP(O545,'Matl Declaration Form'!$AQ$9:$AR$71,2,0)),"",(VLOOKUP(O545,'Matl Declaration Form'!$AQ$9:$AR$71,2,0))),IF(H545="EU Ozone Depletion",IF(ISERROR(VLOOKUP(O545,'Matl Declaration Form'!$AS$9:$AT$41,2,0)),"",(VLOOKUP(O545,'Matl Declaration Form'!$AS$9:$AT$41,2,0))), IF(H545="EU Ship Recycling",IF(ISERROR(VLOOKUP(O545,'Matl Declaration Form'!$AX$9:$AY$30,2,0)),"",(VLOOKUP(O545,'Matl Declaration Form'!$AX$9:$AY$30,2,0))), IF(H545="EU Package",IF(ISERROR(VLOOKUP(O545,'Matl Declaration Form'!$AZ$9:$BA$12,2,0)),"",(VLOOKUP(O545,'Matl Declaration Form'!$AZ$9:$BA$12,2,0))),IF(H545="EU POPs",IF(ISERROR(VLOOKUP(O545,'Matl Declaration Form'!$AV$9:$AW$485,2,0)),"",(VLOOKUP(O545,'Matl Declaration Form'!$AV$9:$AW$485,2,0))))))))))))))</f>
        <v/>
      </c>
      <c r="Q545" s="304"/>
      <c r="R545" s="305" t="str" cm="1">
        <f t="array" ref="R545">IF(ISBLANK(Q545),"",Q545*(LOOKUP(2,1/(NOT(ISBLANK($M$9:M545))),$M$9:M545)))</f>
        <v/>
      </c>
      <c r="S545" s="306" t="str" cm="1">
        <f t="array" ref="S545">IF(ISBLANK(Q545),"", (LOOKUP(2,1/(NOT(ISBLANK($J$9:J545))),$J$9:J545)))</f>
        <v/>
      </c>
      <c r="T545" s="307"/>
      <c r="U545" s="302"/>
      <c r="V545" s="308"/>
      <c r="AC545" s="100"/>
      <c r="AD545" s="100"/>
      <c r="AV545" s="100"/>
      <c r="AW545" s="145"/>
    </row>
    <row r="546" spans="2:49" ht="18.75" customHeight="1">
      <c r="B546" s="309"/>
      <c r="C546" s="298"/>
      <c r="D546" s="298"/>
      <c r="E546" s="299"/>
      <c r="F546" s="298"/>
      <c r="G546" s="298"/>
      <c r="H546" s="298" t="s">
        <v>1476</v>
      </c>
      <c r="I546" s="301"/>
      <c r="J546" s="302"/>
      <c r="K546" s="298"/>
      <c r="L546" s="302"/>
      <c r="M546" s="301"/>
      <c r="N546" s="302" t="str" cm="1">
        <f t="array" ref="N546">IF(ISBLANK(M546),"", (LOOKUP(2,1/(NOT(ISBLANK($J$9:J546))),$J$9:J546)))</f>
        <v/>
      </c>
      <c r="O546" s="298"/>
      <c r="P546" s="643" t="str">
        <f>IF(H546="Full Materials Declaration","",IF(H546="REACH Restriction Annex XVII",IF(ISERROR(VLOOKUP(O546,'Matl Declaration Form'!$AG$9:$AH$149,2,0)),"",(VLOOKUP(O546,'Matl Declaration Form'!$AG$9:$AH$149,2,0))),IF(H546="REACH Authorization Annex XIV",IF(ISERROR(VLOOKUP(O546,'Matl Declaration Form'!$AI$9:$AJ$137,2,0)),"",(VLOOKUP(O546,'Matl Declaration Form'!$AI$9:$AJ$137,2,0))),IF(H546="REACH SVHC",IF(ISERROR(VLOOKUP(O546,'Matl Declaration Form'!$AK$9:$AL$482,2,0)),"",(VLOOKUP(O546,'Matl Declaration Form'!$AK$9:$AL$482,2,0))),IF(H546="EU RoHS",IF(ISERROR(VLOOKUP(O546,'Matl Declaration Form'!$AM$9:$AN$18,2,0)),"",(VLOOKUP(O546,'Matl Declaration Form'!$AM$9:$AN$18,2,0))),IF(H546="EU Mercury",IF(ISERROR(VLOOKUP(O546,'Matl Declaration Form'!$AO$9:$AP$15,2,0)),"",(VLOOKUP(O546,'Matl Declaration Form'!$AO$9:$AP$15,2,0))),IF(H546="EU PIC",IF(ISERROR(VLOOKUP(O546,'Matl Declaration Form'!$AQ$9:$AR$71,2,0)),"",(VLOOKUP(O546,'Matl Declaration Form'!$AQ$9:$AR$71,2,0))),IF(H546="EU Ozone Depletion",IF(ISERROR(VLOOKUP(O546,'Matl Declaration Form'!$AS$9:$AT$41,2,0)),"",(VLOOKUP(O546,'Matl Declaration Form'!$AS$9:$AT$41,2,0))), IF(H546="EU Ship Recycling",IF(ISERROR(VLOOKUP(O546,'Matl Declaration Form'!$AX$9:$AY$30,2,0)),"",(VLOOKUP(O546,'Matl Declaration Form'!$AX$9:$AY$30,2,0))), IF(H546="EU Package",IF(ISERROR(VLOOKUP(O546,'Matl Declaration Form'!$AZ$9:$BA$12,2,0)),"",(VLOOKUP(O546,'Matl Declaration Form'!$AZ$9:$BA$12,2,0))),IF(H546="EU POPs",IF(ISERROR(VLOOKUP(O546,'Matl Declaration Form'!$AV$9:$AW$485,2,0)),"",(VLOOKUP(O546,'Matl Declaration Form'!$AV$9:$AW$485,2,0))))))))))))))</f>
        <v/>
      </c>
      <c r="Q546" s="304"/>
      <c r="R546" s="305" t="str" cm="1">
        <f t="array" ref="R546">IF(ISBLANK(Q546),"",Q546*(LOOKUP(2,1/(NOT(ISBLANK($M$9:M546))),$M$9:M546)))</f>
        <v/>
      </c>
      <c r="S546" s="306" t="str" cm="1">
        <f t="array" ref="S546">IF(ISBLANK(Q546),"", (LOOKUP(2,1/(NOT(ISBLANK($J$9:J546))),$J$9:J546)))</f>
        <v/>
      </c>
      <c r="T546" s="307"/>
      <c r="U546" s="302"/>
      <c r="V546" s="308"/>
      <c r="AC546" s="100"/>
      <c r="AD546" s="100"/>
      <c r="AV546" s="100"/>
      <c r="AW546" s="145"/>
    </row>
    <row r="547" spans="2:49" ht="18.75" customHeight="1">
      <c r="B547" s="309"/>
      <c r="C547" s="298"/>
      <c r="D547" s="298"/>
      <c r="E547" s="299"/>
      <c r="F547" s="298"/>
      <c r="G547" s="298"/>
      <c r="H547" s="298" t="s">
        <v>1476</v>
      </c>
      <c r="I547" s="301"/>
      <c r="J547" s="302"/>
      <c r="K547" s="298"/>
      <c r="L547" s="302"/>
      <c r="M547" s="301"/>
      <c r="N547" s="302" t="str" cm="1">
        <f t="array" ref="N547">IF(ISBLANK(M547),"", (LOOKUP(2,1/(NOT(ISBLANK($J$9:J547))),$J$9:J547)))</f>
        <v/>
      </c>
      <c r="O547" s="298"/>
      <c r="P547" s="643" t="str">
        <f>IF(H547="Full Materials Declaration","",IF(H547="REACH Restriction Annex XVII",IF(ISERROR(VLOOKUP(O547,'Matl Declaration Form'!$AG$9:$AH$149,2,0)),"",(VLOOKUP(O547,'Matl Declaration Form'!$AG$9:$AH$149,2,0))),IF(H547="REACH Authorization Annex XIV",IF(ISERROR(VLOOKUP(O547,'Matl Declaration Form'!$AI$9:$AJ$137,2,0)),"",(VLOOKUP(O547,'Matl Declaration Form'!$AI$9:$AJ$137,2,0))),IF(H547="REACH SVHC",IF(ISERROR(VLOOKUP(O547,'Matl Declaration Form'!$AK$9:$AL$482,2,0)),"",(VLOOKUP(O547,'Matl Declaration Form'!$AK$9:$AL$482,2,0))),IF(H547="EU RoHS",IF(ISERROR(VLOOKUP(O547,'Matl Declaration Form'!$AM$9:$AN$18,2,0)),"",(VLOOKUP(O547,'Matl Declaration Form'!$AM$9:$AN$18,2,0))),IF(H547="EU Mercury",IF(ISERROR(VLOOKUP(O547,'Matl Declaration Form'!$AO$9:$AP$15,2,0)),"",(VLOOKUP(O547,'Matl Declaration Form'!$AO$9:$AP$15,2,0))),IF(H547="EU PIC",IF(ISERROR(VLOOKUP(O547,'Matl Declaration Form'!$AQ$9:$AR$71,2,0)),"",(VLOOKUP(O547,'Matl Declaration Form'!$AQ$9:$AR$71,2,0))),IF(H547="EU Ozone Depletion",IF(ISERROR(VLOOKUP(O547,'Matl Declaration Form'!$AS$9:$AT$41,2,0)),"",(VLOOKUP(O547,'Matl Declaration Form'!$AS$9:$AT$41,2,0))), IF(H547="EU Ship Recycling",IF(ISERROR(VLOOKUP(O547,'Matl Declaration Form'!$AX$9:$AY$30,2,0)),"",(VLOOKUP(O547,'Matl Declaration Form'!$AX$9:$AY$30,2,0))), IF(H547="EU Package",IF(ISERROR(VLOOKUP(O547,'Matl Declaration Form'!$AZ$9:$BA$12,2,0)),"",(VLOOKUP(O547,'Matl Declaration Form'!$AZ$9:$BA$12,2,0))),IF(H547="EU POPs",IF(ISERROR(VLOOKUP(O547,'Matl Declaration Form'!$AV$9:$AW$485,2,0)),"",(VLOOKUP(O547,'Matl Declaration Form'!$AV$9:$AW$485,2,0))))))))))))))</f>
        <v/>
      </c>
      <c r="Q547" s="304"/>
      <c r="R547" s="305" t="str" cm="1">
        <f t="array" ref="R547">IF(ISBLANK(Q547),"",Q547*(LOOKUP(2,1/(NOT(ISBLANK($M$9:M547))),$M$9:M547)))</f>
        <v/>
      </c>
      <c r="S547" s="306" t="str" cm="1">
        <f t="array" ref="S547">IF(ISBLANK(Q547),"", (LOOKUP(2,1/(NOT(ISBLANK($J$9:J547))),$J$9:J547)))</f>
        <v/>
      </c>
      <c r="T547" s="307"/>
      <c r="U547" s="302"/>
      <c r="V547" s="308"/>
      <c r="AC547" s="100"/>
      <c r="AD547" s="100"/>
      <c r="AV547" s="100"/>
      <c r="AW547" s="145"/>
    </row>
    <row r="548" spans="2:49" ht="18.75" customHeight="1">
      <c r="B548" s="309"/>
      <c r="C548" s="298"/>
      <c r="D548" s="298"/>
      <c r="E548" s="299"/>
      <c r="F548" s="298"/>
      <c r="G548" s="298"/>
      <c r="H548" s="298" t="s">
        <v>1476</v>
      </c>
      <c r="I548" s="301"/>
      <c r="J548" s="302"/>
      <c r="K548" s="298"/>
      <c r="L548" s="302"/>
      <c r="M548" s="301"/>
      <c r="N548" s="302" t="str" cm="1">
        <f t="array" ref="N548">IF(ISBLANK(M548),"", (LOOKUP(2,1/(NOT(ISBLANK($J$9:J548))),$J$9:J548)))</f>
        <v/>
      </c>
      <c r="O548" s="298"/>
      <c r="P548" s="643" t="str">
        <f>IF(H548="Full Materials Declaration","",IF(H548="REACH Restriction Annex XVII",IF(ISERROR(VLOOKUP(O548,'Matl Declaration Form'!$AG$9:$AH$149,2,0)),"",(VLOOKUP(O548,'Matl Declaration Form'!$AG$9:$AH$149,2,0))),IF(H548="REACH Authorization Annex XIV",IF(ISERROR(VLOOKUP(O548,'Matl Declaration Form'!$AI$9:$AJ$137,2,0)),"",(VLOOKUP(O548,'Matl Declaration Form'!$AI$9:$AJ$137,2,0))),IF(H548="REACH SVHC",IF(ISERROR(VLOOKUP(O548,'Matl Declaration Form'!$AK$9:$AL$482,2,0)),"",(VLOOKUP(O548,'Matl Declaration Form'!$AK$9:$AL$482,2,0))),IF(H548="EU RoHS",IF(ISERROR(VLOOKUP(O548,'Matl Declaration Form'!$AM$9:$AN$18,2,0)),"",(VLOOKUP(O548,'Matl Declaration Form'!$AM$9:$AN$18,2,0))),IF(H548="EU Mercury",IF(ISERROR(VLOOKUP(O548,'Matl Declaration Form'!$AO$9:$AP$15,2,0)),"",(VLOOKUP(O548,'Matl Declaration Form'!$AO$9:$AP$15,2,0))),IF(H548="EU PIC",IF(ISERROR(VLOOKUP(O548,'Matl Declaration Form'!$AQ$9:$AR$71,2,0)),"",(VLOOKUP(O548,'Matl Declaration Form'!$AQ$9:$AR$71,2,0))),IF(H548="EU Ozone Depletion",IF(ISERROR(VLOOKUP(O548,'Matl Declaration Form'!$AS$9:$AT$41,2,0)),"",(VLOOKUP(O548,'Matl Declaration Form'!$AS$9:$AT$41,2,0))), IF(H548="EU Ship Recycling",IF(ISERROR(VLOOKUP(O548,'Matl Declaration Form'!$AX$9:$AY$30,2,0)),"",(VLOOKUP(O548,'Matl Declaration Form'!$AX$9:$AY$30,2,0))), IF(H548="EU Package",IF(ISERROR(VLOOKUP(O548,'Matl Declaration Form'!$AZ$9:$BA$12,2,0)),"",(VLOOKUP(O548,'Matl Declaration Form'!$AZ$9:$BA$12,2,0))),IF(H548="EU POPs",IF(ISERROR(VLOOKUP(O548,'Matl Declaration Form'!$AV$9:$AW$485,2,0)),"",(VLOOKUP(O548,'Matl Declaration Form'!$AV$9:$AW$485,2,0))))))))))))))</f>
        <v/>
      </c>
      <c r="Q548" s="304"/>
      <c r="R548" s="305" t="str" cm="1">
        <f t="array" ref="R548">IF(ISBLANK(Q548),"",Q548*(LOOKUP(2,1/(NOT(ISBLANK($M$9:M548))),$M$9:M548)))</f>
        <v/>
      </c>
      <c r="S548" s="306" t="str" cm="1">
        <f t="array" ref="S548">IF(ISBLANK(Q548),"", (LOOKUP(2,1/(NOT(ISBLANK($J$9:J548))),$J$9:J548)))</f>
        <v/>
      </c>
      <c r="T548" s="307"/>
      <c r="U548" s="302"/>
      <c r="V548" s="308"/>
      <c r="AC548" s="100"/>
      <c r="AD548" s="100"/>
      <c r="AV548" s="100"/>
      <c r="AW548" s="145"/>
    </row>
    <row r="549" spans="2:49" ht="18.75" customHeight="1">
      <c r="B549" s="309"/>
      <c r="C549" s="298"/>
      <c r="D549" s="298"/>
      <c r="E549" s="299"/>
      <c r="F549" s="298"/>
      <c r="G549" s="298"/>
      <c r="H549" s="298" t="s">
        <v>1476</v>
      </c>
      <c r="I549" s="301"/>
      <c r="J549" s="302"/>
      <c r="K549" s="298"/>
      <c r="L549" s="302"/>
      <c r="M549" s="301"/>
      <c r="N549" s="302" t="str" cm="1">
        <f t="array" ref="N549">IF(ISBLANK(M549),"", (LOOKUP(2,1/(NOT(ISBLANK($J$9:J549))),$J$9:J549)))</f>
        <v/>
      </c>
      <c r="O549" s="298"/>
      <c r="P549" s="643" t="str">
        <f>IF(H549="Full Materials Declaration","",IF(H549="REACH Restriction Annex XVII",IF(ISERROR(VLOOKUP(O549,'Matl Declaration Form'!$AG$9:$AH$149,2,0)),"",(VLOOKUP(O549,'Matl Declaration Form'!$AG$9:$AH$149,2,0))),IF(H549="REACH Authorization Annex XIV",IF(ISERROR(VLOOKUP(O549,'Matl Declaration Form'!$AI$9:$AJ$137,2,0)),"",(VLOOKUP(O549,'Matl Declaration Form'!$AI$9:$AJ$137,2,0))),IF(H549="REACH SVHC",IF(ISERROR(VLOOKUP(O549,'Matl Declaration Form'!$AK$9:$AL$482,2,0)),"",(VLOOKUP(O549,'Matl Declaration Form'!$AK$9:$AL$482,2,0))),IF(H549="EU RoHS",IF(ISERROR(VLOOKUP(O549,'Matl Declaration Form'!$AM$9:$AN$18,2,0)),"",(VLOOKUP(O549,'Matl Declaration Form'!$AM$9:$AN$18,2,0))),IF(H549="EU Mercury",IF(ISERROR(VLOOKUP(O549,'Matl Declaration Form'!$AO$9:$AP$15,2,0)),"",(VLOOKUP(O549,'Matl Declaration Form'!$AO$9:$AP$15,2,0))),IF(H549="EU PIC",IF(ISERROR(VLOOKUP(O549,'Matl Declaration Form'!$AQ$9:$AR$71,2,0)),"",(VLOOKUP(O549,'Matl Declaration Form'!$AQ$9:$AR$71,2,0))),IF(H549="EU Ozone Depletion",IF(ISERROR(VLOOKUP(O549,'Matl Declaration Form'!$AS$9:$AT$41,2,0)),"",(VLOOKUP(O549,'Matl Declaration Form'!$AS$9:$AT$41,2,0))), IF(H549="EU Ship Recycling",IF(ISERROR(VLOOKUP(O549,'Matl Declaration Form'!$AX$9:$AY$30,2,0)),"",(VLOOKUP(O549,'Matl Declaration Form'!$AX$9:$AY$30,2,0))), IF(H549="EU Package",IF(ISERROR(VLOOKUP(O549,'Matl Declaration Form'!$AZ$9:$BA$12,2,0)),"",(VLOOKUP(O549,'Matl Declaration Form'!$AZ$9:$BA$12,2,0))),IF(H549="EU POPs",IF(ISERROR(VLOOKUP(O549,'Matl Declaration Form'!$AV$9:$AW$485,2,0)),"",(VLOOKUP(O549,'Matl Declaration Form'!$AV$9:$AW$485,2,0))))))))))))))</f>
        <v/>
      </c>
      <c r="Q549" s="304"/>
      <c r="R549" s="305" t="str" cm="1">
        <f t="array" ref="R549">IF(ISBLANK(Q549),"",Q549*(LOOKUP(2,1/(NOT(ISBLANK($M$9:M549))),$M$9:M549)))</f>
        <v/>
      </c>
      <c r="S549" s="306" t="str" cm="1">
        <f t="array" ref="S549">IF(ISBLANK(Q549),"", (LOOKUP(2,1/(NOT(ISBLANK($J$9:J549))),$J$9:J549)))</f>
        <v/>
      </c>
      <c r="T549" s="307"/>
      <c r="U549" s="302"/>
      <c r="V549" s="308"/>
      <c r="AC549" s="100"/>
      <c r="AD549" s="100"/>
      <c r="AV549" s="100"/>
      <c r="AW549" s="145"/>
    </row>
    <row r="550" spans="2:49" ht="18.75" customHeight="1">
      <c r="B550" s="309"/>
      <c r="C550" s="298"/>
      <c r="D550" s="298"/>
      <c r="E550" s="299"/>
      <c r="F550" s="298"/>
      <c r="G550" s="298"/>
      <c r="H550" s="298" t="s">
        <v>1476</v>
      </c>
      <c r="I550" s="301"/>
      <c r="J550" s="302"/>
      <c r="K550" s="298"/>
      <c r="L550" s="302"/>
      <c r="M550" s="301"/>
      <c r="N550" s="302" t="str" cm="1">
        <f t="array" ref="N550">IF(ISBLANK(M550),"", (LOOKUP(2,1/(NOT(ISBLANK($J$9:J550))),$J$9:J550)))</f>
        <v/>
      </c>
      <c r="O550" s="298"/>
      <c r="P550" s="643" t="str">
        <f>IF(H550="Full Materials Declaration","",IF(H550="REACH Restriction Annex XVII",IF(ISERROR(VLOOKUP(O550,'Matl Declaration Form'!$AG$9:$AH$149,2,0)),"",(VLOOKUP(O550,'Matl Declaration Form'!$AG$9:$AH$149,2,0))),IF(H550="REACH Authorization Annex XIV",IF(ISERROR(VLOOKUP(O550,'Matl Declaration Form'!$AI$9:$AJ$137,2,0)),"",(VLOOKUP(O550,'Matl Declaration Form'!$AI$9:$AJ$137,2,0))),IF(H550="REACH SVHC",IF(ISERROR(VLOOKUP(O550,'Matl Declaration Form'!$AK$9:$AL$482,2,0)),"",(VLOOKUP(O550,'Matl Declaration Form'!$AK$9:$AL$482,2,0))),IF(H550="EU RoHS",IF(ISERROR(VLOOKUP(O550,'Matl Declaration Form'!$AM$9:$AN$18,2,0)),"",(VLOOKUP(O550,'Matl Declaration Form'!$AM$9:$AN$18,2,0))),IF(H550="EU Mercury",IF(ISERROR(VLOOKUP(O550,'Matl Declaration Form'!$AO$9:$AP$15,2,0)),"",(VLOOKUP(O550,'Matl Declaration Form'!$AO$9:$AP$15,2,0))),IF(H550="EU PIC",IF(ISERROR(VLOOKUP(O550,'Matl Declaration Form'!$AQ$9:$AR$71,2,0)),"",(VLOOKUP(O550,'Matl Declaration Form'!$AQ$9:$AR$71,2,0))),IF(H550="EU Ozone Depletion",IF(ISERROR(VLOOKUP(O550,'Matl Declaration Form'!$AS$9:$AT$41,2,0)),"",(VLOOKUP(O550,'Matl Declaration Form'!$AS$9:$AT$41,2,0))), IF(H550="EU Ship Recycling",IF(ISERROR(VLOOKUP(O550,'Matl Declaration Form'!$AX$9:$AY$30,2,0)),"",(VLOOKUP(O550,'Matl Declaration Form'!$AX$9:$AY$30,2,0))), IF(H550="EU Package",IF(ISERROR(VLOOKUP(O550,'Matl Declaration Form'!$AZ$9:$BA$12,2,0)),"",(VLOOKUP(O550,'Matl Declaration Form'!$AZ$9:$BA$12,2,0))),IF(H550="EU POPs",IF(ISERROR(VLOOKUP(O550,'Matl Declaration Form'!$AV$9:$AW$485,2,0)),"",(VLOOKUP(O550,'Matl Declaration Form'!$AV$9:$AW$485,2,0))))))))))))))</f>
        <v/>
      </c>
      <c r="Q550" s="304"/>
      <c r="R550" s="305" t="str" cm="1">
        <f t="array" ref="R550">IF(ISBLANK(Q550),"",Q550*(LOOKUP(2,1/(NOT(ISBLANK($M$9:M550))),$M$9:M550)))</f>
        <v/>
      </c>
      <c r="S550" s="306" t="str" cm="1">
        <f t="array" ref="S550">IF(ISBLANK(Q550),"", (LOOKUP(2,1/(NOT(ISBLANK($J$9:J550))),$J$9:J550)))</f>
        <v/>
      </c>
      <c r="T550" s="307"/>
      <c r="U550" s="302"/>
      <c r="V550" s="308"/>
      <c r="AC550" s="100"/>
      <c r="AD550" s="100"/>
      <c r="AV550" s="100"/>
      <c r="AW550" s="145"/>
    </row>
    <row r="551" spans="2:49" ht="18.75" customHeight="1">
      <c r="B551" s="309"/>
      <c r="C551" s="298"/>
      <c r="D551" s="298"/>
      <c r="E551" s="299"/>
      <c r="F551" s="298"/>
      <c r="G551" s="298"/>
      <c r="H551" s="298" t="s">
        <v>1476</v>
      </c>
      <c r="I551" s="301"/>
      <c r="J551" s="302"/>
      <c r="K551" s="298"/>
      <c r="L551" s="302"/>
      <c r="M551" s="301"/>
      <c r="N551" s="302" t="str" cm="1">
        <f t="array" ref="N551">IF(ISBLANK(M551),"", (LOOKUP(2,1/(NOT(ISBLANK($J$9:J551))),$J$9:J551)))</f>
        <v/>
      </c>
      <c r="O551" s="298"/>
      <c r="P551" s="643" t="str">
        <f>IF(H551="Full Materials Declaration","",IF(H551="REACH Restriction Annex XVII",IF(ISERROR(VLOOKUP(O551,'Matl Declaration Form'!$AG$9:$AH$149,2,0)),"",(VLOOKUP(O551,'Matl Declaration Form'!$AG$9:$AH$149,2,0))),IF(H551="REACH Authorization Annex XIV",IF(ISERROR(VLOOKUP(O551,'Matl Declaration Form'!$AI$9:$AJ$137,2,0)),"",(VLOOKUP(O551,'Matl Declaration Form'!$AI$9:$AJ$137,2,0))),IF(H551="REACH SVHC",IF(ISERROR(VLOOKUP(O551,'Matl Declaration Form'!$AK$9:$AL$482,2,0)),"",(VLOOKUP(O551,'Matl Declaration Form'!$AK$9:$AL$482,2,0))),IF(H551="EU RoHS",IF(ISERROR(VLOOKUP(O551,'Matl Declaration Form'!$AM$9:$AN$18,2,0)),"",(VLOOKUP(O551,'Matl Declaration Form'!$AM$9:$AN$18,2,0))),IF(H551="EU Mercury",IF(ISERROR(VLOOKUP(O551,'Matl Declaration Form'!$AO$9:$AP$15,2,0)),"",(VLOOKUP(O551,'Matl Declaration Form'!$AO$9:$AP$15,2,0))),IF(H551="EU PIC",IF(ISERROR(VLOOKUP(O551,'Matl Declaration Form'!$AQ$9:$AR$71,2,0)),"",(VLOOKUP(O551,'Matl Declaration Form'!$AQ$9:$AR$71,2,0))),IF(H551="EU Ozone Depletion",IF(ISERROR(VLOOKUP(O551,'Matl Declaration Form'!$AS$9:$AT$41,2,0)),"",(VLOOKUP(O551,'Matl Declaration Form'!$AS$9:$AT$41,2,0))), IF(H551="EU Ship Recycling",IF(ISERROR(VLOOKUP(O551,'Matl Declaration Form'!$AX$9:$AY$30,2,0)),"",(VLOOKUP(O551,'Matl Declaration Form'!$AX$9:$AY$30,2,0))), IF(H551="EU Package",IF(ISERROR(VLOOKUP(O551,'Matl Declaration Form'!$AZ$9:$BA$12,2,0)),"",(VLOOKUP(O551,'Matl Declaration Form'!$AZ$9:$BA$12,2,0))),IF(H551="EU POPs",IF(ISERROR(VLOOKUP(O551,'Matl Declaration Form'!$AV$9:$AW$485,2,0)),"",(VLOOKUP(O551,'Matl Declaration Form'!$AV$9:$AW$485,2,0))))))))))))))</f>
        <v/>
      </c>
      <c r="Q551" s="304"/>
      <c r="R551" s="305" t="str" cm="1">
        <f t="array" ref="R551">IF(ISBLANK(Q551),"",Q551*(LOOKUP(2,1/(NOT(ISBLANK($M$9:M551))),$M$9:M551)))</f>
        <v/>
      </c>
      <c r="S551" s="306" t="str" cm="1">
        <f t="array" ref="S551">IF(ISBLANK(Q551),"", (LOOKUP(2,1/(NOT(ISBLANK($J$9:J551))),$J$9:J551)))</f>
        <v/>
      </c>
      <c r="T551" s="307"/>
      <c r="U551" s="302"/>
      <c r="V551" s="308"/>
      <c r="AC551" s="100"/>
      <c r="AD551" s="100"/>
      <c r="AV551" s="100"/>
      <c r="AW551" s="145"/>
    </row>
    <row r="552" spans="2:49" ht="18.75" customHeight="1">
      <c r="B552" s="309"/>
      <c r="C552" s="298"/>
      <c r="D552" s="298"/>
      <c r="E552" s="299"/>
      <c r="F552" s="298"/>
      <c r="G552" s="298"/>
      <c r="H552" s="298" t="s">
        <v>1476</v>
      </c>
      <c r="I552" s="301"/>
      <c r="J552" s="302"/>
      <c r="K552" s="298"/>
      <c r="L552" s="302"/>
      <c r="M552" s="301"/>
      <c r="N552" s="302" t="str" cm="1">
        <f t="array" ref="N552">IF(ISBLANK(M552),"", (LOOKUP(2,1/(NOT(ISBLANK($J$9:J552))),$J$9:J552)))</f>
        <v/>
      </c>
      <c r="O552" s="298"/>
      <c r="P552" s="643" t="str">
        <f>IF(H552="Full Materials Declaration","",IF(H552="REACH Restriction Annex XVII",IF(ISERROR(VLOOKUP(O552,'Matl Declaration Form'!$AG$9:$AH$149,2,0)),"",(VLOOKUP(O552,'Matl Declaration Form'!$AG$9:$AH$149,2,0))),IF(H552="REACH Authorization Annex XIV",IF(ISERROR(VLOOKUP(O552,'Matl Declaration Form'!$AI$9:$AJ$137,2,0)),"",(VLOOKUP(O552,'Matl Declaration Form'!$AI$9:$AJ$137,2,0))),IF(H552="REACH SVHC",IF(ISERROR(VLOOKUP(O552,'Matl Declaration Form'!$AK$9:$AL$482,2,0)),"",(VLOOKUP(O552,'Matl Declaration Form'!$AK$9:$AL$482,2,0))),IF(H552="EU RoHS",IF(ISERROR(VLOOKUP(O552,'Matl Declaration Form'!$AM$9:$AN$18,2,0)),"",(VLOOKUP(O552,'Matl Declaration Form'!$AM$9:$AN$18,2,0))),IF(H552="EU Mercury",IF(ISERROR(VLOOKUP(O552,'Matl Declaration Form'!$AO$9:$AP$15,2,0)),"",(VLOOKUP(O552,'Matl Declaration Form'!$AO$9:$AP$15,2,0))),IF(H552="EU PIC",IF(ISERROR(VLOOKUP(O552,'Matl Declaration Form'!$AQ$9:$AR$71,2,0)),"",(VLOOKUP(O552,'Matl Declaration Form'!$AQ$9:$AR$71,2,0))),IF(H552="EU Ozone Depletion",IF(ISERROR(VLOOKUP(O552,'Matl Declaration Form'!$AS$9:$AT$41,2,0)),"",(VLOOKUP(O552,'Matl Declaration Form'!$AS$9:$AT$41,2,0))), IF(H552="EU Ship Recycling",IF(ISERROR(VLOOKUP(O552,'Matl Declaration Form'!$AX$9:$AY$30,2,0)),"",(VLOOKUP(O552,'Matl Declaration Form'!$AX$9:$AY$30,2,0))), IF(H552="EU Package",IF(ISERROR(VLOOKUP(O552,'Matl Declaration Form'!$AZ$9:$BA$12,2,0)),"",(VLOOKUP(O552,'Matl Declaration Form'!$AZ$9:$BA$12,2,0))),IF(H552="EU POPs",IF(ISERROR(VLOOKUP(O552,'Matl Declaration Form'!$AV$9:$AW$485,2,0)),"",(VLOOKUP(O552,'Matl Declaration Form'!$AV$9:$AW$485,2,0))))))))))))))</f>
        <v/>
      </c>
      <c r="Q552" s="304"/>
      <c r="R552" s="305" t="str" cm="1">
        <f t="array" ref="R552">IF(ISBLANK(Q552),"",Q552*(LOOKUP(2,1/(NOT(ISBLANK($M$9:M552))),$M$9:M552)))</f>
        <v/>
      </c>
      <c r="S552" s="306" t="str" cm="1">
        <f t="array" ref="S552">IF(ISBLANK(Q552),"", (LOOKUP(2,1/(NOT(ISBLANK($J$9:J552))),$J$9:J552)))</f>
        <v/>
      </c>
      <c r="T552" s="307"/>
      <c r="U552" s="302"/>
      <c r="V552" s="308"/>
      <c r="AC552" s="100"/>
      <c r="AD552" s="100"/>
      <c r="AV552" s="100"/>
      <c r="AW552" s="145"/>
    </row>
    <row r="553" spans="2:49" ht="18.75" customHeight="1">
      <c r="B553" s="309"/>
      <c r="C553" s="298"/>
      <c r="D553" s="298"/>
      <c r="E553" s="299"/>
      <c r="F553" s="298"/>
      <c r="G553" s="298"/>
      <c r="H553" s="298" t="s">
        <v>1476</v>
      </c>
      <c r="I553" s="301"/>
      <c r="J553" s="302"/>
      <c r="K553" s="298"/>
      <c r="L553" s="302"/>
      <c r="M553" s="301"/>
      <c r="N553" s="302" t="str" cm="1">
        <f t="array" ref="N553">IF(ISBLANK(M553),"", (LOOKUP(2,1/(NOT(ISBLANK($J$9:J553))),$J$9:J553)))</f>
        <v/>
      </c>
      <c r="O553" s="298"/>
      <c r="P553" s="643" t="str">
        <f>IF(H553="Full Materials Declaration","",IF(H553="REACH Restriction Annex XVII",IF(ISERROR(VLOOKUP(O553,'Matl Declaration Form'!$AG$9:$AH$149,2,0)),"",(VLOOKUP(O553,'Matl Declaration Form'!$AG$9:$AH$149,2,0))),IF(H553="REACH Authorization Annex XIV",IF(ISERROR(VLOOKUP(O553,'Matl Declaration Form'!$AI$9:$AJ$137,2,0)),"",(VLOOKUP(O553,'Matl Declaration Form'!$AI$9:$AJ$137,2,0))),IF(H553="REACH SVHC",IF(ISERROR(VLOOKUP(O553,'Matl Declaration Form'!$AK$9:$AL$482,2,0)),"",(VLOOKUP(O553,'Matl Declaration Form'!$AK$9:$AL$482,2,0))),IF(H553="EU RoHS",IF(ISERROR(VLOOKUP(O553,'Matl Declaration Form'!$AM$9:$AN$18,2,0)),"",(VLOOKUP(O553,'Matl Declaration Form'!$AM$9:$AN$18,2,0))),IF(H553="EU Mercury",IF(ISERROR(VLOOKUP(O553,'Matl Declaration Form'!$AO$9:$AP$15,2,0)),"",(VLOOKUP(O553,'Matl Declaration Form'!$AO$9:$AP$15,2,0))),IF(H553="EU PIC",IF(ISERROR(VLOOKUP(O553,'Matl Declaration Form'!$AQ$9:$AR$71,2,0)),"",(VLOOKUP(O553,'Matl Declaration Form'!$AQ$9:$AR$71,2,0))),IF(H553="EU Ozone Depletion",IF(ISERROR(VLOOKUP(O553,'Matl Declaration Form'!$AS$9:$AT$41,2,0)),"",(VLOOKUP(O553,'Matl Declaration Form'!$AS$9:$AT$41,2,0))), IF(H553="EU Ship Recycling",IF(ISERROR(VLOOKUP(O553,'Matl Declaration Form'!$AX$9:$AY$30,2,0)),"",(VLOOKUP(O553,'Matl Declaration Form'!$AX$9:$AY$30,2,0))), IF(H553="EU Package",IF(ISERROR(VLOOKUP(O553,'Matl Declaration Form'!$AZ$9:$BA$12,2,0)),"",(VLOOKUP(O553,'Matl Declaration Form'!$AZ$9:$BA$12,2,0))),IF(H553="EU POPs",IF(ISERROR(VLOOKUP(O553,'Matl Declaration Form'!$AV$9:$AW$485,2,0)),"",(VLOOKUP(O553,'Matl Declaration Form'!$AV$9:$AW$485,2,0))))))))))))))</f>
        <v/>
      </c>
      <c r="Q553" s="304"/>
      <c r="R553" s="305" t="str" cm="1">
        <f t="array" ref="R553">IF(ISBLANK(Q553),"",Q553*(LOOKUP(2,1/(NOT(ISBLANK($M$9:M553))),$M$9:M553)))</f>
        <v/>
      </c>
      <c r="S553" s="306" t="str" cm="1">
        <f t="array" ref="S553">IF(ISBLANK(Q553),"", (LOOKUP(2,1/(NOT(ISBLANK($J$9:J553))),$J$9:J553)))</f>
        <v/>
      </c>
      <c r="T553" s="307"/>
      <c r="U553" s="302"/>
      <c r="V553" s="308"/>
      <c r="AC553" s="100"/>
      <c r="AD553" s="100"/>
      <c r="AV553" s="100"/>
      <c r="AW553" s="145"/>
    </row>
    <row r="554" spans="2:49" ht="18.75" customHeight="1">
      <c r="B554" s="309"/>
      <c r="C554" s="298"/>
      <c r="D554" s="298"/>
      <c r="E554" s="299"/>
      <c r="F554" s="298"/>
      <c r="G554" s="298"/>
      <c r="H554" s="298" t="s">
        <v>1476</v>
      </c>
      <c r="I554" s="301"/>
      <c r="J554" s="302"/>
      <c r="K554" s="298"/>
      <c r="L554" s="302"/>
      <c r="M554" s="301"/>
      <c r="N554" s="302" t="str" cm="1">
        <f t="array" ref="N554">IF(ISBLANK(M554),"", (LOOKUP(2,1/(NOT(ISBLANK($J$9:J554))),$J$9:J554)))</f>
        <v/>
      </c>
      <c r="O554" s="298"/>
      <c r="P554" s="643" t="str">
        <f>IF(H554="Full Materials Declaration","",IF(H554="REACH Restriction Annex XVII",IF(ISERROR(VLOOKUP(O554,'Matl Declaration Form'!$AG$9:$AH$149,2,0)),"",(VLOOKUP(O554,'Matl Declaration Form'!$AG$9:$AH$149,2,0))),IF(H554="REACH Authorization Annex XIV",IF(ISERROR(VLOOKUP(O554,'Matl Declaration Form'!$AI$9:$AJ$137,2,0)),"",(VLOOKUP(O554,'Matl Declaration Form'!$AI$9:$AJ$137,2,0))),IF(H554="REACH SVHC",IF(ISERROR(VLOOKUP(O554,'Matl Declaration Form'!$AK$9:$AL$482,2,0)),"",(VLOOKUP(O554,'Matl Declaration Form'!$AK$9:$AL$482,2,0))),IF(H554="EU RoHS",IF(ISERROR(VLOOKUP(O554,'Matl Declaration Form'!$AM$9:$AN$18,2,0)),"",(VLOOKUP(O554,'Matl Declaration Form'!$AM$9:$AN$18,2,0))),IF(H554="EU Mercury",IF(ISERROR(VLOOKUP(O554,'Matl Declaration Form'!$AO$9:$AP$15,2,0)),"",(VLOOKUP(O554,'Matl Declaration Form'!$AO$9:$AP$15,2,0))),IF(H554="EU PIC",IF(ISERROR(VLOOKUP(O554,'Matl Declaration Form'!$AQ$9:$AR$71,2,0)),"",(VLOOKUP(O554,'Matl Declaration Form'!$AQ$9:$AR$71,2,0))),IF(H554="EU Ozone Depletion",IF(ISERROR(VLOOKUP(O554,'Matl Declaration Form'!$AS$9:$AT$41,2,0)),"",(VLOOKUP(O554,'Matl Declaration Form'!$AS$9:$AT$41,2,0))), IF(H554="EU Ship Recycling",IF(ISERROR(VLOOKUP(O554,'Matl Declaration Form'!$AX$9:$AY$30,2,0)),"",(VLOOKUP(O554,'Matl Declaration Form'!$AX$9:$AY$30,2,0))), IF(H554="EU Package",IF(ISERROR(VLOOKUP(O554,'Matl Declaration Form'!$AZ$9:$BA$12,2,0)),"",(VLOOKUP(O554,'Matl Declaration Form'!$AZ$9:$BA$12,2,0))),IF(H554="EU POPs",IF(ISERROR(VLOOKUP(O554,'Matl Declaration Form'!$AV$9:$AW$485,2,0)),"",(VLOOKUP(O554,'Matl Declaration Form'!$AV$9:$AW$485,2,0))))))))))))))</f>
        <v/>
      </c>
      <c r="Q554" s="304"/>
      <c r="R554" s="305" t="str" cm="1">
        <f t="array" ref="R554">IF(ISBLANK(Q554),"",Q554*(LOOKUP(2,1/(NOT(ISBLANK($M$9:M554))),$M$9:M554)))</f>
        <v/>
      </c>
      <c r="S554" s="306" t="str" cm="1">
        <f t="array" ref="S554">IF(ISBLANK(Q554),"", (LOOKUP(2,1/(NOT(ISBLANK($J$9:J554))),$J$9:J554)))</f>
        <v/>
      </c>
      <c r="T554" s="307"/>
      <c r="U554" s="302"/>
      <c r="V554" s="308"/>
      <c r="AC554" s="100"/>
      <c r="AD554" s="100"/>
      <c r="AV554" s="100"/>
      <c r="AW554" s="145"/>
    </row>
    <row r="555" spans="2:49" ht="18.75" customHeight="1">
      <c r="B555" s="309"/>
      <c r="C555" s="298"/>
      <c r="D555" s="298"/>
      <c r="E555" s="299"/>
      <c r="F555" s="298"/>
      <c r="G555" s="298"/>
      <c r="H555" s="298" t="s">
        <v>1476</v>
      </c>
      <c r="I555" s="301"/>
      <c r="J555" s="302"/>
      <c r="K555" s="298"/>
      <c r="L555" s="302"/>
      <c r="M555" s="301"/>
      <c r="N555" s="302" t="str" cm="1">
        <f t="array" ref="N555">IF(ISBLANK(M555),"", (LOOKUP(2,1/(NOT(ISBLANK($J$9:J555))),$J$9:J555)))</f>
        <v/>
      </c>
      <c r="O555" s="298"/>
      <c r="P555" s="643" t="str">
        <f>IF(H555="Full Materials Declaration","",IF(H555="REACH Restriction Annex XVII",IF(ISERROR(VLOOKUP(O555,'Matl Declaration Form'!$AG$9:$AH$149,2,0)),"",(VLOOKUP(O555,'Matl Declaration Form'!$AG$9:$AH$149,2,0))),IF(H555="REACH Authorization Annex XIV",IF(ISERROR(VLOOKUP(O555,'Matl Declaration Form'!$AI$9:$AJ$137,2,0)),"",(VLOOKUP(O555,'Matl Declaration Form'!$AI$9:$AJ$137,2,0))),IF(H555="REACH SVHC",IF(ISERROR(VLOOKUP(O555,'Matl Declaration Form'!$AK$9:$AL$482,2,0)),"",(VLOOKUP(O555,'Matl Declaration Form'!$AK$9:$AL$482,2,0))),IF(H555="EU RoHS",IF(ISERROR(VLOOKUP(O555,'Matl Declaration Form'!$AM$9:$AN$18,2,0)),"",(VLOOKUP(O555,'Matl Declaration Form'!$AM$9:$AN$18,2,0))),IF(H555="EU Mercury",IF(ISERROR(VLOOKUP(O555,'Matl Declaration Form'!$AO$9:$AP$15,2,0)),"",(VLOOKUP(O555,'Matl Declaration Form'!$AO$9:$AP$15,2,0))),IF(H555="EU PIC",IF(ISERROR(VLOOKUP(O555,'Matl Declaration Form'!$AQ$9:$AR$71,2,0)),"",(VLOOKUP(O555,'Matl Declaration Form'!$AQ$9:$AR$71,2,0))),IF(H555="EU Ozone Depletion",IF(ISERROR(VLOOKUP(O555,'Matl Declaration Form'!$AS$9:$AT$41,2,0)),"",(VLOOKUP(O555,'Matl Declaration Form'!$AS$9:$AT$41,2,0))), IF(H555="EU Ship Recycling",IF(ISERROR(VLOOKUP(O555,'Matl Declaration Form'!$AX$9:$AY$30,2,0)),"",(VLOOKUP(O555,'Matl Declaration Form'!$AX$9:$AY$30,2,0))), IF(H555="EU Package",IF(ISERROR(VLOOKUP(O555,'Matl Declaration Form'!$AZ$9:$BA$12,2,0)),"",(VLOOKUP(O555,'Matl Declaration Form'!$AZ$9:$BA$12,2,0))),IF(H555="EU POPs",IF(ISERROR(VLOOKUP(O555,'Matl Declaration Form'!$AV$9:$AW$485,2,0)),"",(VLOOKUP(O555,'Matl Declaration Form'!$AV$9:$AW$485,2,0))))))))))))))</f>
        <v/>
      </c>
      <c r="Q555" s="304"/>
      <c r="R555" s="305" t="str" cm="1">
        <f t="array" ref="R555">IF(ISBLANK(Q555),"",Q555*(LOOKUP(2,1/(NOT(ISBLANK($M$9:M555))),$M$9:M555)))</f>
        <v/>
      </c>
      <c r="S555" s="306" t="str" cm="1">
        <f t="array" ref="S555">IF(ISBLANK(Q555),"", (LOOKUP(2,1/(NOT(ISBLANK($J$9:J555))),$J$9:J555)))</f>
        <v/>
      </c>
      <c r="T555" s="307"/>
      <c r="U555" s="302"/>
      <c r="V555" s="308"/>
      <c r="AC555" s="100"/>
      <c r="AD555" s="100"/>
      <c r="AV555" s="100"/>
      <c r="AW555" s="145"/>
    </row>
    <row r="556" spans="2:49" ht="18.75" customHeight="1">
      <c r="B556" s="309"/>
      <c r="C556" s="298"/>
      <c r="D556" s="298"/>
      <c r="E556" s="299"/>
      <c r="F556" s="298"/>
      <c r="G556" s="298"/>
      <c r="H556" s="298" t="s">
        <v>1476</v>
      </c>
      <c r="I556" s="301"/>
      <c r="J556" s="302"/>
      <c r="K556" s="298"/>
      <c r="L556" s="302"/>
      <c r="M556" s="301"/>
      <c r="N556" s="302" t="str" cm="1">
        <f t="array" ref="N556">IF(ISBLANK(M556),"", (LOOKUP(2,1/(NOT(ISBLANK($J$9:J556))),$J$9:J556)))</f>
        <v/>
      </c>
      <c r="O556" s="298"/>
      <c r="P556" s="643" t="str">
        <f>IF(H556="Full Materials Declaration","",IF(H556="REACH Restriction Annex XVII",IF(ISERROR(VLOOKUP(O556,'Matl Declaration Form'!$AG$9:$AH$149,2,0)),"",(VLOOKUP(O556,'Matl Declaration Form'!$AG$9:$AH$149,2,0))),IF(H556="REACH Authorization Annex XIV",IF(ISERROR(VLOOKUP(O556,'Matl Declaration Form'!$AI$9:$AJ$137,2,0)),"",(VLOOKUP(O556,'Matl Declaration Form'!$AI$9:$AJ$137,2,0))),IF(H556="REACH SVHC",IF(ISERROR(VLOOKUP(O556,'Matl Declaration Form'!$AK$9:$AL$482,2,0)),"",(VLOOKUP(O556,'Matl Declaration Form'!$AK$9:$AL$482,2,0))),IF(H556="EU RoHS",IF(ISERROR(VLOOKUP(O556,'Matl Declaration Form'!$AM$9:$AN$18,2,0)),"",(VLOOKUP(O556,'Matl Declaration Form'!$AM$9:$AN$18,2,0))),IF(H556="EU Mercury",IF(ISERROR(VLOOKUP(O556,'Matl Declaration Form'!$AO$9:$AP$15,2,0)),"",(VLOOKUP(O556,'Matl Declaration Form'!$AO$9:$AP$15,2,0))),IF(H556="EU PIC",IF(ISERROR(VLOOKUP(O556,'Matl Declaration Form'!$AQ$9:$AR$71,2,0)),"",(VLOOKUP(O556,'Matl Declaration Form'!$AQ$9:$AR$71,2,0))),IF(H556="EU Ozone Depletion",IF(ISERROR(VLOOKUP(O556,'Matl Declaration Form'!$AS$9:$AT$41,2,0)),"",(VLOOKUP(O556,'Matl Declaration Form'!$AS$9:$AT$41,2,0))), IF(H556="EU Ship Recycling",IF(ISERROR(VLOOKUP(O556,'Matl Declaration Form'!$AX$9:$AY$30,2,0)),"",(VLOOKUP(O556,'Matl Declaration Form'!$AX$9:$AY$30,2,0))), IF(H556="EU Package",IF(ISERROR(VLOOKUP(O556,'Matl Declaration Form'!$AZ$9:$BA$12,2,0)),"",(VLOOKUP(O556,'Matl Declaration Form'!$AZ$9:$BA$12,2,0))),IF(H556="EU POPs",IF(ISERROR(VLOOKUP(O556,'Matl Declaration Form'!$AV$9:$AW$485,2,0)),"",(VLOOKUP(O556,'Matl Declaration Form'!$AV$9:$AW$485,2,0))))))))))))))</f>
        <v/>
      </c>
      <c r="Q556" s="304"/>
      <c r="R556" s="305" t="str" cm="1">
        <f t="array" ref="R556">IF(ISBLANK(Q556),"",Q556*(LOOKUP(2,1/(NOT(ISBLANK($M$9:M556))),$M$9:M556)))</f>
        <v/>
      </c>
      <c r="S556" s="306" t="str" cm="1">
        <f t="array" ref="S556">IF(ISBLANK(Q556),"", (LOOKUP(2,1/(NOT(ISBLANK($J$9:J556))),$J$9:J556)))</f>
        <v/>
      </c>
      <c r="T556" s="307"/>
      <c r="U556" s="302"/>
      <c r="V556" s="308"/>
      <c r="AC556" s="100"/>
      <c r="AD556" s="100"/>
      <c r="AV556" s="100"/>
      <c r="AW556" s="145"/>
    </row>
    <row r="557" spans="2:49" ht="18.75" customHeight="1">
      <c r="B557" s="309"/>
      <c r="C557" s="298"/>
      <c r="D557" s="298"/>
      <c r="E557" s="299"/>
      <c r="F557" s="298"/>
      <c r="G557" s="298"/>
      <c r="H557" s="298" t="s">
        <v>1476</v>
      </c>
      <c r="I557" s="301"/>
      <c r="J557" s="302"/>
      <c r="K557" s="298"/>
      <c r="L557" s="302"/>
      <c r="M557" s="301"/>
      <c r="N557" s="302" t="str" cm="1">
        <f t="array" ref="N557">IF(ISBLANK(M557),"", (LOOKUP(2,1/(NOT(ISBLANK($J$9:J557))),$J$9:J557)))</f>
        <v/>
      </c>
      <c r="O557" s="298"/>
      <c r="P557" s="643" t="str">
        <f>IF(H557="Full Materials Declaration","",IF(H557="REACH Restriction Annex XVII",IF(ISERROR(VLOOKUP(O557,'Matl Declaration Form'!$AG$9:$AH$149,2,0)),"",(VLOOKUP(O557,'Matl Declaration Form'!$AG$9:$AH$149,2,0))),IF(H557="REACH Authorization Annex XIV",IF(ISERROR(VLOOKUP(O557,'Matl Declaration Form'!$AI$9:$AJ$137,2,0)),"",(VLOOKUP(O557,'Matl Declaration Form'!$AI$9:$AJ$137,2,0))),IF(H557="REACH SVHC",IF(ISERROR(VLOOKUP(O557,'Matl Declaration Form'!$AK$9:$AL$482,2,0)),"",(VLOOKUP(O557,'Matl Declaration Form'!$AK$9:$AL$482,2,0))),IF(H557="EU RoHS",IF(ISERROR(VLOOKUP(O557,'Matl Declaration Form'!$AM$9:$AN$18,2,0)),"",(VLOOKUP(O557,'Matl Declaration Form'!$AM$9:$AN$18,2,0))),IF(H557="EU Mercury",IF(ISERROR(VLOOKUP(O557,'Matl Declaration Form'!$AO$9:$AP$15,2,0)),"",(VLOOKUP(O557,'Matl Declaration Form'!$AO$9:$AP$15,2,0))),IF(H557="EU PIC",IF(ISERROR(VLOOKUP(O557,'Matl Declaration Form'!$AQ$9:$AR$71,2,0)),"",(VLOOKUP(O557,'Matl Declaration Form'!$AQ$9:$AR$71,2,0))),IF(H557="EU Ozone Depletion",IF(ISERROR(VLOOKUP(O557,'Matl Declaration Form'!$AS$9:$AT$41,2,0)),"",(VLOOKUP(O557,'Matl Declaration Form'!$AS$9:$AT$41,2,0))), IF(H557="EU Ship Recycling",IF(ISERROR(VLOOKUP(O557,'Matl Declaration Form'!$AX$9:$AY$30,2,0)),"",(VLOOKUP(O557,'Matl Declaration Form'!$AX$9:$AY$30,2,0))), IF(H557="EU Package",IF(ISERROR(VLOOKUP(O557,'Matl Declaration Form'!$AZ$9:$BA$12,2,0)),"",(VLOOKUP(O557,'Matl Declaration Form'!$AZ$9:$BA$12,2,0))),IF(H557="EU POPs",IF(ISERROR(VLOOKUP(O557,'Matl Declaration Form'!$AV$9:$AW$485,2,0)),"",(VLOOKUP(O557,'Matl Declaration Form'!$AV$9:$AW$485,2,0))))))))))))))</f>
        <v/>
      </c>
      <c r="Q557" s="304"/>
      <c r="R557" s="305" t="str" cm="1">
        <f t="array" ref="R557">IF(ISBLANK(Q557),"",Q557*(LOOKUP(2,1/(NOT(ISBLANK($M$9:M557))),$M$9:M557)))</f>
        <v/>
      </c>
      <c r="S557" s="306" t="str" cm="1">
        <f t="array" ref="S557">IF(ISBLANK(Q557),"", (LOOKUP(2,1/(NOT(ISBLANK($J$9:J557))),$J$9:J557)))</f>
        <v/>
      </c>
      <c r="T557" s="307"/>
      <c r="U557" s="302"/>
      <c r="V557" s="308"/>
      <c r="AC557" s="100"/>
      <c r="AD557" s="100"/>
      <c r="AV557" s="100"/>
      <c r="AW557" s="145"/>
    </row>
    <row r="558" spans="2:49" ht="18.75" customHeight="1">
      <c r="B558" s="309"/>
      <c r="C558" s="298"/>
      <c r="D558" s="298"/>
      <c r="E558" s="299"/>
      <c r="F558" s="298"/>
      <c r="G558" s="298"/>
      <c r="H558" s="298" t="s">
        <v>1476</v>
      </c>
      <c r="I558" s="301"/>
      <c r="J558" s="302"/>
      <c r="K558" s="298"/>
      <c r="L558" s="302"/>
      <c r="M558" s="301"/>
      <c r="N558" s="302" t="str" cm="1">
        <f t="array" ref="N558">IF(ISBLANK(M558),"", (LOOKUP(2,1/(NOT(ISBLANK($J$9:J558))),$J$9:J558)))</f>
        <v/>
      </c>
      <c r="O558" s="298"/>
      <c r="P558" s="643" t="str">
        <f>IF(H558="Full Materials Declaration","",IF(H558="REACH Restriction Annex XVII",IF(ISERROR(VLOOKUP(O558,'Matl Declaration Form'!$AG$9:$AH$149,2,0)),"",(VLOOKUP(O558,'Matl Declaration Form'!$AG$9:$AH$149,2,0))),IF(H558="REACH Authorization Annex XIV",IF(ISERROR(VLOOKUP(O558,'Matl Declaration Form'!$AI$9:$AJ$137,2,0)),"",(VLOOKUP(O558,'Matl Declaration Form'!$AI$9:$AJ$137,2,0))),IF(H558="REACH SVHC",IF(ISERROR(VLOOKUP(O558,'Matl Declaration Form'!$AK$9:$AL$482,2,0)),"",(VLOOKUP(O558,'Matl Declaration Form'!$AK$9:$AL$482,2,0))),IF(H558="EU RoHS",IF(ISERROR(VLOOKUP(O558,'Matl Declaration Form'!$AM$9:$AN$18,2,0)),"",(VLOOKUP(O558,'Matl Declaration Form'!$AM$9:$AN$18,2,0))),IF(H558="EU Mercury",IF(ISERROR(VLOOKUP(O558,'Matl Declaration Form'!$AO$9:$AP$15,2,0)),"",(VLOOKUP(O558,'Matl Declaration Form'!$AO$9:$AP$15,2,0))),IF(H558="EU PIC",IF(ISERROR(VLOOKUP(O558,'Matl Declaration Form'!$AQ$9:$AR$71,2,0)),"",(VLOOKUP(O558,'Matl Declaration Form'!$AQ$9:$AR$71,2,0))),IF(H558="EU Ozone Depletion",IF(ISERROR(VLOOKUP(O558,'Matl Declaration Form'!$AS$9:$AT$41,2,0)),"",(VLOOKUP(O558,'Matl Declaration Form'!$AS$9:$AT$41,2,0))), IF(H558="EU Ship Recycling",IF(ISERROR(VLOOKUP(O558,'Matl Declaration Form'!$AX$9:$AY$30,2,0)),"",(VLOOKUP(O558,'Matl Declaration Form'!$AX$9:$AY$30,2,0))), IF(H558="EU Package",IF(ISERROR(VLOOKUP(O558,'Matl Declaration Form'!$AZ$9:$BA$12,2,0)),"",(VLOOKUP(O558,'Matl Declaration Form'!$AZ$9:$BA$12,2,0))),IF(H558="EU POPs",IF(ISERROR(VLOOKUP(O558,'Matl Declaration Form'!$AV$9:$AW$485,2,0)),"",(VLOOKUP(O558,'Matl Declaration Form'!$AV$9:$AW$485,2,0))))))))))))))</f>
        <v/>
      </c>
      <c r="Q558" s="304"/>
      <c r="R558" s="305" t="str" cm="1">
        <f t="array" ref="R558">IF(ISBLANK(Q558),"",Q558*(LOOKUP(2,1/(NOT(ISBLANK($M$9:M558))),$M$9:M558)))</f>
        <v/>
      </c>
      <c r="S558" s="306" t="str" cm="1">
        <f t="array" ref="S558">IF(ISBLANK(Q558),"", (LOOKUP(2,1/(NOT(ISBLANK($J$9:J558))),$J$9:J558)))</f>
        <v/>
      </c>
      <c r="T558" s="307"/>
      <c r="U558" s="302"/>
      <c r="V558" s="308"/>
      <c r="AC558" s="100"/>
      <c r="AD558" s="100"/>
      <c r="AV558" s="100"/>
      <c r="AW558" s="145"/>
    </row>
    <row r="559" spans="2:49" ht="18.75" customHeight="1">
      <c r="B559" s="309"/>
      <c r="C559" s="298"/>
      <c r="D559" s="298"/>
      <c r="E559" s="299"/>
      <c r="F559" s="298"/>
      <c r="G559" s="298"/>
      <c r="H559" s="298" t="s">
        <v>1476</v>
      </c>
      <c r="I559" s="301"/>
      <c r="J559" s="302"/>
      <c r="K559" s="298"/>
      <c r="L559" s="302"/>
      <c r="M559" s="301"/>
      <c r="N559" s="302" t="str" cm="1">
        <f t="array" ref="N559">IF(ISBLANK(M559),"", (LOOKUP(2,1/(NOT(ISBLANK($J$9:J559))),$J$9:J559)))</f>
        <v/>
      </c>
      <c r="O559" s="298"/>
      <c r="P559" s="643" t="str">
        <f>IF(H559="Full Materials Declaration","",IF(H559="REACH Restriction Annex XVII",IF(ISERROR(VLOOKUP(O559,'Matl Declaration Form'!$AG$9:$AH$149,2,0)),"",(VLOOKUP(O559,'Matl Declaration Form'!$AG$9:$AH$149,2,0))),IF(H559="REACH Authorization Annex XIV",IF(ISERROR(VLOOKUP(O559,'Matl Declaration Form'!$AI$9:$AJ$137,2,0)),"",(VLOOKUP(O559,'Matl Declaration Form'!$AI$9:$AJ$137,2,0))),IF(H559="REACH SVHC",IF(ISERROR(VLOOKUP(O559,'Matl Declaration Form'!$AK$9:$AL$482,2,0)),"",(VLOOKUP(O559,'Matl Declaration Form'!$AK$9:$AL$482,2,0))),IF(H559="EU RoHS",IF(ISERROR(VLOOKUP(O559,'Matl Declaration Form'!$AM$9:$AN$18,2,0)),"",(VLOOKUP(O559,'Matl Declaration Form'!$AM$9:$AN$18,2,0))),IF(H559="EU Mercury",IF(ISERROR(VLOOKUP(O559,'Matl Declaration Form'!$AO$9:$AP$15,2,0)),"",(VLOOKUP(O559,'Matl Declaration Form'!$AO$9:$AP$15,2,0))),IF(H559="EU PIC",IF(ISERROR(VLOOKUP(O559,'Matl Declaration Form'!$AQ$9:$AR$71,2,0)),"",(VLOOKUP(O559,'Matl Declaration Form'!$AQ$9:$AR$71,2,0))),IF(H559="EU Ozone Depletion",IF(ISERROR(VLOOKUP(O559,'Matl Declaration Form'!$AS$9:$AT$41,2,0)),"",(VLOOKUP(O559,'Matl Declaration Form'!$AS$9:$AT$41,2,0))), IF(H559="EU Ship Recycling",IF(ISERROR(VLOOKUP(O559,'Matl Declaration Form'!$AX$9:$AY$30,2,0)),"",(VLOOKUP(O559,'Matl Declaration Form'!$AX$9:$AY$30,2,0))), IF(H559="EU Package",IF(ISERROR(VLOOKUP(O559,'Matl Declaration Form'!$AZ$9:$BA$12,2,0)),"",(VLOOKUP(O559,'Matl Declaration Form'!$AZ$9:$BA$12,2,0))),IF(H559="EU POPs",IF(ISERROR(VLOOKUP(O559,'Matl Declaration Form'!$AV$9:$AW$485,2,0)),"",(VLOOKUP(O559,'Matl Declaration Form'!$AV$9:$AW$485,2,0))))))))))))))</f>
        <v/>
      </c>
      <c r="Q559" s="304"/>
      <c r="R559" s="305" t="str" cm="1">
        <f t="array" ref="R559">IF(ISBLANK(Q559),"",Q559*(LOOKUP(2,1/(NOT(ISBLANK($M$9:M559))),$M$9:M559)))</f>
        <v/>
      </c>
      <c r="S559" s="306" t="str" cm="1">
        <f t="array" ref="S559">IF(ISBLANK(Q559),"", (LOOKUP(2,1/(NOT(ISBLANK($J$9:J559))),$J$9:J559)))</f>
        <v/>
      </c>
      <c r="T559" s="307"/>
      <c r="U559" s="302"/>
      <c r="V559" s="308"/>
      <c r="AC559" s="100"/>
      <c r="AD559" s="100"/>
      <c r="AV559" s="100"/>
      <c r="AW559" s="145"/>
    </row>
    <row r="560" spans="2:49" ht="18.75" customHeight="1">
      <c r="B560" s="309"/>
      <c r="C560" s="298"/>
      <c r="D560" s="298"/>
      <c r="E560" s="299"/>
      <c r="F560" s="298"/>
      <c r="G560" s="298"/>
      <c r="H560" s="298" t="s">
        <v>1476</v>
      </c>
      <c r="I560" s="301"/>
      <c r="J560" s="302"/>
      <c r="K560" s="298"/>
      <c r="L560" s="302"/>
      <c r="M560" s="301"/>
      <c r="N560" s="302" t="str" cm="1">
        <f t="array" ref="N560">IF(ISBLANK(M560),"", (LOOKUP(2,1/(NOT(ISBLANK($J$9:J560))),$J$9:J560)))</f>
        <v/>
      </c>
      <c r="O560" s="298"/>
      <c r="P560" s="643" t="str">
        <f>IF(H560="Full Materials Declaration","",IF(H560="REACH Restriction Annex XVII",IF(ISERROR(VLOOKUP(O560,'Matl Declaration Form'!$AG$9:$AH$149,2,0)),"",(VLOOKUP(O560,'Matl Declaration Form'!$AG$9:$AH$149,2,0))),IF(H560="REACH Authorization Annex XIV",IF(ISERROR(VLOOKUP(O560,'Matl Declaration Form'!$AI$9:$AJ$137,2,0)),"",(VLOOKUP(O560,'Matl Declaration Form'!$AI$9:$AJ$137,2,0))),IF(H560="REACH SVHC",IF(ISERROR(VLOOKUP(O560,'Matl Declaration Form'!$AK$9:$AL$482,2,0)),"",(VLOOKUP(O560,'Matl Declaration Form'!$AK$9:$AL$482,2,0))),IF(H560="EU RoHS",IF(ISERROR(VLOOKUP(O560,'Matl Declaration Form'!$AM$9:$AN$18,2,0)),"",(VLOOKUP(O560,'Matl Declaration Form'!$AM$9:$AN$18,2,0))),IF(H560="EU Mercury",IF(ISERROR(VLOOKUP(O560,'Matl Declaration Form'!$AO$9:$AP$15,2,0)),"",(VLOOKUP(O560,'Matl Declaration Form'!$AO$9:$AP$15,2,0))),IF(H560="EU PIC",IF(ISERROR(VLOOKUP(O560,'Matl Declaration Form'!$AQ$9:$AR$71,2,0)),"",(VLOOKUP(O560,'Matl Declaration Form'!$AQ$9:$AR$71,2,0))),IF(H560="EU Ozone Depletion",IF(ISERROR(VLOOKUP(O560,'Matl Declaration Form'!$AS$9:$AT$41,2,0)),"",(VLOOKUP(O560,'Matl Declaration Form'!$AS$9:$AT$41,2,0))), IF(H560="EU Ship Recycling",IF(ISERROR(VLOOKUP(O560,'Matl Declaration Form'!$AX$9:$AY$30,2,0)),"",(VLOOKUP(O560,'Matl Declaration Form'!$AX$9:$AY$30,2,0))), IF(H560="EU Package",IF(ISERROR(VLOOKUP(O560,'Matl Declaration Form'!$AZ$9:$BA$12,2,0)),"",(VLOOKUP(O560,'Matl Declaration Form'!$AZ$9:$BA$12,2,0))),IF(H560="EU POPs",IF(ISERROR(VLOOKUP(O560,'Matl Declaration Form'!$AV$9:$AW$485,2,0)),"",(VLOOKUP(O560,'Matl Declaration Form'!$AV$9:$AW$485,2,0))))))))))))))</f>
        <v/>
      </c>
      <c r="Q560" s="304"/>
      <c r="R560" s="305" t="str" cm="1">
        <f t="array" ref="R560">IF(ISBLANK(Q560),"",Q560*(LOOKUP(2,1/(NOT(ISBLANK($M$9:M560))),$M$9:M560)))</f>
        <v/>
      </c>
      <c r="S560" s="306" t="str" cm="1">
        <f t="array" ref="S560">IF(ISBLANK(Q560),"", (LOOKUP(2,1/(NOT(ISBLANK($J$9:J560))),$J$9:J560)))</f>
        <v/>
      </c>
      <c r="T560" s="307"/>
      <c r="U560" s="302"/>
      <c r="V560" s="308"/>
      <c r="AC560" s="100"/>
      <c r="AD560" s="100"/>
      <c r="AV560" s="100"/>
      <c r="AW560" s="145"/>
    </row>
    <row r="561" spans="2:49" ht="18.75" customHeight="1">
      <c r="B561" s="309"/>
      <c r="C561" s="298"/>
      <c r="D561" s="298"/>
      <c r="E561" s="299"/>
      <c r="F561" s="298"/>
      <c r="G561" s="298"/>
      <c r="H561" s="298" t="s">
        <v>1476</v>
      </c>
      <c r="I561" s="301"/>
      <c r="J561" s="302"/>
      <c r="K561" s="298"/>
      <c r="L561" s="302"/>
      <c r="M561" s="301"/>
      <c r="N561" s="302" t="str" cm="1">
        <f t="array" ref="N561">IF(ISBLANK(M561),"", (LOOKUP(2,1/(NOT(ISBLANK($J$9:J561))),$J$9:J561)))</f>
        <v/>
      </c>
      <c r="O561" s="298"/>
      <c r="P561" s="643" t="str">
        <f>IF(H561="Full Materials Declaration","",IF(H561="REACH Restriction Annex XVII",IF(ISERROR(VLOOKUP(O561,'Matl Declaration Form'!$AG$9:$AH$149,2,0)),"",(VLOOKUP(O561,'Matl Declaration Form'!$AG$9:$AH$149,2,0))),IF(H561="REACH Authorization Annex XIV",IF(ISERROR(VLOOKUP(O561,'Matl Declaration Form'!$AI$9:$AJ$137,2,0)),"",(VLOOKUP(O561,'Matl Declaration Form'!$AI$9:$AJ$137,2,0))),IF(H561="REACH SVHC",IF(ISERROR(VLOOKUP(O561,'Matl Declaration Form'!$AK$9:$AL$482,2,0)),"",(VLOOKUP(O561,'Matl Declaration Form'!$AK$9:$AL$482,2,0))),IF(H561="EU RoHS",IF(ISERROR(VLOOKUP(O561,'Matl Declaration Form'!$AM$9:$AN$18,2,0)),"",(VLOOKUP(O561,'Matl Declaration Form'!$AM$9:$AN$18,2,0))),IF(H561="EU Mercury",IF(ISERROR(VLOOKUP(O561,'Matl Declaration Form'!$AO$9:$AP$15,2,0)),"",(VLOOKUP(O561,'Matl Declaration Form'!$AO$9:$AP$15,2,0))),IF(H561="EU PIC",IF(ISERROR(VLOOKUP(O561,'Matl Declaration Form'!$AQ$9:$AR$71,2,0)),"",(VLOOKUP(O561,'Matl Declaration Form'!$AQ$9:$AR$71,2,0))),IF(H561="EU Ozone Depletion",IF(ISERROR(VLOOKUP(O561,'Matl Declaration Form'!$AS$9:$AT$41,2,0)),"",(VLOOKUP(O561,'Matl Declaration Form'!$AS$9:$AT$41,2,0))), IF(H561="EU Ship Recycling",IF(ISERROR(VLOOKUP(O561,'Matl Declaration Form'!$AX$9:$AY$30,2,0)),"",(VLOOKUP(O561,'Matl Declaration Form'!$AX$9:$AY$30,2,0))), IF(H561="EU Package",IF(ISERROR(VLOOKUP(O561,'Matl Declaration Form'!$AZ$9:$BA$12,2,0)),"",(VLOOKUP(O561,'Matl Declaration Form'!$AZ$9:$BA$12,2,0))),IF(H561="EU POPs",IF(ISERROR(VLOOKUP(O561,'Matl Declaration Form'!$AV$9:$AW$485,2,0)),"",(VLOOKUP(O561,'Matl Declaration Form'!$AV$9:$AW$485,2,0))))))))))))))</f>
        <v/>
      </c>
      <c r="Q561" s="304"/>
      <c r="R561" s="305" t="str" cm="1">
        <f t="array" ref="R561">IF(ISBLANK(Q561),"",Q561*(LOOKUP(2,1/(NOT(ISBLANK($M$9:M561))),$M$9:M561)))</f>
        <v/>
      </c>
      <c r="S561" s="306" t="str" cm="1">
        <f t="array" ref="S561">IF(ISBLANK(Q561),"", (LOOKUP(2,1/(NOT(ISBLANK($J$9:J561))),$J$9:J561)))</f>
        <v/>
      </c>
      <c r="T561" s="307"/>
      <c r="U561" s="302"/>
      <c r="V561" s="308"/>
      <c r="AC561" s="100"/>
      <c r="AD561" s="100"/>
      <c r="AV561" s="100"/>
      <c r="AW561" s="145"/>
    </row>
    <row r="562" spans="2:49" ht="18.75" customHeight="1">
      <c r="B562" s="309"/>
      <c r="C562" s="298"/>
      <c r="D562" s="298"/>
      <c r="E562" s="299"/>
      <c r="F562" s="298"/>
      <c r="G562" s="298"/>
      <c r="H562" s="298" t="s">
        <v>1476</v>
      </c>
      <c r="I562" s="301"/>
      <c r="J562" s="302"/>
      <c r="K562" s="298"/>
      <c r="L562" s="302"/>
      <c r="M562" s="301"/>
      <c r="N562" s="302" t="str" cm="1">
        <f t="array" ref="N562">IF(ISBLANK(M562),"", (LOOKUP(2,1/(NOT(ISBLANK($J$9:J562))),$J$9:J562)))</f>
        <v/>
      </c>
      <c r="O562" s="298"/>
      <c r="P562" s="643" t="str">
        <f>IF(H562="Full Materials Declaration","",IF(H562="REACH Restriction Annex XVII",IF(ISERROR(VLOOKUP(O562,'Matl Declaration Form'!$AG$9:$AH$149,2,0)),"",(VLOOKUP(O562,'Matl Declaration Form'!$AG$9:$AH$149,2,0))),IF(H562="REACH Authorization Annex XIV",IF(ISERROR(VLOOKUP(O562,'Matl Declaration Form'!$AI$9:$AJ$137,2,0)),"",(VLOOKUP(O562,'Matl Declaration Form'!$AI$9:$AJ$137,2,0))),IF(H562="REACH SVHC",IF(ISERROR(VLOOKUP(O562,'Matl Declaration Form'!$AK$9:$AL$482,2,0)),"",(VLOOKUP(O562,'Matl Declaration Form'!$AK$9:$AL$482,2,0))),IF(H562="EU RoHS",IF(ISERROR(VLOOKUP(O562,'Matl Declaration Form'!$AM$9:$AN$18,2,0)),"",(VLOOKUP(O562,'Matl Declaration Form'!$AM$9:$AN$18,2,0))),IF(H562="EU Mercury",IF(ISERROR(VLOOKUP(O562,'Matl Declaration Form'!$AO$9:$AP$15,2,0)),"",(VLOOKUP(O562,'Matl Declaration Form'!$AO$9:$AP$15,2,0))),IF(H562="EU PIC",IF(ISERROR(VLOOKUP(O562,'Matl Declaration Form'!$AQ$9:$AR$71,2,0)),"",(VLOOKUP(O562,'Matl Declaration Form'!$AQ$9:$AR$71,2,0))),IF(H562="EU Ozone Depletion",IF(ISERROR(VLOOKUP(O562,'Matl Declaration Form'!$AS$9:$AT$41,2,0)),"",(VLOOKUP(O562,'Matl Declaration Form'!$AS$9:$AT$41,2,0))), IF(H562="EU Ship Recycling",IF(ISERROR(VLOOKUP(O562,'Matl Declaration Form'!$AX$9:$AY$30,2,0)),"",(VLOOKUP(O562,'Matl Declaration Form'!$AX$9:$AY$30,2,0))), IF(H562="EU Package",IF(ISERROR(VLOOKUP(O562,'Matl Declaration Form'!$AZ$9:$BA$12,2,0)),"",(VLOOKUP(O562,'Matl Declaration Form'!$AZ$9:$BA$12,2,0))),IF(H562="EU POPs",IF(ISERROR(VLOOKUP(O562,'Matl Declaration Form'!$AV$9:$AW$485,2,0)),"",(VLOOKUP(O562,'Matl Declaration Form'!$AV$9:$AW$485,2,0))))))))))))))</f>
        <v/>
      </c>
      <c r="Q562" s="304"/>
      <c r="R562" s="305" t="str" cm="1">
        <f t="array" ref="R562">IF(ISBLANK(Q562),"",Q562*(LOOKUP(2,1/(NOT(ISBLANK($M$9:M562))),$M$9:M562)))</f>
        <v/>
      </c>
      <c r="S562" s="306" t="str" cm="1">
        <f t="array" ref="S562">IF(ISBLANK(Q562),"", (LOOKUP(2,1/(NOT(ISBLANK($J$9:J562))),$J$9:J562)))</f>
        <v/>
      </c>
      <c r="T562" s="307"/>
      <c r="U562" s="302"/>
      <c r="V562" s="308"/>
      <c r="AC562" s="100"/>
      <c r="AD562" s="100"/>
      <c r="AV562" s="100"/>
      <c r="AW562" s="145"/>
    </row>
    <row r="563" spans="2:49" ht="18.75" customHeight="1">
      <c r="B563" s="309"/>
      <c r="C563" s="298"/>
      <c r="D563" s="298"/>
      <c r="E563" s="299"/>
      <c r="F563" s="298"/>
      <c r="G563" s="298"/>
      <c r="H563" s="298" t="s">
        <v>1476</v>
      </c>
      <c r="I563" s="301"/>
      <c r="J563" s="302"/>
      <c r="K563" s="298"/>
      <c r="L563" s="302"/>
      <c r="M563" s="301"/>
      <c r="N563" s="302" t="str" cm="1">
        <f t="array" ref="N563">IF(ISBLANK(M563),"", (LOOKUP(2,1/(NOT(ISBLANK($J$9:J563))),$J$9:J563)))</f>
        <v/>
      </c>
      <c r="O563" s="298"/>
      <c r="P563" s="643" t="str">
        <f>IF(H563="Full Materials Declaration","",IF(H563="REACH Restriction Annex XVII",IF(ISERROR(VLOOKUP(O563,'Matl Declaration Form'!$AG$9:$AH$149,2,0)),"",(VLOOKUP(O563,'Matl Declaration Form'!$AG$9:$AH$149,2,0))),IF(H563="REACH Authorization Annex XIV",IF(ISERROR(VLOOKUP(O563,'Matl Declaration Form'!$AI$9:$AJ$137,2,0)),"",(VLOOKUP(O563,'Matl Declaration Form'!$AI$9:$AJ$137,2,0))),IF(H563="REACH SVHC",IF(ISERROR(VLOOKUP(O563,'Matl Declaration Form'!$AK$9:$AL$482,2,0)),"",(VLOOKUP(O563,'Matl Declaration Form'!$AK$9:$AL$482,2,0))),IF(H563="EU RoHS",IF(ISERROR(VLOOKUP(O563,'Matl Declaration Form'!$AM$9:$AN$18,2,0)),"",(VLOOKUP(O563,'Matl Declaration Form'!$AM$9:$AN$18,2,0))),IF(H563="EU Mercury",IF(ISERROR(VLOOKUP(O563,'Matl Declaration Form'!$AO$9:$AP$15,2,0)),"",(VLOOKUP(O563,'Matl Declaration Form'!$AO$9:$AP$15,2,0))),IF(H563="EU PIC",IF(ISERROR(VLOOKUP(O563,'Matl Declaration Form'!$AQ$9:$AR$71,2,0)),"",(VLOOKUP(O563,'Matl Declaration Form'!$AQ$9:$AR$71,2,0))),IF(H563="EU Ozone Depletion",IF(ISERROR(VLOOKUP(O563,'Matl Declaration Form'!$AS$9:$AT$41,2,0)),"",(VLOOKUP(O563,'Matl Declaration Form'!$AS$9:$AT$41,2,0))), IF(H563="EU Ship Recycling",IF(ISERROR(VLOOKUP(O563,'Matl Declaration Form'!$AX$9:$AY$30,2,0)),"",(VLOOKUP(O563,'Matl Declaration Form'!$AX$9:$AY$30,2,0))), IF(H563="EU Package",IF(ISERROR(VLOOKUP(O563,'Matl Declaration Form'!$AZ$9:$BA$12,2,0)),"",(VLOOKUP(O563,'Matl Declaration Form'!$AZ$9:$BA$12,2,0))),IF(H563="EU POPs",IF(ISERROR(VLOOKUP(O563,'Matl Declaration Form'!$AV$9:$AW$485,2,0)),"",(VLOOKUP(O563,'Matl Declaration Form'!$AV$9:$AW$485,2,0))))))))))))))</f>
        <v/>
      </c>
      <c r="Q563" s="304"/>
      <c r="R563" s="305" t="str" cm="1">
        <f t="array" ref="R563">IF(ISBLANK(Q563),"",Q563*(LOOKUP(2,1/(NOT(ISBLANK($M$9:M563))),$M$9:M563)))</f>
        <v/>
      </c>
      <c r="S563" s="306" t="str" cm="1">
        <f t="array" ref="S563">IF(ISBLANK(Q563),"", (LOOKUP(2,1/(NOT(ISBLANK($J$9:J563))),$J$9:J563)))</f>
        <v/>
      </c>
      <c r="T563" s="307"/>
      <c r="U563" s="302"/>
      <c r="V563" s="308"/>
      <c r="AC563" s="100"/>
      <c r="AD563" s="100"/>
      <c r="AV563" s="100"/>
      <c r="AW563" s="145"/>
    </row>
    <row r="564" spans="2:49" ht="18.75" customHeight="1">
      <c r="B564" s="309"/>
      <c r="C564" s="298"/>
      <c r="D564" s="298"/>
      <c r="E564" s="299"/>
      <c r="F564" s="298"/>
      <c r="G564" s="298"/>
      <c r="H564" s="298" t="s">
        <v>1476</v>
      </c>
      <c r="I564" s="301"/>
      <c r="J564" s="302"/>
      <c r="K564" s="298"/>
      <c r="L564" s="302"/>
      <c r="M564" s="301"/>
      <c r="N564" s="302" t="str" cm="1">
        <f t="array" ref="N564">IF(ISBLANK(M564),"", (LOOKUP(2,1/(NOT(ISBLANK($J$9:J564))),$J$9:J564)))</f>
        <v/>
      </c>
      <c r="O564" s="298"/>
      <c r="P564" s="643" t="str">
        <f>IF(H564="Full Materials Declaration","",IF(H564="REACH Restriction Annex XVII",IF(ISERROR(VLOOKUP(O564,'Matl Declaration Form'!$AG$9:$AH$149,2,0)),"",(VLOOKUP(O564,'Matl Declaration Form'!$AG$9:$AH$149,2,0))),IF(H564="REACH Authorization Annex XIV",IF(ISERROR(VLOOKUP(O564,'Matl Declaration Form'!$AI$9:$AJ$137,2,0)),"",(VLOOKUP(O564,'Matl Declaration Form'!$AI$9:$AJ$137,2,0))),IF(H564="REACH SVHC",IF(ISERROR(VLOOKUP(O564,'Matl Declaration Form'!$AK$9:$AL$482,2,0)),"",(VLOOKUP(O564,'Matl Declaration Form'!$AK$9:$AL$482,2,0))),IF(H564="EU RoHS",IF(ISERROR(VLOOKUP(O564,'Matl Declaration Form'!$AM$9:$AN$18,2,0)),"",(VLOOKUP(O564,'Matl Declaration Form'!$AM$9:$AN$18,2,0))),IF(H564="EU Mercury",IF(ISERROR(VLOOKUP(O564,'Matl Declaration Form'!$AO$9:$AP$15,2,0)),"",(VLOOKUP(O564,'Matl Declaration Form'!$AO$9:$AP$15,2,0))),IF(H564="EU PIC",IF(ISERROR(VLOOKUP(O564,'Matl Declaration Form'!$AQ$9:$AR$71,2,0)),"",(VLOOKUP(O564,'Matl Declaration Form'!$AQ$9:$AR$71,2,0))),IF(H564="EU Ozone Depletion",IF(ISERROR(VLOOKUP(O564,'Matl Declaration Form'!$AS$9:$AT$41,2,0)),"",(VLOOKUP(O564,'Matl Declaration Form'!$AS$9:$AT$41,2,0))), IF(H564="EU Ship Recycling",IF(ISERROR(VLOOKUP(O564,'Matl Declaration Form'!$AX$9:$AY$30,2,0)),"",(VLOOKUP(O564,'Matl Declaration Form'!$AX$9:$AY$30,2,0))), IF(H564="EU Package",IF(ISERROR(VLOOKUP(O564,'Matl Declaration Form'!$AZ$9:$BA$12,2,0)),"",(VLOOKUP(O564,'Matl Declaration Form'!$AZ$9:$BA$12,2,0))),IF(H564="EU POPs",IF(ISERROR(VLOOKUP(O564,'Matl Declaration Form'!$AV$9:$AW$485,2,0)),"",(VLOOKUP(O564,'Matl Declaration Form'!$AV$9:$AW$485,2,0))))))))))))))</f>
        <v/>
      </c>
      <c r="Q564" s="304"/>
      <c r="R564" s="305" t="str" cm="1">
        <f t="array" ref="R564">IF(ISBLANK(Q564),"",Q564*(LOOKUP(2,1/(NOT(ISBLANK($M$9:M564))),$M$9:M564)))</f>
        <v/>
      </c>
      <c r="S564" s="306" t="str" cm="1">
        <f t="array" ref="S564">IF(ISBLANK(Q564),"", (LOOKUP(2,1/(NOT(ISBLANK($J$9:J564))),$J$9:J564)))</f>
        <v/>
      </c>
      <c r="T564" s="307"/>
      <c r="U564" s="302"/>
      <c r="V564" s="308"/>
      <c r="AC564" s="100"/>
      <c r="AD564" s="100"/>
      <c r="AV564" s="100"/>
      <c r="AW564" s="145"/>
    </row>
    <row r="565" spans="2:49" ht="18.75" customHeight="1">
      <c r="B565" s="309"/>
      <c r="C565" s="298"/>
      <c r="D565" s="298"/>
      <c r="E565" s="299"/>
      <c r="F565" s="298"/>
      <c r="G565" s="298"/>
      <c r="H565" s="298" t="s">
        <v>1476</v>
      </c>
      <c r="I565" s="301"/>
      <c r="J565" s="302"/>
      <c r="K565" s="298"/>
      <c r="L565" s="302"/>
      <c r="M565" s="301"/>
      <c r="N565" s="302" t="str" cm="1">
        <f t="array" ref="N565">IF(ISBLANK(M565),"", (LOOKUP(2,1/(NOT(ISBLANK($J$9:J565))),$J$9:J565)))</f>
        <v/>
      </c>
      <c r="O565" s="298"/>
      <c r="P565" s="643" t="str">
        <f>IF(H565="Full Materials Declaration","",IF(H565="REACH Restriction Annex XVII",IF(ISERROR(VLOOKUP(O565,'Matl Declaration Form'!$AG$9:$AH$149,2,0)),"",(VLOOKUP(O565,'Matl Declaration Form'!$AG$9:$AH$149,2,0))),IF(H565="REACH Authorization Annex XIV",IF(ISERROR(VLOOKUP(O565,'Matl Declaration Form'!$AI$9:$AJ$137,2,0)),"",(VLOOKUP(O565,'Matl Declaration Form'!$AI$9:$AJ$137,2,0))),IF(H565="REACH SVHC",IF(ISERROR(VLOOKUP(O565,'Matl Declaration Form'!$AK$9:$AL$482,2,0)),"",(VLOOKUP(O565,'Matl Declaration Form'!$AK$9:$AL$482,2,0))),IF(H565="EU RoHS",IF(ISERROR(VLOOKUP(O565,'Matl Declaration Form'!$AM$9:$AN$18,2,0)),"",(VLOOKUP(O565,'Matl Declaration Form'!$AM$9:$AN$18,2,0))),IF(H565="EU Mercury",IF(ISERROR(VLOOKUP(O565,'Matl Declaration Form'!$AO$9:$AP$15,2,0)),"",(VLOOKUP(O565,'Matl Declaration Form'!$AO$9:$AP$15,2,0))),IF(H565="EU PIC",IF(ISERROR(VLOOKUP(O565,'Matl Declaration Form'!$AQ$9:$AR$71,2,0)),"",(VLOOKUP(O565,'Matl Declaration Form'!$AQ$9:$AR$71,2,0))),IF(H565="EU Ozone Depletion",IF(ISERROR(VLOOKUP(O565,'Matl Declaration Form'!$AS$9:$AT$41,2,0)),"",(VLOOKUP(O565,'Matl Declaration Form'!$AS$9:$AT$41,2,0))), IF(H565="EU Ship Recycling",IF(ISERROR(VLOOKUP(O565,'Matl Declaration Form'!$AX$9:$AY$30,2,0)),"",(VLOOKUP(O565,'Matl Declaration Form'!$AX$9:$AY$30,2,0))), IF(H565="EU Package",IF(ISERROR(VLOOKUP(O565,'Matl Declaration Form'!$AZ$9:$BA$12,2,0)),"",(VLOOKUP(O565,'Matl Declaration Form'!$AZ$9:$BA$12,2,0))),IF(H565="EU POPs",IF(ISERROR(VLOOKUP(O565,'Matl Declaration Form'!$AV$9:$AW$485,2,0)),"",(VLOOKUP(O565,'Matl Declaration Form'!$AV$9:$AW$485,2,0))))))))))))))</f>
        <v/>
      </c>
      <c r="Q565" s="304"/>
      <c r="R565" s="305" t="str" cm="1">
        <f t="array" ref="R565">IF(ISBLANK(Q565),"",Q565*(LOOKUP(2,1/(NOT(ISBLANK($M$9:M565))),$M$9:M565)))</f>
        <v/>
      </c>
      <c r="S565" s="306" t="str" cm="1">
        <f t="array" ref="S565">IF(ISBLANK(Q565),"", (LOOKUP(2,1/(NOT(ISBLANK($J$9:J565))),$J$9:J565)))</f>
        <v/>
      </c>
      <c r="T565" s="307"/>
      <c r="U565" s="302"/>
      <c r="V565" s="308"/>
      <c r="AC565" s="100"/>
      <c r="AD565" s="100"/>
      <c r="AV565" s="100"/>
      <c r="AW565" s="145"/>
    </row>
    <row r="566" spans="2:49" ht="18.75" customHeight="1">
      <c r="B566" s="309"/>
      <c r="C566" s="298"/>
      <c r="D566" s="298"/>
      <c r="E566" s="299"/>
      <c r="F566" s="298"/>
      <c r="G566" s="298"/>
      <c r="H566" s="298" t="s">
        <v>1476</v>
      </c>
      <c r="I566" s="301"/>
      <c r="J566" s="302"/>
      <c r="K566" s="298"/>
      <c r="L566" s="302"/>
      <c r="M566" s="301"/>
      <c r="N566" s="302" t="str" cm="1">
        <f t="array" ref="N566">IF(ISBLANK(M566),"", (LOOKUP(2,1/(NOT(ISBLANK($J$9:J566))),$J$9:J566)))</f>
        <v/>
      </c>
      <c r="O566" s="298"/>
      <c r="P566" s="643" t="str">
        <f>IF(H566="Full Materials Declaration","",IF(H566="REACH Restriction Annex XVII",IF(ISERROR(VLOOKUP(O566,'Matl Declaration Form'!$AG$9:$AH$149,2,0)),"",(VLOOKUP(O566,'Matl Declaration Form'!$AG$9:$AH$149,2,0))),IF(H566="REACH Authorization Annex XIV",IF(ISERROR(VLOOKUP(O566,'Matl Declaration Form'!$AI$9:$AJ$137,2,0)),"",(VLOOKUP(O566,'Matl Declaration Form'!$AI$9:$AJ$137,2,0))),IF(H566="REACH SVHC",IF(ISERROR(VLOOKUP(O566,'Matl Declaration Form'!$AK$9:$AL$482,2,0)),"",(VLOOKUP(O566,'Matl Declaration Form'!$AK$9:$AL$482,2,0))),IF(H566="EU RoHS",IF(ISERROR(VLOOKUP(O566,'Matl Declaration Form'!$AM$9:$AN$18,2,0)),"",(VLOOKUP(O566,'Matl Declaration Form'!$AM$9:$AN$18,2,0))),IF(H566="EU Mercury",IF(ISERROR(VLOOKUP(O566,'Matl Declaration Form'!$AO$9:$AP$15,2,0)),"",(VLOOKUP(O566,'Matl Declaration Form'!$AO$9:$AP$15,2,0))),IF(H566="EU PIC",IF(ISERROR(VLOOKUP(O566,'Matl Declaration Form'!$AQ$9:$AR$71,2,0)),"",(VLOOKUP(O566,'Matl Declaration Form'!$AQ$9:$AR$71,2,0))),IF(H566="EU Ozone Depletion",IF(ISERROR(VLOOKUP(O566,'Matl Declaration Form'!$AS$9:$AT$41,2,0)),"",(VLOOKUP(O566,'Matl Declaration Form'!$AS$9:$AT$41,2,0))), IF(H566="EU Ship Recycling",IF(ISERROR(VLOOKUP(O566,'Matl Declaration Form'!$AX$9:$AY$30,2,0)),"",(VLOOKUP(O566,'Matl Declaration Form'!$AX$9:$AY$30,2,0))), IF(H566="EU Package",IF(ISERROR(VLOOKUP(O566,'Matl Declaration Form'!$AZ$9:$BA$12,2,0)),"",(VLOOKUP(O566,'Matl Declaration Form'!$AZ$9:$BA$12,2,0))),IF(H566="EU POPs",IF(ISERROR(VLOOKUP(O566,'Matl Declaration Form'!$AV$9:$AW$485,2,0)),"",(VLOOKUP(O566,'Matl Declaration Form'!$AV$9:$AW$485,2,0))))))))))))))</f>
        <v/>
      </c>
      <c r="Q566" s="304"/>
      <c r="R566" s="305" t="str" cm="1">
        <f t="array" ref="R566">IF(ISBLANK(Q566),"",Q566*(LOOKUP(2,1/(NOT(ISBLANK($M$9:M566))),$M$9:M566)))</f>
        <v/>
      </c>
      <c r="S566" s="306" t="str" cm="1">
        <f t="array" ref="S566">IF(ISBLANK(Q566),"", (LOOKUP(2,1/(NOT(ISBLANK($J$9:J566))),$J$9:J566)))</f>
        <v/>
      </c>
      <c r="T566" s="307"/>
      <c r="U566" s="302"/>
      <c r="V566" s="308"/>
      <c r="AC566" s="100"/>
      <c r="AD566" s="100"/>
      <c r="AV566" s="100"/>
      <c r="AW566" s="145"/>
    </row>
    <row r="567" spans="2:49" ht="18.75" customHeight="1">
      <c r="B567" s="309"/>
      <c r="C567" s="298"/>
      <c r="D567" s="298"/>
      <c r="E567" s="299"/>
      <c r="F567" s="298"/>
      <c r="G567" s="298"/>
      <c r="H567" s="298" t="s">
        <v>1476</v>
      </c>
      <c r="I567" s="301"/>
      <c r="J567" s="302"/>
      <c r="K567" s="298"/>
      <c r="L567" s="302"/>
      <c r="M567" s="301"/>
      <c r="N567" s="302" t="str" cm="1">
        <f t="array" ref="N567">IF(ISBLANK(M567),"", (LOOKUP(2,1/(NOT(ISBLANK($J$9:J567))),$J$9:J567)))</f>
        <v/>
      </c>
      <c r="O567" s="298"/>
      <c r="P567" s="643" t="str">
        <f>IF(H567="Full Materials Declaration","",IF(H567="REACH Restriction Annex XVII",IF(ISERROR(VLOOKUP(O567,'Matl Declaration Form'!$AG$9:$AH$149,2,0)),"",(VLOOKUP(O567,'Matl Declaration Form'!$AG$9:$AH$149,2,0))),IF(H567="REACH Authorization Annex XIV",IF(ISERROR(VLOOKUP(O567,'Matl Declaration Form'!$AI$9:$AJ$137,2,0)),"",(VLOOKUP(O567,'Matl Declaration Form'!$AI$9:$AJ$137,2,0))),IF(H567="REACH SVHC",IF(ISERROR(VLOOKUP(O567,'Matl Declaration Form'!$AK$9:$AL$482,2,0)),"",(VLOOKUP(O567,'Matl Declaration Form'!$AK$9:$AL$482,2,0))),IF(H567="EU RoHS",IF(ISERROR(VLOOKUP(O567,'Matl Declaration Form'!$AM$9:$AN$18,2,0)),"",(VLOOKUP(O567,'Matl Declaration Form'!$AM$9:$AN$18,2,0))),IF(H567="EU Mercury",IF(ISERROR(VLOOKUP(O567,'Matl Declaration Form'!$AO$9:$AP$15,2,0)),"",(VLOOKUP(O567,'Matl Declaration Form'!$AO$9:$AP$15,2,0))),IF(H567="EU PIC",IF(ISERROR(VLOOKUP(O567,'Matl Declaration Form'!$AQ$9:$AR$71,2,0)),"",(VLOOKUP(O567,'Matl Declaration Form'!$AQ$9:$AR$71,2,0))),IF(H567="EU Ozone Depletion",IF(ISERROR(VLOOKUP(O567,'Matl Declaration Form'!$AS$9:$AT$41,2,0)),"",(VLOOKUP(O567,'Matl Declaration Form'!$AS$9:$AT$41,2,0))), IF(H567="EU Ship Recycling",IF(ISERROR(VLOOKUP(O567,'Matl Declaration Form'!$AX$9:$AY$30,2,0)),"",(VLOOKUP(O567,'Matl Declaration Form'!$AX$9:$AY$30,2,0))), IF(H567="EU Package",IF(ISERROR(VLOOKUP(O567,'Matl Declaration Form'!$AZ$9:$BA$12,2,0)),"",(VLOOKUP(O567,'Matl Declaration Form'!$AZ$9:$BA$12,2,0))),IF(H567="EU POPs",IF(ISERROR(VLOOKUP(O567,'Matl Declaration Form'!$AV$9:$AW$485,2,0)),"",(VLOOKUP(O567,'Matl Declaration Form'!$AV$9:$AW$485,2,0))))))))))))))</f>
        <v/>
      </c>
      <c r="Q567" s="304"/>
      <c r="R567" s="305" t="str" cm="1">
        <f t="array" ref="R567">IF(ISBLANK(Q567),"",Q567*(LOOKUP(2,1/(NOT(ISBLANK($M$9:M567))),$M$9:M567)))</f>
        <v/>
      </c>
      <c r="S567" s="306" t="str" cm="1">
        <f t="array" ref="S567">IF(ISBLANK(Q567),"", (LOOKUP(2,1/(NOT(ISBLANK($J$9:J567))),$J$9:J567)))</f>
        <v/>
      </c>
      <c r="T567" s="307"/>
      <c r="U567" s="302"/>
      <c r="V567" s="308"/>
      <c r="AC567" s="100"/>
      <c r="AD567" s="100"/>
      <c r="AV567" s="100"/>
      <c r="AW567" s="145"/>
    </row>
    <row r="568" spans="2:49" ht="18.75" customHeight="1">
      <c r="B568" s="309"/>
      <c r="C568" s="298"/>
      <c r="D568" s="298"/>
      <c r="E568" s="299"/>
      <c r="F568" s="298"/>
      <c r="G568" s="298"/>
      <c r="H568" s="298" t="s">
        <v>1476</v>
      </c>
      <c r="I568" s="301"/>
      <c r="J568" s="302"/>
      <c r="K568" s="298"/>
      <c r="L568" s="302"/>
      <c r="M568" s="301"/>
      <c r="N568" s="302" t="str" cm="1">
        <f t="array" ref="N568">IF(ISBLANK(M568),"", (LOOKUP(2,1/(NOT(ISBLANK($J$9:J568))),$J$9:J568)))</f>
        <v/>
      </c>
      <c r="O568" s="298"/>
      <c r="P568" s="643" t="str">
        <f>IF(H568="Full Materials Declaration","",IF(H568="REACH Restriction Annex XVII",IF(ISERROR(VLOOKUP(O568,'Matl Declaration Form'!$AG$9:$AH$149,2,0)),"",(VLOOKUP(O568,'Matl Declaration Form'!$AG$9:$AH$149,2,0))),IF(H568="REACH Authorization Annex XIV",IF(ISERROR(VLOOKUP(O568,'Matl Declaration Form'!$AI$9:$AJ$137,2,0)),"",(VLOOKUP(O568,'Matl Declaration Form'!$AI$9:$AJ$137,2,0))),IF(H568="REACH SVHC",IF(ISERROR(VLOOKUP(O568,'Matl Declaration Form'!$AK$9:$AL$482,2,0)),"",(VLOOKUP(O568,'Matl Declaration Form'!$AK$9:$AL$482,2,0))),IF(H568="EU RoHS",IF(ISERROR(VLOOKUP(O568,'Matl Declaration Form'!$AM$9:$AN$18,2,0)),"",(VLOOKUP(O568,'Matl Declaration Form'!$AM$9:$AN$18,2,0))),IF(H568="EU Mercury",IF(ISERROR(VLOOKUP(O568,'Matl Declaration Form'!$AO$9:$AP$15,2,0)),"",(VLOOKUP(O568,'Matl Declaration Form'!$AO$9:$AP$15,2,0))),IF(H568="EU PIC",IF(ISERROR(VLOOKUP(O568,'Matl Declaration Form'!$AQ$9:$AR$71,2,0)),"",(VLOOKUP(O568,'Matl Declaration Form'!$AQ$9:$AR$71,2,0))),IF(H568="EU Ozone Depletion",IF(ISERROR(VLOOKUP(O568,'Matl Declaration Form'!$AS$9:$AT$41,2,0)),"",(VLOOKUP(O568,'Matl Declaration Form'!$AS$9:$AT$41,2,0))), IF(H568="EU Ship Recycling",IF(ISERROR(VLOOKUP(O568,'Matl Declaration Form'!$AX$9:$AY$30,2,0)),"",(VLOOKUP(O568,'Matl Declaration Form'!$AX$9:$AY$30,2,0))), IF(H568="EU Package",IF(ISERROR(VLOOKUP(O568,'Matl Declaration Form'!$AZ$9:$BA$12,2,0)),"",(VLOOKUP(O568,'Matl Declaration Form'!$AZ$9:$BA$12,2,0))),IF(H568="EU POPs",IF(ISERROR(VLOOKUP(O568,'Matl Declaration Form'!$AV$9:$AW$485,2,0)),"",(VLOOKUP(O568,'Matl Declaration Form'!$AV$9:$AW$485,2,0))))))))))))))</f>
        <v/>
      </c>
      <c r="Q568" s="304"/>
      <c r="R568" s="305" t="str" cm="1">
        <f t="array" ref="R568">IF(ISBLANK(Q568),"",Q568*(LOOKUP(2,1/(NOT(ISBLANK($M$9:M568))),$M$9:M568)))</f>
        <v/>
      </c>
      <c r="S568" s="306" t="str" cm="1">
        <f t="array" ref="S568">IF(ISBLANK(Q568),"", (LOOKUP(2,1/(NOT(ISBLANK($J$9:J568))),$J$9:J568)))</f>
        <v/>
      </c>
      <c r="T568" s="307"/>
      <c r="U568" s="302"/>
      <c r="V568" s="308"/>
      <c r="AC568" s="100"/>
      <c r="AD568" s="100"/>
      <c r="AV568" s="100"/>
      <c r="AW568" s="145"/>
    </row>
    <row r="569" spans="2:49" ht="18.75" customHeight="1">
      <c r="B569" s="309"/>
      <c r="C569" s="298"/>
      <c r="D569" s="298"/>
      <c r="E569" s="299"/>
      <c r="F569" s="298"/>
      <c r="G569" s="298"/>
      <c r="H569" s="298" t="s">
        <v>1476</v>
      </c>
      <c r="I569" s="301"/>
      <c r="J569" s="302"/>
      <c r="K569" s="298"/>
      <c r="L569" s="302"/>
      <c r="M569" s="301"/>
      <c r="N569" s="302" t="str" cm="1">
        <f t="array" ref="N569">IF(ISBLANK(M569),"", (LOOKUP(2,1/(NOT(ISBLANK($J$9:J569))),$J$9:J569)))</f>
        <v/>
      </c>
      <c r="O569" s="298"/>
      <c r="P569" s="643" t="str">
        <f>IF(H569="Full Materials Declaration","",IF(H569="REACH Restriction Annex XVII",IF(ISERROR(VLOOKUP(O569,'Matl Declaration Form'!$AG$9:$AH$149,2,0)),"",(VLOOKUP(O569,'Matl Declaration Form'!$AG$9:$AH$149,2,0))),IF(H569="REACH Authorization Annex XIV",IF(ISERROR(VLOOKUP(O569,'Matl Declaration Form'!$AI$9:$AJ$137,2,0)),"",(VLOOKUP(O569,'Matl Declaration Form'!$AI$9:$AJ$137,2,0))),IF(H569="REACH SVHC",IF(ISERROR(VLOOKUP(O569,'Matl Declaration Form'!$AK$9:$AL$482,2,0)),"",(VLOOKUP(O569,'Matl Declaration Form'!$AK$9:$AL$482,2,0))),IF(H569="EU RoHS",IF(ISERROR(VLOOKUP(O569,'Matl Declaration Form'!$AM$9:$AN$18,2,0)),"",(VLOOKUP(O569,'Matl Declaration Form'!$AM$9:$AN$18,2,0))),IF(H569="EU Mercury",IF(ISERROR(VLOOKUP(O569,'Matl Declaration Form'!$AO$9:$AP$15,2,0)),"",(VLOOKUP(O569,'Matl Declaration Form'!$AO$9:$AP$15,2,0))),IF(H569="EU PIC",IF(ISERROR(VLOOKUP(O569,'Matl Declaration Form'!$AQ$9:$AR$71,2,0)),"",(VLOOKUP(O569,'Matl Declaration Form'!$AQ$9:$AR$71,2,0))),IF(H569="EU Ozone Depletion",IF(ISERROR(VLOOKUP(O569,'Matl Declaration Form'!$AS$9:$AT$41,2,0)),"",(VLOOKUP(O569,'Matl Declaration Form'!$AS$9:$AT$41,2,0))), IF(H569="EU Ship Recycling",IF(ISERROR(VLOOKUP(O569,'Matl Declaration Form'!$AX$9:$AY$30,2,0)),"",(VLOOKUP(O569,'Matl Declaration Form'!$AX$9:$AY$30,2,0))), IF(H569="EU Package",IF(ISERROR(VLOOKUP(O569,'Matl Declaration Form'!$AZ$9:$BA$12,2,0)),"",(VLOOKUP(O569,'Matl Declaration Form'!$AZ$9:$BA$12,2,0))),IF(H569="EU POPs",IF(ISERROR(VLOOKUP(O569,'Matl Declaration Form'!$AV$9:$AW$485,2,0)),"",(VLOOKUP(O569,'Matl Declaration Form'!$AV$9:$AW$485,2,0))))))))))))))</f>
        <v/>
      </c>
      <c r="Q569" s="304"/>
      <c r="R569" s="305" t="str" cm="1">
        <f t="array" ref="R569">IF(ISBLANK(Q569),"",Q569*(LOOKUP(2,1/(NOT(ISBLANK($M$9:M569))),$M$9:M569)))</f>
        <v/>
      </c>
      <c r="S569" s="306" t="str" cm="1">
        <f t="array" ref="S569">IF(ISBLANK(Q569),"", (LOOKUP(2,1/(NOT(ISBLANK($J$9:J569))),$J$9:J569)))</f>
        <v/>
      </c>
      <c r="T569" s="307"/>
      <c r="U569" s="302"/>
      <c r="V569" s="308"/>
      <c r="AC569" s="100"/>
      <c r="AD569" s="100"/>
      <c r="AV569" s="100"/>
      <c r="AW569" s="145"/>
    </row>
    <row r="570" spans="2:49" ht="18.75" customHeight="1">
      <c r="B570" s="309"/>
      <c r="C570" s="298"/>
      <c r="D570" s="298"/>
      <c r="E570" s="299"/>
      <c r="F570" s="298"/>
      <c r="G570" s="298"/>
      <c r="H570" s="298" t="s">
        <v>1476</v>
      </c>
      <c r="I570" s="301"/>
      <c r="J570" s="302"/>
      <c r="K570" s="298"/>
      <c r="L570" s="302"/>
      <c r="M570" s="301"/>
      <c r="N570" s="302" t="str" cm="1">
        <f t="array" ref="N570">IF(ISBLANK(M570),"", (LOOKUP(2,1/(NOT(ISBLANK($J$9:J570))),$J$9:J570)))</f>
        <v/>
      </c>
      <c r="O570" s="298"/>
      <c r="P570" s="643" t="str">
        <f>IF(H570="Full Materials Declaration","",IF(H570="REACH Restriction Annex XVII",IF(ISERROR(VLOOKUP(O570,'Matl Declaration Form'!$AG$9:$AH$149,2,0)),"",(VLOOKUP(O570,'Matl Declaration Form'!$AG$9:$AH$149,2,0))),IF(H570="REACH Authorization Annex XIV",IF(ISERROR(VLOOKUP(O570,'Matl Declaration Form'!$AI$9:$AJ$137,2,0)),"",(VLOOKUP(O570,'Matl Declaration Form'!$AI$9:$AJ$137,2,0))),IF(H570="REACH SVHC",IF(ISERROR(VLOOKUP(O570,'Matl Declaration Form'!$AK$9:$AL$482,2,0)),"",(VLOOKUP(O570,'Matl Declaration Form'!$AK$9:$AL$482,2,0))),IF(H570="EU RoHS",IF(ISERROR(VLOOKUP(O570,'Matl Declaration Form'!$AM$9:$AN$18,2,0)),"",(VLOOKUP(O570,'Matl Declaration Form'!$AM$9:$AN$18,2,0))),IF(H570="EU Mercury",IF(ISERROR(VLOOKUP(O570,'Matl Declaration Form'!$AO$9:$AP$15,2,0)),"",(VLOOKUP(O570,'Matl Declaration Form'!$AO$9:$AP$15,2,0))),IF(H570="EU PIC",IF(ISERROR(VLOOKUP(O570,'Matl Declaration Form'!$AQ$9:$AR$71,2,0)),"",(VLOOKUP(O570,'Matl Declaration Form'!$AQ$9:$AR$71,2,0))),IF(H570="EU Ozone Depletion",IF(ISERROR(VLOOKUP(O570,'Matl Declaration Form'!$AS$9:$AT$41,2,0)),"",(VLOOKUP(O570,'Matl Declaration Form'!$AS$9:$AT$41,2,0))), IF(H570="EU Ship Recycling",IF(ISERROR(VLOOKUP(O570,'Matl Declaration Form'!$AX$9:$AY$30,2,0)),"",(VLOOKUP(O570,'Matl Declaration Form'!$AX$9:$AY$30,2,0))), IF(H570="EU Package",IF(ISERROR(VLOOKUP(O570,'Matl Declaration Form'!$AZ$9:$BA$12,2,0)),"",(VLOOKUP(O570,'Matl Declaration Form'!$AZ$9:$BA$12,2,0))),IF(H570="EU POPs",IF(ISERROR(VLOOKUP(O570,'Matl Declaration Form'!$AV$9:$AW$485,2,0)),"",(VLOOKUP(O570,'Matl Declaration Form'!$AV$9:$AW$485,2,0))))))))))))))</f>
        <v/>
      </c>
      <c r="Q570" s="304"/>
      <c r="R570" s="305" t="str" cm="1">
        <f t="array" ref="R570">IF(ISBLANK(Q570),"",Q570*(LOOKUP(2,1/(NOT(ISBLANK($M$9:M570))),$M$9:M570)))</f>
        <v/>
      </c>
      <c r="S570" s="306" t="str" cm="1">
        <f t="array" ref="S570">IF(ISBLANK(Q570),"", (LOOKUP(2,1/(NOT(ISBLANK($J$9:J570))),$J$9:J570)))</f>
        <v/>
      </c>
      <c r="T570" s="307"/>
      <c r="U570" s="302"/>
      <c r="V570" s="308"/>
      <c r="AC570" s="100"/>
      <c r="AD570" s="100"/>
      <c r="AV570" s="100"/>
      <c r="AW570" s="145"/>
    </row>
    <row r="571" spans="2:49" ht="18.75" customHeight="1">
      <c r="B571" s="309"/>
      <c r="C571" s="298"/>
      <c r="D571" s="298"/>
      <c r="E571" s="299"/>
      <c r="F571" s="298"/>
      <c r="G571" s="298"/>
      <c r="H571" s="298" t="s">
        <v>1476</v>
      </c>
      <c r="I571" s="301"/>
      <c r="J571" s="302"/>
      <c r="K571" s="298"/>
      <c r="L571" s="302"/>
      <c r="M571" s="301"/>
      <c r="N571" s="302" t="str" cm="1">
        <f t="array" ref="N571">IF(ISBLANK(M571),"", (LOOKUP(2,1/(NOT(ISBLANK($J$9:J571))),$J$9:J571)))</f>
        <v/>
      </c>
      <c r="O571" s="298"/>
      <c r="P571" s="643" t="str">
        <f>IF(H571="Full Materials Declaration","",IF(H571="REACH Restriction Annex XVII",IF(ISERROR(VLOOKUP(O571,'Matl Declaration Form'!$AG$9:$AH$149,2,0)),"",(VLOOKUP(O571,'Matl Declaration Form'!$AG$9:$AH$149,2,0))),IF(H571="REACH Authorization Annex XIV",IF(ISERROR(VLOOKUP(O571,'Matl Declaration Form'!$AI$9:$AJ$137,2,0)),"",(VLOOKUP(O571,'Matl Declaration Form'!$AI$9:$AJ$137,2,0))),IF(H571="REACH SVHC",IF(ISERROR(VLOOKUP(O571,'Matl Declaration Form'!$AK$9:$AL$482,2,0)),"",(VLOOKUP(O571,'Matl Declaration Form'!$AK$9:$AL$482,2,0))),IF(H571="EU RoHS",IF(ISERROR(VLOOKUP(O571,'Matl Declaration Form'!$AM$9:$AN$18,2,0)),"",(VLOOKUP(O571,'Matl Declaration Form'!$AM$9:$AN$18,2,0))),IF(H571="EU Mercury",IF(ISERROR(VLOOKUP(O571,'Matl Declaration Form'!$AO$9:$AP$15,2,0)),"",(VLOOKUP(O571,'Matl Declaration Form'!$AO$9:$AP$15,2,0))),IF(H571="EU PIC",IF(ISERROR(VLOOKUP(O571,'Matl Declaration Form'!$AQ$9:$AR$71,2,0)),"",(VLOOKUP(O571,'Matl Declaration Form'!$AQ$9:$AR$71,2,0))),IF(H571="EU Ozone Depletion",IF(ISERROR(VLOOKUP(O571,'Matl Declaration Form'!$AS$9:$AT$41,2,0)),"",(VLOOKUP(O571,'Matl Declaration Form'!$AS$9:$AT$41,2,0))), IF(H571="EU Ship Recycling",IF(ISERROR(VLOOKUP(O571,'Matl Declaration Form'!$AX$9:$AY$30,2,0)),"",(VLOOKUP(O571,'Matl Declaration Form'!$AX$9:$AY$30,2,0))), IF(H571="EU Package",IF(ISERROR(VLOOKUP(O571,'Matl Declaration Form'!$AZ$9:$BA$12,2,0)),"",(VLOOKUP(O571,'Matl Declaration Form'!$AZ$9:$BA$12,2,0))),IF(H571="EU POPs",IF(ISERROR(VLOOKUP(O571,'Matl Declaration Form'!$AV$9:$AW$485,2,0)),"",(VLOOKUP(O571,'Matl Declaration Form'!$AV$9:$AW$485,2,0))))))))))))))</f>
        <v/>
      </c>
      <c r="Q571" s="304"/>
      <c r="R571" s="305" t="str" cm="1">
        <f t="array" ref="R571">IF(ISBLANK(Q571),"",Q571*(LOOKUP(2,1/(NOT(ISBLANK($M$9:M571))),$M$9:M571)))</f>
        <v/>
      </c>
      <c r="S571" s="306" t="str" cm="1">
        <f t="array" ref="S571">IF(ISBLANK(Q571),"", (LOOKUP(2,1/(NOT(ISBLANK($J$9:J571))),$J$9:J571)))</f>
        <v/>
      </c>
      <c r="T571" s="307"/>
      <c r="U571" s="302"/>
      <c r="V571" s="308"/>
      <c r="AC571" s="100"/>
      <c r="AD571" s="100"/>
      <c r="AV571" s="100"/>
      <c r="AW571" s="145"/>
    </row>
    <row r="572" spans="2:49" ht="18.75" customHeight="1">
      <c r="B572" s="309"/>
      <c r="C572" s="298"/>
      <c r="D572" s="298"/>
      <c r="E572" s="299"/>
      <c r="F572" s="298"/>
      <c r="G572" s="298"/>
      <c r="H572" s="298" t="s">
        <v>1476</v>
      </c>
      <c r="I572" s="301"/>
      <c r="J572" s="302"/>
      <c r="K572" s="298"/>
      <c r="L572" s="302"/>
      <c r="M572" s="301"/>
      <c r="N572" s="302" t="str" cm="1">
        <f t="array" ref="N572">IF(ISBLANK(M572),"", (LOOKUP(2,1/(NOT(ISBLANK($J$9:J572))),$J$9:J572)))</f>
        <v/>
      </c>
      <c r="O572" s="298"/>
      <c r="P572" s="643" t="str">
        <f>IF(H572="Full Materials Declaration","",IF(H572="REACH Restriction Annex XVII",IF(ISERROR(VLOOKUP(O572,'Matl Declaration Form'!$AG$9:$AH$149,2,0)),"",(VLOOKUP(O572,'Matl Declaration Form'!$AG$9:$AH$149,2,0))),IF(H572="REACH Authorization Annex XIV",IF(ISERROR(VLOOKUP(O572,'Matl Declaration Form'!$AI$9:$AJ$137,2,0)),"",(VLOOKUP(O572,'Matl Declaration Form'!$AI$9:$AJ$137,2,0))),IF(H572="REACH SVHC",IF(ISERROR(VLOOKUP(O572,'Matl Declaration Form'!$AK$9:$AL$482,2,0)),"",(VLOOKUP(O572,'Matl Declaration Form'!$AK$9:$AL$482,2,0))),IF(H572="EU RoHS",IF(ISERROR(VLOOKUP(O572,'Matl Declaration Form'!$AM$9:$AN$18,2,0)),"",(VLOOKUP(O572,'Matl Declaration Form'!$AM$9:$AN$18,2,0))),IF(H572="EU Mercury",IF(ISERROR(VLOOKUP(O572,'Matl Declaration Form'!$AO$9:$AP$15,2,0)),"",(VLOOKUP(O572,'Matl Declaration Form'!$AO$9:$AP$15,2,0))),IF(H572="EU PIC",IF(ISERROR(VLOOKUP(O572,'Matl Declaration Form'!$AQ$9:$AR$71,2,0)),"",(VLOOKUP(O572,'Matl Declaration Form'!$AQ$9:$AR$71,2,0))),IF(H572="EU Ozone Depletion",IF(ISERROR(VLOOKUP(O572,'Matl Declaration Form'!$AS$9:$AT$41,2,0)),"",(VLOOKUP(O572,'Matl Declaration Form'!$AS$9:$AT$41,2,0))), IF(H572="EU Ship Recycling",IF(ISERROR(VLOOKUP(O572,'Matl Declaration Form'!$AX$9:$AY$30,2,0)),"",(VLOOKUP(O572,'Matl Declaration Form'!$AX$9:$AY$30,2,0))), IF(H572="EU Package",IF(ISERROR(VLOOKUP(O572,'Matl Declaration Form'!$AZ$9:$BA$12,2,0)),"",(VLOOKUP(O572,'Matl Declaration Form'!$AZ$9:$BA$12,2,0))),IF(H572="EU POPs",IF(ISERROR(VLOOKUP(O572,'Matl Declaration Form'!$AV$9:$AW$485,2,0)),"",(VLOOKUP(O572,'Matl Declaration Form'!$AV$9:$AW$485,2,0))))))))))))))</f>
        <v/>
      </c>
      <c r="Q572" s="304"/>
      <c r="R572" s="305" t="str" cm="1">
        <f t="array" ref="R572">IF(ISBLANK(Q572),"",Q572*(LOOKUP(2,1/(NOT(ISBLANK($M$9:M572))),$M$9:M572)))</f>
        <v/>
      </c>
      <c r="S572" s="306" t="str" cm="1">
        <f t="array" ref="S572">IF(ISBLANK(Q572),"", (LOOKUP(2,1/(NOT(ISBLANK($J$9:J572))),$J$9:J572)))</f>
        <v/>
      </c>
      <c r="T572" s="307"/>
      <c r="U572" s="302"/>
      <c r="V572" s="308"/>
      <c r="AC572" s="100"/>
      <c r="AD572" s="100"/>
      <c r="AV572" s="100"/>
      <c r="AW572" s="145"/>
    </row>
    <row r="573" spans="2:49" ht="18.75" customHeight="1">
      <c r="B573" s="309"/>
      <c r="C573" s="298"/>
      <c r="D573" s="298"/>
      <c r="E573" s="299"/>
      <c r="F573" s="298"/>
      <c r="G573" s="298"/>
      <c r="H573" s="298" t="s">
        <v>1476</v>
      </c>
      <c r="I573" s="301"/>
      <c r="J573" s="302"/>
      <c r="K573" s="298"/>
      <c r="L573" s="302"/>
      <c r="M573" s="301"/>
      <c r="N573" s="302" t="str" cm="1">
        <f t="array" ref="N573">IF(ISBLANK(M573),"", (LOOKUP(2,1/(NOT(ISBLANK($J$9:J573))),$J$9:J573)))</f>
        <v/>
      </c>
      <c r="O573" s="298"/>
      <c r="P573" s="643" t="str">
        <f>IF(H573="Full Materials Declaration","",IF(H573="REACH Restriction Annex XVII",IF(ISERROR(VLOOKUP(O573,'Matl Declaration Form'!$AG$9:$AH$149,2,0)),"",(VLOOKUP(O573,'Matl Declaration Form'!$AG$9:$AH$149,2,0))),IF(H573="REACH Authorization Annex XIV",IF(ISERROR(VLOOKUP(O573,'Matl Declaration Form'!$AI$9:$AJ$137,2,0)),"",(VLOOKUP(O573,'Matl Declaration Form'!$AI$9:$AJ$137,2,0))),IF(H573="REACH SVHC",IF(ISERROR(VLOOKUP(O573,'Matl Declaration Form'!$AK$9:$AL$482,2,0)),"",(VLOOKUP(O573,'Matl Declaration Form'!$AK$9:$AL$482,2,0))),IF(H573="EU RoHS",IF(ISERROR(VLOOKUP(O573,'Matl Declaration Form'!$AM$9:$AN$18,2,0)),"",(VLOOKUP(O573,'Matl Declaration Form'!$AM$9:$AN$18,2,0))),IF(H573="EU Mercury",IF(ISERROR(VLOOKUP(O573,'Matl Declaration Form'!$AO$9:$AP$15,2,0)),"",(VLOOKUP(O573,'Matl Declaration Form'!$AO$9:$AP$15,2,0))),IF(H573="EU PIC",IF(ISERROR(VLOOKUP(O573,'Matl Declaration Form'!$AQ$9:$AR$71,2,0)),"",(VLOOKUP(O573,'Matl Declaration Form'!$AQ$9:$AR$71,2,0))),IF(H573="EU Ozone Depletion",IF(ISERROR(VLOOKUP(O573,'Matl Declaration Form'!$AS$9:$AT$41,2,0)),"",(VLOOKUP(O573,'Matl Declaration Form'!$AS$9:$AT$41,2,0))), IF(H573="EU Ship Recycling",IF(ISERROR(VLOOKUP(O573,'Matl Declaration Form'!$AX$9:$AY$30,2,0)),"",(VLOOKUP(O573,'Matl Declaration Form'!$AX$9:$AY$30,2,0))), IF(H573="EU Package",IF(ISERROR(VLOOKUP(O573,'Matl Declaration Form'!$AZ$9:$BA$12,2,0)),"",(VLOOKUP(O573,'Matl Declaration Form'!$AZ$9:$BA$12,2,0))),IF(H573="EU POPs",IF(ISERROR(VLOOKUP(O573,'Matl Declaration Form'!$AV$9:$AW$485,2,0)),"",(VLOOKUP(O573,'Matl Declaration Form'!$AV$9:$AW$485,2,0))))))))))))))</f>
        <v/>
      </c>
      <c r="Q573" s="304"/>
      <c r="R573" s="305" t="str" cm="1">
        <f t="array" ref="R573">IF(ISBLANK(Q573),"",Q573*(LOOKUP(2,1/(NOT(ISBLANK($M$9:M573))),$M$9:M573)))</f>
        <v/>
      </c>
      <c r="S573" s="306" t="str" cm="1">
        <f t="array" ref="S573">IF(ISBLANK(Q573),"", (LOOKUP(2,1/(NOT(ISBLANK($J$9:J573))),$J$9:J573)))</f>
        <v/>
      </c>
      <c r="T573" s="307"/>
      <c r="U573" s="302"/>
      <c r="V573" s="308"/>
      <c r="AC573" s="100"/>
      <c r="AD573" s="100"/>
      <c r="AV573" s="100"/>
      <c r="AW573" s="145"/>
    </row>
    <row r="574" spans="2:49" ht="18.75" customHeight="1">
      <c r="B574" s="309"/>
      <c r="C574" s="298"/>
      <c r="D574" s="298"/>
      <c r="E574" s="299"/>
      <c r="F574" s="298"/>
      <c r="G574" s="298"/>
      <c r="H574" s="298" t="s">
        <v>1476</v>
      </c>
      <c r="I574" s="301"/>
      <c r="J574" s="302"/>
      <c r="K574" s="298"/>
      <c r="L574" s="302"/>
      <c r="M574" s="301"/>
      <c r="N574" s="302" t="str" cm="1">
        <f t="array" ref="N574">IF(ISBLANK(M574),"", (LOOKUP(2,1/(NOT(ISBLANK($J$9:J574))),$J$9:J574)))</f>
        <v/>
      </c>
      <c r="O574" s="298"/>
      <c r="P574" s="643" t="str">
        <f>IF(H574="Full Materials Declaration","",IF(H574="REACH Restriction Annex XVII",IF(ISERROR(VLOOKUP(O574,'Matl Declaration Form'!$AG$9:$AH$149,2,0)),"",(VLOOKUP(O574,'Matl Declaration Form'!$AG$9:$AH$149,2,0))),IF(H574="REACH Authorization Annex XIV",IF(ISERROR(VLOOKUP(O574,'Matl Declaration Form'!$AI$9:$AJ$137,2,0)),"",(VLOOKUP(O574,'Matl Declaration Form'!$AI$9:$AJ$137,2,0))),IF(H574="REACH SVHC",IF(ISERROR(VLOOKUP(O574,'Matl Declaration Form'!$AK$9:$AL$482,2,0)),"",(VLOOKUP(O574,'Matl Declaration Form'!$AK$9:$AL$482,2,0))),IF(H574="EU RoHS",IF(ISERROR(VLOOKUP(O574,'Matl Declaration Form'!$AM$9:$AN$18,2,0)),"",(VLOOKUP(O574,'Matl Declaration Form'!$AM$9:$AN$18,2,0))),IF(H574="EU Mercury",IF(ISERROR(VLOOKUP(O574,'Matl Declaration Form'!$AO$9:$AP$15,2,0)),"",(VLOOKUP(O574,'Matl Declaration Form'!$AO$9:$AP$15,2,0))),IF(H574="EU PIC",IF(ISERROR(VLOOKUP(O574,'Matl Declaration Form'!$AQ$9:$AR$71,2,0)),"",(VLOOKUP(O574,'Matl Declaration Form'!$AQ$9:$AR$71,2,0))),IF(H574="EU Ozone Depletion",IF(ISERROR(VLOOKUP(O574,'Matl Declaration Form'!$AS$9:$AT$41,2,0)),"",(VLOOKUP(O574,'Matl Declaration Form'!$AS$9:$AT$41,2,0))), IF(H574="EU Ship Recycling",IF(ISERROR(VLOOKUP(O574,'Matl Declaration Form'!$AX$9:$AY$30,2,0)),"",(VLOOKUP(O574,'Matl Declaration Form'!$AX$9:$AY$30,2,0))), IF(H574="EU Package",IF(ISERROR(VLOOKUP(O574,'Matl Declaration Form'!$AZ$9:$BA$12,2,0)),"",(VLOOKUP(O574,'Matl Declaration Form'!$AZ$9:$BA$12,2,0))),IF(H574="EU POPs",IF(ISERROR(VLOOKUP(O574,'Matl Declaration Form'!$AV$9:$AW$485,2,0)),"",(VLOOKUP(O574,'Matl Declaration Form'!$AV$9:$AW$485,2,0))))))))))))))</f>
        <v/>
      </c>
      <c r="Q574" s="304"/>
      <c r="R574" s="305" t="str" cm="1">
        <f t="array" ref="R574">IF(ISBLANK(Q574),"",Q574*(LOOKUP(2,1/(NOT(ISBLANK($M$9:M574))),$M$9:M574)))</f>
        <v/>
      </c>
      <c r="S574" s="306" t="str" cm="1">
        <f t="array" ref="S574">IF(ISBLANK(Q574),"", (LOOKUP(2,1/(NOT(ISBLANK($J$9:J574))),$J$9:J574)))</f>
        <v/>
      </c>
      <c r="T574" s="307"/>
      <c r="U574" s="302"/>
      <c r="V574" s="308"/>
      <c r="AC574" s="100"/>
      <c r="AD574" s="100"/>
      <c r="AV574" s="100"/>
      <c r="AW574" s="145"/>
    </row>
    <row r="575" spans="2:49" ht="18.75" customHeight="1">
      <c r="B575" s="309"/>
      <c r="C575" s="298"/>
      <c r="D575" s="298"/>
      <c r="E575" s="299"/>
      <c r="F575" s="298"/>
      <c r="G575" s="298"/>
      <c r="H575" s="298" t="s">
        <v>1476</v>
      </c>
      <c r="I575" s="301"/>
      <c r="J575" s="302"/>
      <c r="K575" s="298"/>
      <c r="L575" s="302"/>
      <c r="M575" s="301"/>
      <c r="N575" s="302" t="str" cm="1">
        <f t="array" ref="N575">IF(ISBLANK(M575),"", (LOOKUP(2,1/(NOT(ISBLANK($J$9:J575))),$J$9:J575)))</f>
        <v/>
      </c>
      <c r="O575" s="298"/>
      <c r="P575" s="643" t="str">
        <f>IF(H575="Full Materials Declaration","",IF(H575="REACH Restriction Annex XVII",IF(ISERROR(VLOOKUP(O575,'Matl Declaration Form'!$AG$9:$AH$149,2,0)),"",(VLOOKUP(O575,'Matl Declaration Form'!$AG$9:$AH$149,2,0))),IF(H575="REACH Authorization Annex XIV",IF(ISERROR(VLOOKUP(O575,'Matl Declaration Form'!$AI$9:$AJ$137,2,0)),"",(VLOOKUP(O575,'Matl Declaration Form'!$AI$9:$AJ$137,2,0))),IF(H575="REACH SVHC",IF(ISERROR(VLOOKUP(O575,'Matl Declaration Form'!$AK$9:$AL$482,2,0)),"",(VLOOKUP(O575,'Matl Declaration Form'!$AK$9:$AL$482,2,0))),IF(H575="EU RoHS",IF(ISERROR(VLOOKUP(O575,'Matl Declaration Form'!$AM$9:$AN$18,2,0)),"",(VLOOKUP(O575,'Matl Declaration Form'!$AM$9:$AN$18,2,0))),IF(H575="EU Mercury",IF(ISERROR(VLOOKUP(O575,'Matl Declaration Form'!$AO$9:$AP$15,2,0)),"",(VLOOKUP(O575,'Matl Declaration Form'!$AO$9:$AP$15,2,0))),IF(H575="EU PIC",IF(ISERROR(VLOOKUP(O575,'Matl Declaration Form'!$AQ$9:$AR$71,2,0)),"",(VLOOKUP(O575,'Matl Declaration Form'!$AQ$9:$AR$71,2,0))),IF(H575="EU Ozone Depletion",IF(ISERROR(VLOOKUP(O575,'Matl Declaration Form'!$AS$9:$AT$41,2,0)),"",(VLOOKUP(O575,'Matl Declaration Form'!$AS$9:$AT$41,2,0))), IF(H575="EU Ship Recycling",IF(ISERROR(VLOOKUP(O575,'Matl Declaration Form'!$AX$9:$AY$30,2,0)),"",(VLOOKUP(O575,'Matl Declaration Form'!$AX$9:$AY$30,2,0))), IF(H575="EU Package",IF(ISERROR(VLOOKUP(O575,'Matl Declaration Form'!$AZ$9:$BA$12,2,0)),"",(VLOOKUP(O575,'Matl Declaration Form'!$AZ$9:$BA$12,2,0))),IF(H575="EU POPs",IF(ISERROR(VLOOKUP(O575,'Matl Declaration Form'!$AV$9:$AW$485,2,0)),"",(VLOOKUP(O575,'Matl Declaration Form'!$AV$9:$AW$485,2,0))))))))))))))</f>
        <v/>
      </c>
      <c r="Q575" s="304"/>
      <c r="R575" s="305" t="str" cm="1">
        <f t="array" ref="R575">IF(ISBLANK(Q575),"",Q575*(LOOKUP(2,1/(NOT(ISBLANK($M$9:M575))),$M$9:M575)))</f>
        <v/>
      </c>
      <c r="S575" s="306" t="str" cm="1">
        <f t="array" ref="S575">IF(ISBLANK(Q575),"", (LOOKUP(2,1/(NOT(ISBLANK($J$9:J575))),$J$9:J575)))</f>
        <v/>
      </c>
      <c r="T575" s="307"/>
      <c r="U575" s="302"/>
      <c r="V575" s="308"/>
      <c r="AC575" s="100"/>
      <c r="AD575" s="100"/>
      <c r="AV575" s="100"/>
      <c r="AW575" s="145"/>
    </row>
    <row r="576" spans="2:49" ht="18.75" customHeight="1">
      <c r="B576" s="309"/>
      <c r="C576" s="298"/>
      <c r="D576" s="298"/>
      <c r="E576" s="299"/>
      <c r="F576" s="298"/>
      <c r="G576" s="298"/>
      <c r="H576" s="298" t="s">
        <v>1476</v>
      </c>
      <c r="I576" s="301"/>
      <c r="J576" s="302"/>
      <c r="K576" s="298"/>
      <c r="L576" s="302"/>
      <c r="M576" s="301"/>
      <c r="N576" s="302" t="str" cm="1">
        <f t="array" ref="N576">IF(ISBLANK(M576),"", (LOOKUP(2,1/(NOT(ISBLANK($J$9:J576))),$J$9:J576)))</f>
        <v/>
      </c>
      <c r="O576" s="298"/>
      <c r="P576" s="643" t="str">
        <f>IF(H576="Full Materials Declaration","",IF(H576="REACH Restriction Annex XVII",IF(ISERROR(VLOOKUP(O576,'Matl Declaration Form'!$AG$9:$AH$149,2,0)),"",(VLOOKUP(O576,'Matl Declaration Form'!$AG$9:$AH$149,2,0))),IF(H576="REACH Authorization Annex XIV",IF(ISERROR(VLOOKUP(O576,'Matl Declaration Form'!$AI$9:$AJ$137,2,0)),"",(VLOOKUP(O576,'Matl Declaration Form'!$AI$9:$AJ$137,2,0))),IF(H576="REACH SVHC",IF(ISERROR(VLOOKUP(O576,'Matl Declaration Form'!$AK$9:$AL$482,2,0)),"",(VLOOKUP(O576,'Matl Declaration Form'!$AK$9:$AL$482,2,0))),IF(H576="EU RoHS",IF(ISERROR(VLOOKUP(O576,'Matl Declaration Form'!$AM$9:$AN$18,2,0)),"",(VLOOKUP(O576,'Matl Declaration Form'!$AM$9:$AN$18,2,0))),IF(H576="EU Mercury",IF(ISERROR(VLOOKUP(O576,'Matl Declaration Form'!$AO$9:$AP$15,2,0)),"",(VLOOKUP(O576,'Matl Declaration Form'!$AO$9:$AP$15,2,0))),IF(H576="EU PIC",IF(ISERROR(VLOOKUP(O576,'Matl Declaration Form'!$AQ$9:$AR$71,2,0)),"",(VLOOKUP(O576,'Matl Declaration Form'!$AQ$9:$AR$71,2,0))),IF(H576="EU Ozone Depletion",IF(ISERROR(VLOOKUP(O576,'Matl Declaration Form'!$AS$9:$AT$41,2,0)),"",(VLOOKUP(O576,'Matl Declaration Form'!$AS$9:$AT$41,2,0))), IF(H576="EU Ship Recycling",IF(ISERROR(VLOOKUP(O576,'Matl Declaration Form'!$AX$9:$AY$30,2,0)),"",(VLOOKUP(O576,'Matl Declaration Form'!$AX$9:$AY$30,2,0))), IF(H576="EU Package",IF(ISERROR(VLOOKUP(O576,'Matl Declaration Form'!$AZ$9:$BA$12,2,0)),"",(VLOOKUP(O576,'Matl Declaration Form'!$AZ$9:$BA$12,2,0))),IF(H576="EU POPs",IF(ISERROR(VLOOKUP(O576,'Matl Declaration Form'!$AV$9:$AW$485,2,0)),"",(VLOOKUP(O576,'Matl Declaration Form'!$AV$9:$AW$485,2,0))))))))))))))</f>
        <v/>
      </c>
      <c r="Q576" s="304"/>
      <c r="R576" s="305" t="str" cm="1">
        <f t="array" ref="R576">IF(ISBLANK(Q576),"",Q576*(LOOKUP(2,1/(NOT(ISBLANK($M$9:M576))),$M$9:M576)))</f>
        <v/>
      </c>
      <c r="S576" s="306" t="str" cm="1">
        <f t="array" ref="S576">IF(ISBLANK(Q576),"", (LOOKUP(2,1/(NOT(ISBLANK($J$9:J576))),$J$9:J576)))</f>
        <v/>
      </c>
      <c r="T576" s="307"/>
      <c r="U576" s="302"/>
      <c r="V576" s="308"/>
      <c r="AC576" s="100"/>
      <c r="AD576" s="100"/>
      <c r="AV576" s="100"/>
      <c r="AW576" s="145"/>
    </row>
    <row r="577" spans="2:49" ht="18.75" customHeight="1">
      <c r="B577" s="309"/>
      <c r="C577" s="298"/>
      <c r="D577" s="298"/>
      <c r="E577" s="299"/>
      <c r="F577" s="298"/>
      <c r="G577" s="298"/>
      <c r="H577" s="298" t="s">
        <v>1476</v>
      </c>
      <c r="I577" s="301"/>
      <c r="J577" s="302"/>
      <c r="K577" s="298"/>
      <c r="L577" s="302"/>
      <c r="M577" s="301"/>
      <c r="N577" s="302" t="str" cm="1">
        <f t="array" ref="N577">IF(ISBLANK(M577),"", (LOOKUP(2,1/(NOT(ISBLANK($J$9:J577))),$J$9:J577)))</f>
        <v/>
      </c>
      <c r="O577" s="298"/>
      <c r="P577" s="643" t="str">
        <f>IF(H577="Full Materials Declaration","",IF(H577="REACH Restriction Annex XVII",IF(ISERROR(VLOOKUP(O577,'Matl Declaration Form'!$AG$9:$AH$149,2,0)),"",(VLOOKUP(O577,'Matl Declaration Form'!$AG$9:$AH$149,2,0))),IF(H577="REACH Authorization Annex XIV",IF(ISERROR(VLOOKUP(O577,'Matl Declaration Form'!$AI$9:$AJ$137,2,0)),"",(VLOOKUP(O577,'Matl Declaration Form'!$AI$9:$AJ$137,2,0))),IF(H577="REACH SVHC",IF(ISERROR(VLOOKUP(O577,'Matl Declaration Form'!$AK$9:$AL$482,2,0)),"",(VLOOKUP(O577,'Matl Declaration Form'!$AK$9:$AL$482,2,0))),IF(H577="EU RoHS",IF(ISERROR(VLOOKUP(O577,'Matl Declaration Form'!$AM$9:$AN$18,2,0)),"",(VLOOKUP(O577,'Matl Declaration Form'!$AM$9:$AN$18,2,0))),IF(H577="EU Mercury",IF(ISERROR(VLOOKUP(O577,'Matl Declaration Form'!$AO$9:$AP$15,2,0)),"",(VLOOKUP(O577,'Matl Declaration Form'!$AO$9:$AP$15,2,0))),IF(H577="EU PIC",IF(ISERROR(VLOOKUP(O577,'Matl Declaration Form'!$AQ$9:$AR$71,2,0)),"",(VLOOKUP(O577,'Matl Declaration Form'!$AQ$9:$AR$71,2,0))),IF(H577="EU Ozone Depletion",IF(ISERROR(VLOOKUP(O577,'Matl Declaration Form'!$AS$9:$AT$41,2,0)),"",(VLOOKUP(O577,'Matl Declaration Form'!$AS$9:$AT$41,2,0))), IF(H577="EU Ship Recycling",IF(ISERROR(VLOOKUP(O577,'Matl Declaration Form'!$AX$9:$AY$30,2,0)),"",(VLOOKUP(O577,'Matl Declaration Form'!$AX$9:$AY$30,2,0))), IF(H577="EU Package",IF(ISERROR(VLOOKUP(O577,'Matl Declaration Form'!$AZ$9:$BA$12,2,0)),"",(VLOOKUP(O577,'Matl Declaration Form'!$AZ$9:$BA$12,2,0))),IF(H577="EU POPs",IF(ISERROR(VLOOKUP(O577,'Matl Declaration Form'!$AV$9:$AW$485,2,0)),"",(VLOOKUP(O577,'Matl Declaration Form'!$AV$9:$AW$485,2,0))))))))))))))</f>
        <v/>
      </c>
      <c r="Q577" s="304"/>
      <c r="R577" s="305" t="str" cm="1">
        <f t="array" ref="R577">IF(ISBLANK(Q577),"",Q577*(LOOKUP(2,1/(NOT(ISBLANK($M$9:M577))),$M$9:M577)))</f>
        <v/>
      </c>
      <c r="S577" s="306" t="str" cm="1">
        <f t="array" ref="S577">IF(ISBLANK(Q577),"", (LOOKUP(2,1/(NOT(ISBLANK($J$9:J577))),$J$9:J577)))</f>
        <v/>
      </c>
      <c r="T577" s="307"/>
      <c r="U577" s="302"/>
      <c r="V577" s="308"/>
      <c r="AC577" s="100"/>
      <c r="AD577" s="100"/>
      <c r="AV577" s="100"/>
      <c r="AW577" s="145"/>
    </row>
    <row r="578" spans="2:49" ht="18.75" customHeight="1">
      <c r="B578" s="309"/>
      <c r="C578" s="298"/>
      <c r="D578" s="298"/>
      <c r="E578" s="299"/>
      <c r="F578" s="298"/>
      <c r="G578" s="298"/>
      <c r="H578" s="298" t="s">
        <v>1476</v>
      </c>
      <c r="I578" s="301"/>
      <c r="J578" s="302"/>
      <c r="K578" s="298"/>
      <c r="L578" s="302"/>
      <c r="M578" s="301"/>
      <c r="N578" s="302" t="str" cm="1">
        <f t="array" ref="N578">IF(ISBLANK(M578),"", (LOOKUP(2,1/(NOT(ISBLANK($J$9:J578))),$J$9:J578)))</f>
        <v/>
      </c>
      <c r="O578" s="298"/>
      <c r="P578" s="643" t="str">
        <f>IF(H578="Full Materials Declaration","",IF(H578="REACH Restriction Annex XVII",IF(ISERROR(VLOOKUP(O578,'Matl Declaration Form'!$AG$9:$AH$149,2,0)),"",(VLOOKUP(O578,'Matl Declaration Form'!$AG$9:$AH$149,2,0))),IF(H578="REACH Authorization Annex XIV",IF(ISERROR(VLOOKUP(O578,'Matl Declaration Form'!$AI$9:$AJ$137,2,0)),"",(VLOOKUP(O578,'Matl Declaration Form'!$AI$9:$AJ$137,2,0))),IF(H578="REACH SVHC",IF(ISERROR(VLOOKUP(O578,'Matl Declaration Form'!$AK$9:$AL$482,2,0)),"",(VLOOKUP(O578,'Matl Declaration Form'!$AK$9:$AL$482,2,0))),IF(H578="EU RoHS",IF(ISERROR(VLOOKUP(O578,'Matl Declaration Form'!$AM$9:$AN$18,2,0)),"",(VLOOKUP(O578,'Matl Declaration Form'!$AM$9:$AN$18,2,0))),IF(H578="EU Mercury",IF(ISERROR(VLOOKUP(O578,'Matl Declaration Form'!$AO$9:$AP$15,2,0)),"",(VLOOKUP(O578,'Matl Declaration Form'!$AO$9:$AP$15,2,0))),IF(H578="EU PIC",IF(ISERROR(VLOOKUP(O578,'Matl Declaration Form'!$AQ$9:$AR$71,2,0)),"",(VLOOKUP(O578,'Matl Declaration Form'!$AQ$9:$AR$71,2,0))),IF(H578="EU Ozone Depletion",IF(ISERROR(VLOOKUP(O578,'Matl Declaration Form'!$AS$9:$AT$41,2,0)),"",(VLOOKUP(O578,'Matl Declaration Form'!$AS$9:$AT$41,2,0))), IF(H578="EU Ship Recycling",IF(ISERROR(VLOOKUP(O578,'Matl Declaration Form'!$AX$9:$AY$30,2,0)),"",(VLOOKUP(O578,'Matl Declaration Form'!$AX$9:$AY$30,2,0))), IF(H578="EU Package",IF(ISERROR(VLOOKUP(O578,'Matl Declaration Form'!$AZ$9:$BA$12,2,0)),"",(VLOOKUP(O578,'Matl Declaration Form'!$AZ$9:$BA$12,2,0))),IF(H578="EU POPs",IF(ISERROR(VLOOKUP(O578,'Matl Declaration Form'!$AV$9:$AW$485,2,0)),"",(VLOOKUP(O578,'Matl Declaration Form'!$AV$9:$AW$485,2,0))))))))))))))</f>
        <v/>
      </c>
      <c r="Q578" s="304"/>
      <c r="R578" s="305" t="str" cm="1">
        <f t="array" ref="R578">IF(ISBLANK(Q578),"",Q578*(LOOKUP(2,1/(NOT(ISBLANK($M$9:M578))),$M$9:M578)))</f>
        <v/>
      </c>
      <c r="S578" s="306" t="str" cm="1">
        <f t="array" ref="S578">IF(ISBLANK(Q578),"", (LOOKUP(2,1/(NOT(ISBLANK($J$9:J578))),$J$9:J578)))</f>
        <v/>
      </c>
      <c r="T578" s="307"/>
      <c r="U578" s="302"/>
      <c r="V578" s="308"/>
      <c r="AC578" s="100"/>
      <c r="AD578" s="100"/>
      <c r="AV578" s="100"/>
      <c r="AW578" s="145"/>
    </row>
    <row r="579" spans="2:49" ht="18.75" customHeight="1">
      <c r="B579" s="309"/>
      <c r="C579" s="298"/>
      <c r="D579" s="298"/>
      <c r="E579" s="299"/>
      <c r="F579" s="298"/>
      <c r="G579" s="298"/>
      <c r="H579" s="298" t="s">
        <v>1476</v>
      </c>
      <c r="I579" s="301"/>
      <c r="J579" s="302"/>
      <c r="K579" s="298"/>
      <c r="L579" s="302"/>
      <c r="M579" s="301"/>
      <c r="N579" s="302" t="str" cm="1">
        <f t="array" ref="N579">IF(ISBLANK(M579),"", (LOOKUP(2,1/(NOT(ISBLANK($J$9:J579))),$J$9:J579)))</f>
        <v/>
      </c>
      <c r="O579" s="298"/>
      <c r="P579" s="643" t="str">
        <f>IF(H579="Full Materials Declaration","",IF(H579="REACH Restriction Annex XVII",IF(ISERROR(VLOOKUP(O579,'Matl Declaration Form'!$AG$9:$AH$149,2,0)),"",(VLOOKUP(O579,'Matl Declaration Form'!$AG$9:$AH$149,2,0))),IF(H579="REACH Authorization Annex XIV",IF(ISERROR(VLOOKUP(O579,'Matl Declaration Form'!$AI$9:$AJ$137,2,0)),"",(VLOOKUP(O579,'Matl Declaration Form'!$AI$9:$AJ$137,2,0))),IF(H579="REACH SVHC",IF(ISERROR(VLOOKUP(O579,'Matl Declaration Form'!$AK$9:$AL$482,2,0)),"",(VLOOKUP(O579,'Matl Declaration Form'!$AK$9:$AL$482,2,0))),IF(H579="EU RoHS",IF(ISERROR(VLOOKUP(O579,'Matl Declaration Form'!$AM$9:$AN$18,2,0)),"",(VLOOKUP(O579,'Matl Declaration Form'!$AM$9:$AN$18,2,0))),IF(H579="EU Mercury",IF(ISERROR(VLOOKUP(O579,'Matl Declaration Form'!$AO$9:$AP$15,2,0)),"",(VLOOKUP(O579,'Matl Declaration Form'!$AO$9:$AP$15,2,0))),IF(H579="EU PIC",IF(ISERROR(VLOOKUP(O579,'Matl Declaration Form'!$AQ$9:$AR$71,2,0)),"",(VLOOKUP(O579,'Matl Declaration Form'!$AQ$9:$AR$71,2,0))),IF(H579="EU Ozone Depletion",IF(ISERROR(VLOOKUP(O579,'Matl Declaration Form'!$AS$9:$AT$41,2,0)),"",(VLOOKUP(O579,'Matl Declaration Form'!$AS$9:$AT$41,2,0))), IF(H579="EU Ship Recycling",IF(ISERROR(VLOOKUP(O579,'Matl Declaration Form'!$AX$9:$AY$30,2,0)),"",(VLOOKUP(O579,'Matl Declaration Form'!$AX$9:$AY$30,2,0))), IF(H579="EU Package",IF(ISERROR(VLOOKUP(O579,'Matl Declaration Form'!$AZ$9:$BA$12,2,0)),"",(VLOOKUP(O579,'Matl Declaration Form'!$AZ$9:$BA$12,2,0))),IF(H579="EU POPs",IF(ISERROR(VLOOKUP(O579,'Matl Declaration Form'!$AV$9:$AW$485,2,0)),"",(VLOOKUP(O579,'Matl Declaration Form'!$AV$9:$AW$485,2,0))))))))))))))</f>
        <v/>
      </c>
      <c r="Q579" s="304"/>
      <c r="R579" s="305" t="str" cm="1">
        <f t="array" ref="R579">IF(ISBLANK(Q579),"",Q579*(LOOKUP(2,1/(NOT(ISBLANK($M$9:M579))),$M$9:M579)))</f>
        <v/>
      </c>
      <c r="S579" s="306" t="str" cm="1">
        <f t="array" ref="S579">IF(ISBLANK(Q579),"", (LOOKUP(2,1/(NOT(ISBLANK($J$9:J579))),$J$9:J579)))</f>
        <v/>
      </c>
      <c r="T579" s="307"/>
      <c r="U579" s="302"/>
      <c r="V579" s="308"/>
      <c r="AC579" s="100"/>
      <c r="AD579" s="100"/>
      <c r="AV579" s="100"/>
      <c r="AW579" s="145"/>
    </row>
    <row r="580" spans="2:49" ht="18.75" customHeight="1">
      <c r="B580" s="309"/>
      <c r="C580" s="298"/>
      <c r="D580" s="298"/>
      <c r="E580" s="299"/>
      <c r="F580" s="298"/>
      <c r="G580" s="298"/>
      <c r="H580" s="298" t="s">
        <v>1476</v>
      </c>
      <c r="I580" s="301"/>
      <c r="J580" s="302"/>
      <c r="K580" s="298"/>
      <c r="L580" s="302"/>
      <c r="M580" s="301"/>
      <c r="N580" s="302" t="str" cm="1">
        <f t="array" ref="N580">IF(ISBLANK(M580),"", (LOOKUP(2,1/(NOT(ISBLANK($J$9:J580))),$J$9:J580)))</f>
        <v/>
      </c>
      <c r="O580" s="298"/>
      <c r="P580" s="643" t="str">
        <f>IF(H580="Full Materials Declaration","",IF(H580="REACH Restriction Annex XVII",IF(ISERROR(VLOOKUP(O580,'Matl Declaration Form'!$AG$9:$AH$149,2,0)),"",(VLOOKUP(O580,'Matl Declaration Form'!$AG$9:$AH$149,2,0))),IF(H580="REACH Authorization Annex XIV",IF(ISERROR(VLOOKUP(O580,'Matl Declaration Form'!$AI$9:$AJ$137,2,0)),"",(VLOOKUP(O580,'Matl Declaration Form'!$AI$9:$AJ$137,2,0))),IF(H580="REACH SVHC",IF(ISERROR(VLOOKUP(O580,'Matl Declaration Form'!$AK$9:$AL$482,2,0)),"",(VLOOKUP(O580,'Matl Declaration Form'!$AK$9:$AL$482,2,0))),IF(H580="EU RoHS",IF(ISERROR(VLOOKUP(O580,'Matl Declaration Form'!$AM$9:$AN$18,2,0)),"",(VLOOKUP(O580,'Matl Declaration Form'!$AM$9:$AN$18,2,0))),IF(H580="EU Mercury",IF(ISERROR(VLOOKUP(O580,'Matl Declaration Form'!$AO$9:$AP$15,2,0)),"",(VLOOKUP(O580,'Matl Declaration Form'!$AO$9:$AP$15,2,0))),IF(H580="EU PIC",IF(ISERROR(VLOOKUP(O580,'Matl Declaration Form'!$AQ$9:$AR$71,2,0)),"",(VLOOKUP(O580,'Matl Declaration Form'!$AQ$9:$AR$71,2,0))),IF(H580="EU Ozone Depletion",IF(ISERROR(VLOOKUP(O580,'Matl Declaration Form'!$AS$9:$AT$41,2,0)),"",(VLOOKUP(O580,'Matl Declaration Form'!$AS$9:$AT$41,2,0))), IF(H580="EU Ship Recycling",IF(ISERROR(VLOOKUP(O580,'Matl Declaration Form'!$AX$9:$AY$30,2,0)),"",(VLOOKUP(O580,'Matl Declaration Form'!$AX$9:$AY$30,2,0))), IF(H580="EU Package",IF(ISERROR(VLOOKUP(O580,'Matl Declaration Form'!$AZ$9:$BA$12,2,0)),"",(VLOOKUP(O580,'Matl Declaration Form'!$AZ$9:$BA$12,2,0))),IF(H580="EU POPs",IF(ISERROR(VLOOKUP(O580,'Matl Declaration Form'!$AV$9:$AW$485,2,0)),"",(VLOOKUP(O580,'Matl Declaration Form'!$AV$9:$AW$485,2,0))))))))))))))</f>
        <v/>
      </c>
      <c r="Q580" s="304"/>
      <c r="R580" s="305" t="str" cm="1">
        <f t="array" ref="R580">IF(ISBLANK(Q580),"",Q580*(LOOKUP(2,1/(NOT(ISBLANK($M$9:M580))),$M$9:M580)))</f>
        <v/>
      </c>
      <c r="S580" s="306" t="str" cm="1">
        <f t="array" ref="S580">IF(ISBLANK(Q580),"", (LOOKUP(2,1/(NOT(ISBLANK($J$9:J580))),$J$9:J580)))</f>
        <v/>
      </c>
      <c r="T580" s="307"/>
      <c r="U580" s="302"/>
      <c r="V580" s="308"/>
      <c r="AC580" s="100"/>
      <c r="AD580" s="100"/>
      <c r="AV580" s="100"/>
      <c r="AW580" s="145"/>
    </row>
    <row r="581" spans="2:49" ht="18.75" customHeight="1">
      <c r="B581" s="309"/>
      <c r="C581" s="298"/>
      <c r="D581" s="298"/>
      <c r="E581" s="299"/>
      <c r="F581" s="298"/>
      <c r="G581" s="298"/>
      <c r="H581" s="298" t="s">
        <v>1476</v>
      </c>
      <c r="I581" s="301"/>
      <c r="J581" s="302"/>
      <c r="K581" s="298"/>
      <c r="L581" s="302"/>
      <c r="M581" s="301"/>
      <c r="N581" s="302" t="str" cm="1">
        <f t="array" ref="N581">IF(ISBLANK(M581),"", (LOOKUP(2,1/(NOT(ISBLANK($J$9:J581))),$J$9:J581)))</f>
        <v/>
      </c>
      <c r="O581" s="298"/>
      <c r="P581" s="643" t="str">
        <f>IF(H581="Full Materials Declaration","",IF(H581="REACH Restriction Annex XVII",IF(ISERROR(VLOOKUP(O581,'Matl Declaration Form'!$AG$9:$AH$149,2,0)),"",(VLOOKUP(O581,'Matl Declaration Form'!$AG$9:$AH$149,2,0))),IF(H581="REACH Authorization Annex XIV",IF(ISERROR(VLOOKUP(O581,'Matl Declaration Form'!$AI$9:$AJ$137,2,0)),"",(VLOOKUP(O581,'Matl Declaration Form'!$AI$9:$AJ$137,2,0))),IF(H581="REACH SVHC",IF(ISERROR(VLOOKUP(O581,'Matl Declaration Form'!$AK$9:$AL$482,2,0)),"",(VLOOKUP(O581,'Matl Declaration Form'!$AK$9:$AL$482,2,0))),IF(H581="EU RoHS",IF(ISERROR(VLOOKUP(O581,'Matl Declaration Form'!$AM$9:$AN$18,2,0)),"",(VLOOKUP(O581,'Matl Declaration Form'!$AM$9:$AN$18,2,0))),IF(H581="EU Mercury",IF(ISERROR(VLOOKUP(O581,'Matl Declaration Form'!$AO$9:$AP$15,2,0)),"",(VLOOKUP(O581,'Matl Declaration Form'!$AO$9:$AP$15,2,0))),IF(H581="EU PIC",IF(ISERROR(VLOOKUP(O581,'Matl Declaration Form'!$AQ$9:$AR$71,2,0)),"",(VLOOKUP(O581,'Matl Declaration Form'!$AQ$9:$AR$71,2,0))),IF(H581="EU Ozone Depletion",IF(ISERROR(VLOOKUP(O581,'Matl Declaration Form'!$AS$9:$AT$41,2,0)),"",(VLOOKUP(O581,'Matl Declaration Form'!$AS$9:$AT$41,2,0))), IF(H581="EU Ship Recycling",IF(ISERROR(VLOOKUP(O581,'Matl Declaration Form'!$AX$9:$AY$30,2,0)),"",(VLOOKUP(O581,'Matl Declaration Form'!$AX$9:$AY$30,2,0))), IF(H581="EU Package",IF(ISERROR(VLOOKUP(O581,'Matl Declaration Form'!$AZ$9:$BA$12,2,0)),"",(VLOOKUP(O581,'Matl Declaration Form'!$AZ$9:$BA$12,2,0))),IF(H581="EU POPs",IF(ISERROR(VLOOKUP(O581,'Matl Declaration Form'!$AV$9:$AW$485,2,0)),"",(VLOOKUP(O581,'Matl Declaration Form'!$AV$9:$AW$485,2,0))))))))))))))</f>
        <v/>
      </c>
      <c r="Q581" s="304"/>
      <c r="R581" s="305" t="str" cm="1">
        <f t="array" ref="R581">IF(ISBLANK(Q581),"",Q581*(LOOKUP(2,1/(NOT(ISBLANK($M$9:M581))),$M$9:M581)))</f>
        <v/>
      </c>
      <c r="S581" s="306" t="str" cm="1">
        <f t="array" ref="S581">IF(ISBLANK(Q581),"", (LOOKUP(2,1/(NOT(ISBLANK($J$9:J581))),$J$9:J581)))</f>
        <v/>
      </c>
      <c r="T581" s="307"/>
      <c r="U581" s="302"/>
      <c r="V581" s="308"/>
      <c r="AC581" s="100"/>
      <c r="AD581" s="100"/>
      <c r="AV581" s="100"/>
      <c r="AW581" s="145"/>
    </row>
    <row r="582" spans="2:49" ht="18.75" customHeight="1">
      <c r="B582" s="309"/>
      <c r="C582" s="298"/>
      <c r="D582" s="298"/>
      <c r="E582" s="299"/>
      <c r="F582" s="298"/>
      <c r="G582" s="298"/>
      <c r="H582" s="298" t="s">
        <v>1476</v>
      </c>
      <c r="I582" s="301"/>
      <c r="J582" s="302"/>
      <c r="K582" s="298"/>
      <c r="L582" s="302"/>
      <c r="M582" s="301"/>
      <c r="N582" s="302" t="str" cm="1">
        <f t="array" ref="N582">IF(ISBLANK(M582),"", (LOOKUP(2,1/(NOT(ISBLANK($J$9:J582))),$J$9:J582)))</f>
        <v/>
      </c>
      <c r="O582" s="298"/>
      <c r="P582" s="643" t="str">
        <f>IF(H582="Full Materials Declaration","",IF(H582="REACH Restriction Annex XVII",IF(ISERROR(VLOOKUP(O582,'Matl Declaration Form'!$AG$9:$AH$149,2,0)),"",(VLOOKUP(O582,'Matl Declaration Form'!$AG$9:$AH$149,2,0))),IF(H582="REACH Authorization Annex XIV",IF(ISERROR(VLOOKUP(O582,'Matl Declaration Form'!$AI$9:$AJ$137,2,0)),"",(VLOOKUP(O582,'Matl Declaration Form'!$AI$9:$AJ$137,2,0))),IF(H582="REACH SVHC",IF(ISERROR(VLOOKUP(O582,'Matl Declaration Form'!$AK$9:$AL$482,2,0)),"",(VLOOKUP(O582,'Matl Declaration Form'!$AK$9:$AL$482,2,0))),IF(H582="EU RoHS",IF(ISERROR(VLOOKUP(O582,'Matl Declaration Form'!$AM$9:$AN$18,2,0)),"",(VLOOKUP(O582,'Matl Declaration Form'!$AM$9:$AN$18,2,0))),IF(H582="EU Mercury",IF(ISERROR(VLOOKUP(O582,'Matl Declaration Form'!$AO$9:$AP$15,2,0)),"",(VLOOKUP(O582,'Matl Declaration Form'!$AO$9:$AP$15,2,0))),IF(H582="EU PIC",IF(ISERROR(VLOOKUP(O582,'Matl Declaration Form'!$AQ$9:$AR$71,2,0)),"",(VLOOKUP(O582,'Matl Declaration Form'!$AQ$9:$AR$71,2,0))),IF(H582="EU Ozone Depletion",IF(ISERROR(VLOOKUP(O582,'Matl Declaration Form'!$AS$9:$AT$41,2,0)),"",(VLOOKUP(O582,'Matl Declaration Form'!$AS$9:$AT$41,2,0))), IF(H582="EU Ship Recycling",IF(ISERROR(VLOOKUP(O582,'Matl Declaration Form'!$AX$9:$AY$30,2,0)),"",(VLOOKUP(O582,'Matl Declaration Form'!$AX$9:$AY$30,2,0))), IF(H582="EU Package",IF(ISERROR(VLOOKUP(O582,'Matl Declaration Form'!$AZ$9:$BA$12,2,0)),"",(VLOOKUP(O582,'Matl Declaration Form'!$AZ$9:$BA$12,2,0))),IF(H582="EU POPs",IF(ISERROR(VLOOKUP(O582,'Matl Declaration Form'!$AV$9:$AW$485,2,0)),"",(VLOOKUP(O582,'Matl Declaration Form'!$AV$9:$AW$485,2,0))))))))))))))</f>
        <v/>
      </c>
      <c r="Q582" s="304"/>
      <c r="R582" s="305" t="str" cm="1">
        <f t="array" ref="R582">IF(ISBLANK(Q582),"",Q582*(LOOKUP(2,1/(NOT(ISBLANK($M$9:M582))),$M$9:M582)))</f>
        <v/>
      </c>
      <c r="S582" s="306" t="str" cm="1">
        <f t="array" ref="S582">IF(ISBLANK(Q582),"", (LOOKUP(2,1/(NOT(ISBLANK($J$9:J582))),$J$9:J582)))</f>
        <v/>
      </c>
      <c r="T582" s="307"/>
      <c r="U582" s="302"/>
      <c r="V582" s="308"/>
      <c r="AC582" s="100"/>
      <c r="AD582" s="100"/>
      <c r="AV582" s="100"/>
      <c r="AW582" s="145"/>
    </row>
    <row r="583" spans="2:49" ht="18.75" customHeight="1">
      <c r="B583" s="309"/>
      <c r="C583" s="298"/>
      <c r="D583" s="298"/>
      <c r="E583" s="299"/>
      <c r="F583" s="298"/>
      <c r="G583" s="298"/>
      <c r="H583" s="298" t="s">
        <v>1476</v>
      </c>
      <c r="I583" s="301"/>
      <c r="J583" s="302"/>
      <c r="K583" s="298"/>
      <c r="L583" s="302"/>
      <c r="M583" s="301"/>
      <c r="N583" s="302" t="str" cm="1">
        <f t="array" ref="N583">IF(ISBLANK(M583),"", (LOOKUP(2,1/(NOT(ISBLANK($J$9:J583))),$J$9:J583)))</f>
        <v/>
      </c>
      <c r="O583" s="298"/>
      <c r="P583" s="643" t="str">
        <f>IF(H583="Full Materials Declaration","",IF(H583="REACH Restriction Annex XVII",IF(ISERROR(VLOOKUP(O583,'Matl Declaration Form'!$AG$9:$AH$149,2,0)),"",(VLOOKUP(O583,'Matl Declaration Form'!$AG$9:$AH$149,2,0))),IF(H583="REACH Authorization Annex XIV",IF(ISERROR(VLOOKUP(O583,'Matl Declaration Form'!$AI$9:$AJ$137,2,0)),"",(VLOOKUP(O583,'Matl Declaration Form'!$AI$9:$AJ$137,2,0))),IF(H583="REACH SVHC",IF(ISERROR(VLOOKUP(O583,'Matl Declaration Form'!$AK$9:$AL$482,2,0)),"",(VLOOKUP(O583,'Matl Declaration Form'!$AK$9:$AL$482,2,0))),IF(H583="EU RoHS",IF(ISERROR(VLOOKUP(O583,'Matl Declaration Form'!$AM$9:$AN$18,2,0)),"",(VLOOKUP(O583,'Matl Declaration Form'!$AM$9:$AN$18,2,0))),IF(H583="EU Mercury",IF(ISERROR(VLOOKUP(O583,'Matl Declaration Form'!$AO$9:$AP$15,2,0)),"",(VLOOKUP(O583,'Matl Declaration Form'!$AO$9:$AP$15,2,0))),IF(H583="EU PIC",IF(ISERROR(VLOOKUP(O583,'Matl Declaration Form'!$AQ$9:$AR$71,2,0)),"",(VLOOKUP(O583,'Matl Declaration Form'!$AQ$9:$AR$71,2,0))),IF(H583="EU Ozone Depletion",IF(ISERROR(VLOOKUP(O583,'Matl Declaration Form'!$AS$9:$AT$41,2,0)),"",(VLOOKUP(O583,'Matl Declaration Form'!$AS$9:$AT$41,2,0))), IF(H583="EU Ship Recycling",IF(ISERROR(VLOOKUP(O583,'Matl Declaration Form'!$AX$9:$AY$30,2,0)),"",(VLOOKUP(O583,'Matl Declaration Form'!$AX$9:$AY$30,2,0))), IF(H583="EU Package",IF(ISERROR(VLOOKUP(O583,'Matl Declaration Form'!$AZ$9:$BA$12,2,0)),"",(VLOOKUP(O583,'Matl Declaration Form'!$AZ$9:$BA$12,2,0))),IF(H583="EU POPs",IF(ISERROR(VLOOKUP(O583,'Matl Declaration Form'!$AV$9:$AW$485,2,0)),"",(VLOOKUP(O583,'Matl Declaration Form'!$AV$9:$AW$485,2,0))))))))))))))</f>
        <v/>
      </c>
      <c r="Q583" s="304"/>
      <c r="R583" s="305" t="str" cm="1">
        <f t="array" ref="R583">IF(ISBLANK(Q583),"",Q583*(LOOKUP(2,1/(NOT(ISBLANK($M$9:M583))),$M$9:M583)))</f>
        <v/>
      </c>
      <c r="S583" s="306" t="str" cm="1">
        <f t="array" ref="S583">IF(ISBLANK(Q583),"", (LOOKUP(2,1/(NOT(ISBLANK($J$9:J583))),$J$9:J583)))</f>
        <v/>
      </c>
      <c r="T583" s="307"/>
      <c r="U583" s="302"/>
      <c r="V583" s="308"/>
      <c r="AC583" s="100"/>
      <c r="AD583" s="100"/>
      <c r="AV583" s="100"/>
      <c r="AW583" s="145"/>
    </row>
    <row r="584" spans="2:49" ht="18.75" customHeight="1">
      <c r="B584" s="309"/>
      <c r="C584" s="298"/>
      <c r="D584" s="298"/>
      <c r="E584" s="299"/>
      <c r="F584" s="298"/>
      <c r="G584" s="298"/>
      <c r="H584" s="298" t="s">
        <v>1476</v>
      </c>
      <c r="I584" s="301"/>
      <c r="J584" s="302"/>
      <c r="K584" s="298"/>
      <c r="L584" s="302"/>
      <c r="M584" s="301"/>
      <c r="N584" s="302" t="str" cm="1">
        <f t="array" ref="N584">IF(ISBLANK(M584),"", (LOOKUP(2,1/(NOT(ISBLANK($J$9:J584))),$J$9:J584)))</f>
        <v/>
      </c>
      <c r="O584" s="298"/>
      <c r="P584" s="643" t="str">
        <f>IF(H584="Full Materials Declaration","",IF(H584="REACH Restriction Annex XVII",IF(ISERROR(VLOOKUP(O584,'Matl Declaration Form'!$AG$9:$AH$149,2,0)),"",(VLOOKUP(O584,'Matl Declaration Form'!$AG$9:$AH$149,2,0))),IF(H584="REACH Authorization Annex XIV",IF(ISERROR(VLOOKUP(O584,'Matl Declaration Form'!$AI$9:$AJ$137,2,0)),"",(VLOOKUP(O584,'Matl Declaration Form'!$AI$9:$AJ$137,2,0))),IF(H584="REACH SVHC",IF(ISERROR(VLOOKUP(O584,'Matl Declaration Form'!$AK$9:$AL$482,2,0)),"",(VLOOKUP(O584,'Matl Declaration Form'!$AK$9:$AL$482,2,0))),IF(H584="EU RoHS",IF(ISERROR(VLOOKUP(O584,'Matl Declaration Form'!$AM$9:$AN$18,2,0)),"",(VLOOKUP(O584,'Matl Declaration Form'!$AM$9:$AN$18,2,0))),IF(H584="EU Mercury",IF(ISERROR(VLOOKUP(O584,'Matl Declaration Form'!$AO$9:$AP$15,2,0)),"",(VLOOKUP(O584,'Matl Declaration Form'!$AO$9:$AP$15,2,0))),IF(H584="EU PIC",IF(ISERROR(VLOOKUP(O584,'Matl Declaration Form'!$AQ$9:$AR$71,2,0)),"",(VLOOKUP(O584,'Matl Declaration Form'!$AQ$9:$AR$71,2,0))),IF(H584="EU Ozone Depletion",IF(ISERROR(VLOOKUP(O584,'Matl Declaration Form'!$AS$9:$AT$41,2,0)),"",(VLOOKUP(O584,'Matl Declaration Form'!$AS$9:$AT$41,2,0))), IF(H584="EU Ship Recycling",IF(ISERROR(VLOOKUP(O584,'Matl Declaration Form'!$AX$9:$AY$30,2,0)),"",(VLOOKUP(O584,'Matl Declaration Form'!$AX$9:$AY$30,2,0))), IF(H584="EU Package",IF(ISERROR(VLOOKUP(O584,'Matl Declaration Form'!$AZ$9:$BA$12,2,0)),"",(VLOOKUP(O584,'Matl Declaration Form'!$AZ$9:$BA$12,2,0))),IF(H584="EU POPs",IF(ISERROR(VLOOKUP(O584,'Matl Declaration Form'!$AV$9:$AW$485,2,0)),"",(VLOOKUP(O584,'Matl Declaration Form'!$AV$9:$AW$485,2,0))))))))))))))</f>
        <v/>
      </c>
      <c r="Q584" s="304"/>
      <c r="R584" s="305" t="str" cm="1">
        <f t="array" ref="R584">IF(ISBLANK(Q584),"",Q584*(LOOKUP(2,1/(NOT(ISBLANK($M$9:M584))),$M$9:M584)))</f>
        <v/>
      </c>
      <c r="S584" s="306" t="str" cm="1">
        <f t="array" ref="S584">IF(ISBLANK(Q584),"", (LOOKUP(2,1/(NOT(ISBLANK($J$9:J584))),$J$9:J584)))</f>
        <v/>
      </c>
      <c r="T584" s="307"/>
      <c r="U584" s="302"/>
      <c r="V584" s="308"/>
      <c r="AC584" s="100"/>
      <c r="AD584" s="100"/>
      <c r="AV584" s="100"/>
      <c r="AW584" s="145"/>
    </row>
    <row r="585" spans="2:49" ht="18.75" customHeight="1">
      <c r="B585" s="309"/>
      <c r="C585" s="298"/>
      <c r="D585" s="298"/>
      <c r="E585" s="299"/>
      <c r="F585" s="298"/>
      <c r="G585" s="298"/>
      <c r="H585" s="298" t="s">
        <v>1476</v>
      </c>
      <c r="I585" s="301"/>
      <c r="J585" s="302"/>
      <c r="K585" s="298"/>
      <c r="L585" s="302"/>
      <c r="M585" s="301"/>
      <c r="N585" s="302" t="str" cm="1">
        <f t="array" ref="N585">IF(ISBLANK(M585),"", (LOOKUP(2,1/(NOT(ISBLANK($J$9:J585))),$J$9:J585)))</f>
        <v/>
      </c>
      <c r="O585" s="298"/>
      <c r="P585" s="643" t="str">
        <f>IF(H585="Full Materials Declaration","",IF(H585="REACH Restriction Annex XVII",IF(ISERROR(VLOOKUP(O585,'Matl Declaration Form'!$AG$9:$AH$149,2,0)),"",(VLOOKUP(O585,'Matl Declaration Form'!$AG$9:$AH$149,2,0))),IF(H585="REACH Authorization Annex XIV",IF(ISERROR(VLOOKUP(O585,'Matl Declaration Form'!$AI$9:$AJ$137,2,0)),"",(VLOOKUP(O585,'Matl Declaration Form'!$AI$9:$AJ$137,2,0))),IF(H585="REACH SVHC",IF(ISERROR(VLOOKUP(O585,'Matl Declaration Form'!$AK$9:$AL$482,2,0)),"",(VLOOKUP(O585,'Matl Declaration Form'!$AK$9:$AL$482,2,0))),IF(H585="EU RoHS",IF(ISERROR(VLOOKUP(O585,'Matl Declaration Form'!$AM$9:$AN$18,2,0)),"",(VLOOKUP(O585,'Matl Declaration Form'!$AM$9:$AN$18,2,0))),IF(H585="EU Mercury",IF(ISERROR(VLOOKUP(O585,'Matl Declaration Form'!$AO$9:$AP$15,2,0)),"",(VLOOKUP(O585,'Matl Declaration Form'!$AO$9:$AP$15,2,0))),IF(H585="EU PIC",IF(ISERROR(VLOOKUP(O585,'Matl Declaration Form'!$AQ$9:$AR$71,2,0)),"",(VLOOKUP(O585,'Matl Declaration Form'!$AQ$9:$AR$71,2,0))),IF(H585="EU Ozone Depletion",IF(ISERROR(VLOOKUP(O585,'Matl Declaration Form'!$AS$9:$AT$41,2,0)),"",(VLOOKUP(O585,'Matl Declaration Form'!$AS$9:$AT$41,2,0))), IF(H585="EU Ship Recycling",IF(ISERROR(VLOOKUP(O585,'Matl Declaration Form'!$AX$9:$AY$30,2,0)),"",(VLOOKUP(O585,'Matl Declaration Form'!$AX$9:$AY$30,2,0))), IF(H585="EU Package",IF(ISERROR(VLOOKUP(O585,'Matl Declaration Form'!$AZ$9:$BA$12,2,0)),"",(VLOOKUP(O585,'Matl Declaration Form'!$AZ$9:$BA$12,2,0))),IF(H585="EU POPs",IF(ISERROR(VLOOKUP(O585,'Matl Declaration Form'!$AV$9:$AW$485,2,0)),"",(VLOOKUP(O585,'Matl Declaration Form'!$AV$9:$AW$485,2,0))))))))))))))</f>
        <v/>
      </c>
      <c r="Q585" s="304"/>
      <c r="R585" s="305" t="str" cm="1">
        <f t="array" ref="R585">IF(ISBLANK(Q585),"",Q585*(LOOKUP(2,1/(NOT(ISBLANK($M$9:M585))),$M$9:M585)))</f>
        <v/>
      </c>
      <c r="S585" s="306" t="str" cm="1">
        <f t="array" ref="S585">IF(ISBLANK(Q585),"", (LOOKUP(2,1/(NOT(ISBLANK($J$9:J585))),$J$9:J585)))</f>
        <v/>
      </c>
      <c r="T585" s="307"/>
      <c r="U585" s="302"/>
      <c r="V585" s="308"/>
      <c r="AC585" s="100"/>
      <c r="AD585" s="100"/>
      <c r="AV585" s="100"/>
      <c r="AW585" s="145"/>
    </row>
    <row r="586" spans="2:49" ht="18.75" customHeight="1">
      <c r="B586" s="309"/>
      <c r="C586" s="298"/>
      <c r="D586" s="298"/>
      <c r="E586" s="299"/>
      <c r="F586" s="298"/>
      <c r="G586" s="298"/>
      <c r="H586" s="298" t="s">
        <v>1476</v>
      </c>
      <c r="I586" s="301"/>
      <c r="J586" s="302"/>
      <c r="K586" s="298"/>
      <c r="L586" s="302"/>
      <c r="M586" s="301"/>
      <c r="N586" s="302" t="str" cm="1">
        <f t="array" ref="N586">IF(ISBLANK(M586),"", (LOOKUP(2,1/(NOT(ISBLANK($J$9:J586))),$J$9:J586)))</f>
        <v/>
      </c>
      <c r="O586" s="298"/>
      <c r="P586" s="643" t="str">
        <f>IF(H586="Full Materials Declaration","",IF(H586="REACH Restriction Annex XVII",IF(ISERROR(VLOOKUP(O586,'Matl Declaration Form'!$AG$9:$AH$149,2,0)),"",(VLOOKUP(O586,'Matl Declaration Form'!$AG$9:$AH$149,2,0))),IF(H586="REACH Authorization Annex XIV",IF(ISERROR(VLOOKUP(O586,'Matl Declaration Form'!$AI$9:$AJ$137,2,0)),"",(VLOOKUP(O586,'Matl Declaration Form'!$AI$9:$AJ$137,2,0))),IF(H586="REACH SVHC",IF(ISERROR(VLOOKUP(O586,'Matl Declaration Form'!$AK$9:$AL$482,2,0)),"",(VLOOKUP(O586,'Matl Declaration Form'!$AK$9:$AL$482,2,0))),IF(H586="EU RoHS",IF(ISERROR(VLOOKUP(O586,'Matl Declaration Form'!$AM$9:$AN$18,2,0)),"",(VLOOKUP(O586,'Matl Declaration Form'!$AM$9:$AN$18,2,0))),IF(H586="EU Mercury",IF(ISERROR(VLOOKUP(O586,'Matl Declaration Form'!$AO$9:$AP$15,2,0)),"",(VLOOKUP(O586,'Matl Declaration Form'!$AO$9:$AP$15,2,0))),IF(H586="EU PIC",IF(ISERROR(VLOOKUP(O586,'Matl Declaration Form'!$AQ$9:$AR$71,2,0)),"",(VLOOKUP(O586,'Matl Declaration Form'!$AQ$9:$AR$71,2,0))),IF(H586="EU Ozone Depletion",IF(ISERROR(VLOOKUP(O586,'Matl Declaration Form'!$AS$9:$AT$41,2,0)),"",(VLOOKUP(O586,'Matl Declaration Form'!$AS$9:$AT$41,2,0))), IF(H586="EU Ship Recycling",IF(ISERROR(VLOOKUP(O586,'Matl Declaration Form'!$AX$9:$AY$30,2,0)),"",(VLOOKUP(O586,'Matl Declaration Form'!$AX$9:$AY$30,2,0))), IF(H586="EU Package",IF(ISERROR(VLOOKUP(O586,'Matl Declaration Form'!$AZ$9:$BA$12,2,0)),"",(VLOOKUP(O586,'Matl Declaration Form'!$AZ$9:$BA$12,2,0))),IF(H586="EU POPs",IF(ISERROR(VLOOKUP(O586,'Matl Declaration Form'!$AV$9:$AW$485,2,0)),"",(VLOOKUP(O586,'Matl Declaration Form'!$AV$9:$AW$485,2,0))))))))))))))</f>
        <v/>
      </c>
      <c r="Q586" s="304"/>
      <c r="R586" s="305" t="str" cm="1">
        <f t="array" ref="R586">IF(ISBLANK(Q586),"",Q586*(LOOKUP(2,1/(NOT(ISBLANK($M$9:M586))),$M$9:M586)))</f>
        <v/>
      </c>
      <c r="S586" s="306" t="str" cm="1">
        <f t="array" ref="S586">IF(ISBLANK(Q586),"", (LOOKUP(2,1/(NOT(ISBLANK($J$9:J586))),$J$9:J586)))</f>
        <v/>
      </c>
      <c r="T586" s="307"/>
      <c r="U586" s="302"/>
      <c r="V586" s="308"/>
      <c r="AC586" s="100"/>
      <c r="AD586" s="100"/>
      <c r="AV586" s="100"/>
      <c r="AW586" s="145"/>
    </row>
    <row r="587" spans="2:49" ht="18.75" customHeight="1">
      <c r="B587" s="309"/>
      <c r="C587" s="298"/>
      <c r="D587" s="298"/>
      <c r="E587" s="299"/>
      <c r="F587" s="298"/>
      <c r="G587" s="298"/>
      <c r="H587" s="298" t="s">
        <v>1476</v>
      </c>
      <c r="I587" s="301"/>
      <c r="J587" s="302"/>
      <c r="K587" s="298"/>
      <c r="L587" s="302"/>
      <c r="M587" s="301"/>
      <c r="N587" s="302" t="str" cm="1">
        <f t="array" ref="N587">IF(ISBLANK(M587),"", (LOOKUP(2,1/(NOT(ISBLANK($J$9:J587))),$J$9:J587)))</f>
        <v/>
      </c>
      <c r="O587" s="298"/>
      <c r="P587" s="643" t="str">
        <f>IF(H587="Full Materials Declaration","",IF(H587="REACH Restriction Annex XVII",IF(ISERROR(VLOOKUP(O587,'Matl Declaration Form'!$AG$9:$AH$149,2,0)),"",(VLOOKUP(O587,'Matl Declaration Form'!$AG$9:$AH$149,2,0))),IF(H587="REACH Authorization Annex XIV",IF(ISERROR(VLOOKUP(O587,'Matl Declaration Form'!$AI$9:$AJ$137,2,0)),"",(VLOOKUP(O587,'Matl Declaration Form'!$AI$9:$AJ$137,2,0))),IF(H587="REACH SVHC",IF(ISERROR(VLOOKUP(O587,'Matl Declaration Form'!$AK$9:$AL$482,2,0)),"",(VLOOKUP(O587,'Matl Declaration Form'!$AK$9:$AL$482,2,0))),IF(H587="EU RoHS",IF(ISERROR(VLOOKUP(O587,'Matl Declaration Form'!$AM$9:$AN$18,2,0)),"",(VLOOKUP(O587,'Matl Declaration Form'!$AM$9:$AN$18,2,0))),IF(H587="EU Mercury",IF(ISERROR(VLOOKUP(O587,'Matl Declaration Form'!$AO$9:$AP$15,2,0)),"",(VLOOKUP(O587,'Matl Declaration Form'!$AO$9:$AP$15,2,0))),IF(H587="EU PIC",IF(ISERROR(VLOOKUP(O587,'Matl Declaration Form'!$AQ$9:$AR$71,2,0)),"",(VLOOKUP(O587,'Matl Declaration Form'!$AQ$9:$AR$71,2,0))),IF(H587="EU Ozone Depletion",IF(ISERROR(VLOOKUP(O587,'Matl Declaration Form'!$AS$9:$AT$41,2,0)),"",(VLOOKUP(O587,'Matl Declaration Form'!$AS$9:$AT$41,2,0))), IF(H587="EU Ship Recycling",IF(ISERROR(VLOOKUP(O587,'Matl Declaration Form'!$AX$9:$AY$30,2,0)),"",(VLOOKUP(O587,'Matl Declaration Form'!$AX$9:$AY$30,2,0))), IF(H587="EU Package",IF(ISERROR(VLOOKUP(O587,'Matl Declaration Form'!$AZ$9:$BA$12,2,0)),"",(VLOOKUP(O587,'Matl Declaration Form'!$AZ$9:$BA$12,2,0))),IF(H587="EU POPs",IF(ISERROR(VLOOKUP(O587,'Matl Declaration Form'!$AV$9:$AW$485,2,0)),"",(VLOOKUP(O587,'Matl Declaration Form'!$AV$9:$AW$485,2,0))))))))))))))</f>
        <v/>
      </c>
      <c r="Q587" s="304"/>
      <c r="R587" s="305" t="str" cm="1">
        <f t="array" ref="R587">IF(ISBLANK(Q587),"",Q587*(LOOKUP(2,1/(NOT(ISBLANK($M$9:M587))),$M$9:M587)))</f>
        <v/>
      </c>
      <c r="S587" s="306" t="str" cm="1">
        <f t="array" ref="S587">IF(ISBLANK(Q587),"", (LOOKUP(2,1/(NOT(ISBLANK($J$9:J587))),$J$9:J587)))</f>
        <v/>
      </c>
      <c r="T587" s="307"/>
      <c r="U587" s="302"/>
      <c r="V587" s="308"/>
      <c r="AC587" s="100"/>
      <c r="AD587" s="100"/>
      <c r="AV587" s="100"/>
      <c r="AW587" s="145"/>
    </row>
    <row r="588" spans="2:49" ht="18.75" customHeight="1">
      <c r="B588" s="309"/>
      <c r="C588" s="298"/>
      <c r="D588" s="298"/>
      <c r="E588" s="299"/>
      <c r="F588" s="298"/>
      <c r="G588" s="298"/>
      <c r="H588" s="298" t="s">
        <v>1476</v>
      </c>
      <c r="I588" s="301"/>
      <c r="J588" s="302"/>
      <c r="K588" s="298"/>
      <c r="L588" s="302"/>
      <c r="M588" s="301"/>
      <c r="N588" s="302" t="str" cm="1">
        <f t="array" ref="N588">IF(ISBLANK(M588),"", (LOOKUP(2,1/(NOT(ISBLANK($J$9:J588))),$J$9:J588)))</f>
        <v/>
      </c>
      <c r="O588" s="298"/>
      <c r="P588" s="643" t="str">
        <f>IF(H588="Full Materials Declaration","",IF(H588="REACH Restriction Annex XVII",IF(ISERROR(VLOOKUP(O588,'Matl Declaration Form'!$AG$9:$AH$149,2,0)),"",(VLOOKUP(O588,'Matl Declaration Form'!$AG$9:$AH$149,2,0))),IF(H588="REACH Authorization Annex XIV",IF(ISERROR(VLOOKUP(O588,'Matl Declaration Form'!$AI$9:$AJ$137,2,0)),"",(VLOOKUP(O588,'Matl Declaration Form'!$AI$9:$AJ$137,2,0))),IF(H588="REACH SVHC",IF(ISERROR(VLOOKUP(O588,'Matl Declaration Form'!$AK$9:$AL$482,2,0)),"",(VLOOKUP(O588,'Matl Declaration Form'!$AK$9:$AL$482,2,0))),IF(H588="EU RoHS",IF(ISERROR(VLOOKUP(O588,'Matl Declaration Form'!$AM$9:$AN$18,2,0)),"",(VLOOKUP(O588,'Matl Declaration Form'!$AM$9:$AN$18,2,0))),IF(H588="EU Mercury",IF(ISERROR(VLOOKUP(O588,'Matl Declaration Form'!$AO$9:$AP$15,2,0)),"",(VLOOKUP(O588,'Matl Declaration Form'!$AO$9:$AP$15,2,0))),IF(H588="EU PIC",IF(ISERROR(VLOOKUP(O588,'Matl Declaration Form'!$AQ$9:$AR$71,2,0)),"",(VLOOKUP(O588,'Matl Declaration Form'!$AQ$9:$AR$71,2,0))),IF(H588="EU Ozone Depletion",IF(ISERROR(VLOOKUP(O588,'Matl Declaration Form'!$AS$9:$AT$41,2,0)),"",(VLOOKUP(O588,'Matl Declaration Form'!$AS$9:$AT$41,2,0))), IF(H588="EU Ship Recycling",IF(ISERROR(VLOOKUP(O588,'Matl Declaration Form'!$AX$9:$AY$30,2,0)),"",(VLOOKUP(O588,'Matl Declaration Form'!$AX$9:$AY$30,2,0))), IF(H588="EU Package",IF(ISERROR(VLOOKUP(O588,'Matl Declaration Form'!$AZ$9:$BA$12,2,0)),"",(VLOOKUP(O588,'Matl Declaration Form'!$AZ$9:$BA$12,2,0))),IF(H588="EU POPs",IF(ISERROR(VLOOKUP(O588,'Matl Declaration Form'!$AV$9:$AW$485,2,0)),"",(VLOOKUP(O588,'Matl Declaration Form'!$AV$9:$AW$485,2,0))))))))))))))</f>
        <v/>
      </c>
      <c r="Q588" s="304"/>
      <c r="R588" s="305" t="str" cm="1">
        <f t="array" ref="R588">IF(ISBLANK(Q588),"",Q588*(LOOKUP(2,1/(NOT(ISBLANK($M$9:M588))),$M$9:M588)))</f>
        <v/>
      </c>
      <c r="S588" s="306" t="str" cm="1">
        <f t="array" ref="S588">IF(ISBLANK(Q588),"", (LOOKUP(2,1/(NOT(ISBLANK($J$9:J588))),$J$9:J588)))</f>
        <v/>
      </c>
      <c r="T588" s="307"/>
      <c r="U588" s="302"/>
      <c r="V588" s="308"/>
      <c r="AC588" s="100"/>
      <c r="AD588" s="100"/>
      <c r="AV588" s="100"/>
      <c r="AW588" s="145"/>
    </row>
    <row r="589" spans="2:49" ht="18.75" customHeight="1">
      <c r="B589" s="309"/>
      <c r="C589" s="298"/>
      <c r="D589" s="298"/>
      <c r="E589" s="299"/>
      <c r="F589" s="298"/>
      <c r="G589" s="298"/>
      <c r="H589" s="298" t="s">
        <v>1476</v>
      </c>
      <c r="I589" s="301"/>
      <c r="J589" s="302"/>
      <c r="K589" s="298"/>
      <c r="L589" s="302"/>
      <c r="M589" s="301"/>
      <c r="N589" s="302" t="str" cm="1">
        <f t="array" ref="N589">IF(ISBLANK(M589),"", (LOOKUP(2,1/(NOT(ISBLANK($J$9:J589))),$J$9:J589)))</f>
        <v/>
      </c>
      <c r="O589" s="298"/>
      <c r="P589" s="643" t="str">
        <f>IF(H589="Full Materials Declaration","",IF(H589="REACH Restriction Annex XVII",IF(ISERROR(VLOOKUP(O589,'Matl Declaration Form'!$AG$9:$AH$149,2,0)),"",(VLOOKUP(O589,'Matl Declaration Form'!$AG$9:$AH$149,2,0))),IF(H589="REACH Authorization Annex XIV",IF(ISERROR(VLOOKUP(O589,'Matl Declaration Form'!$AI$9:$AJ$137,2,0)),"",(VLOOKUP(O589,'Matl Declaration Form'!$AI$9:$AJ$137,2,0))),IF(H589="REACH SVHC",IF(ISERROR(VLOOKUP(O589,'Matl Declaration Form'!$AK$9:$AL$482,2,0)),"",(VLOOKUP(O589,'Matl Declaration Form'!$AK$9:$AL$482,2,0))),IF(H589="EU RoHS",IF(ISERROR(VLOOKUP(O589,'Matl Declaration Form'!$AM$9:$AN$18,2,0)),"",(VLOOKUP(O589,'Matl Declaration Form'!$AM$9:$AN$18,2,0))),IF(H589="EU Mercury",IF(ISERROR(VLOOKUP(O589,'Matl Declaration Form'!$AO$9:$AP$15,2,0)),"",(VLOOKUP(O589,'Matl Declaration Form'!$AO$9:$AP$15,2,0))),IF(H589="EU PIC",IF(ISERROR(VLOOKUP(O589,'Matl Declaration Form'!$AQ$9:$AR$71,2,0)),"",(VLOOKUP(O589,'Matl Declaration Form'!$AQ$9:$AR$71,2,0))),IF(H589="EU Ozone Depletion",IF(ISERROR(VLOOKUP(O589,'Matl Declaration Form'!$AS$9:$AT$41,2,0)),"",(VLOOKUP(O589,'Matl Declaration Form'!$AS$9:$AT$41,2,0))), IF(H589="EU Ship Recycling",IF(ISERROR(VLOOKUP(O589,'Matl Declaration Form'!$AX$9:$AY$30,2,0)),"",(VLOOKUP(O589,'Matl Declaration Form'!$AX$9:$AY$30,2,0))), IF(H589="EU Package",IF(ISERROR(VLOOKUP(O589,'Matl Declaration Form'!$AZ$9:$BA$12,2,0)),"",(VLOOKUP(O589,'Matl Declaration Form'!$AZ$9:$BA$12,2,0))),IF(H589="EU POPs",IF(ISERROR(VLOOKUP(O589,'Matl Declaration Form'!$AV$9:$AW$485,2,0)),"",(VLOOKUP(O589,'Matl Declaration Form'!$AV$9:$AW$485,2,0))))))))))))))</f>
        <v/>
      </c>
      <c r="Q589" s="304"/>
      <c r="R589" s="305" t="str" cm="1">
        <f t="array" ref="R589">IF(ISBLANK(Q589),"",Q589*(LOOKUP(2,1/(NOT(ISBLANK($M$9:M589))),$M$9:M589)))</f>
        <v/>
      </c>
      <c r="S589" s="306" t="str" cm="1">
        <f t="array" ref="S589">IF(ISBLANK(Q589),"", (LOOKUP(2,1/(NOT(ISBLANK($J$9:J589))),$J$9:J589)))</f>
        <v/>
      </c>
      <c r="T589" s="307"/>
      <c r="U589" s="302"/>
      <c r="V589" s="308"/>
      <c r="AC589" s="100"/>
      <c r="AD589" s="100"/>
      <c r="AV589" s="100"/>
      <c r="AW589" s="145"/>
    </row>
    <row r="590" spans="2:49" ht="18.75" customHeight="1">
      <c r="B590" s="309"/>
      <c r="C590" s="298"/>
      <c r="D590" s="298"/>
      <c r="E590" s="299"/>
      <c r="F590" s="298"/>
      <c r="G590" s="298"/>
      <c r="H590" s="298" t="s">
        <v>1476</v>
      </c>
      <c r="I590" s="301"/>
      <c r="J590" s="302"/>
      <c r="K590" s="298"/>
      <c r="L590" s="302"/>
      <c r="M590" s="301"/>
      <c r="N590" s="302" t="str" cm="1">
        <f t="array" ref="N590">IF(ISBLANK(M590),"", (LOOKUP(2,1/(NOT(ISBLANK($J$9:J590))),$J$9:J590)))</f>
        <v/>
      </c>
      <c r="O590" s="298"/>
      <c r="P590" s="643" t="str">
        <f>IF(H590="Full Materials Declaration","",IF(H590="REACH Restriction Annex XVII",IF(ISERROR(VLOOKUP(O590,'Matl Declaration Form'!$AG$9:$AH$149,2,0)),"",(VLOOKUP(O590,'Matl Declaration Form'!$AG$9:$AH$149,2,0))),IF(H590="REACH Authorization Annex XIV",IF(ISERROR(VLOOKUP(O590,'Matl Declaration Form'!$AI$9:$AJ$137,2,0)),"",(VLOOKUP(O590,'Matl Declaration Form'!$AI$9:$AJ$137,2,0))),IF(H590="REACH SVHC",IF(ISERROR(VLOOKUP(O590,'Matl Declaration Form'!$AK$9:$AL$482,2,0)),"",(VLOOKUP(O590,'Matl Declaration Form'!$AK$9:$AL$482,2,0))),IF(H590="EU RoHS",IF(ISERROR(VLOOKUP(O590,'Matl Declaration Form'!$AM$9:$AN$18,2,0)),"",(VLOOKUP(O590,'Matl Declaration Form'!$AM$9:$AN$18,2,0))),IF(H590="EU Mercury",IF(ISERROR(VLOOKUP(O590,'Matl Declaration Form'!$AO$9:$AP$15,2,0)),"",(VLOOKUP(O590,'Matl Declaration Form'!$AO$9:$AP$15,2,0))),IF(H590="EU PIC",IF(ISERROR(VLOOKUP(O590,'Matl Declaration Form'!$AQ$9:$AR$71,2,0)),"",(VLOOKUP(O590,'Matl Declaration Form'!$AQ$9:$AR$71,2,0))),IF(H590="EU Ozone Depletion",IF(ISERROR(VLOOKUP(O590,'Matl Declaration Form'!$AS$9:$AT$41,2,0)),"",(VLOOKUP(O590,'Matl Declaration Form'!$AS$9:$AT$41,2,0))), IF(H590="EU Ship Recycling",IF(ISERROR(VLOOKUP(O590,'Matl Declaration Form'!$AX$9:$AY$30,2,0)),"",(VLOOKUP(O590,'Matl Declaration Form'!$AX$9:$AY$30,2,0))), IF(H590="EU Package",IF(ISERROR(VLOOKUP(O590,'Matl Declaration Form'!$AZ$9:$BA$12,2,0)),"",(VLOOKUP(O590,'Matl Declaration Form'!$AZ$9:$BA$12,2,0))),IF(H590="EU POPs",IF(ISERROR(VLOOKUP(O590,'Matl Declaration Form'!$AV$9:$AW$485,2,0)),"",(VLOOKUP(O590,'Matl Declaration Form'!$AV$9:$AW$485,2,0))))))))))))))</f>
        <v/>
      </c>
      <c r="Q590" s="304"/>
      <c r="R590" s="305" t="str" cm="1">
        <f t="array" ref="R590">IF(ISBLANK(Q590),"",Q590*(LOOKUP(2,1/(NOT(ISBLANK($M$9:M590))),$M$9:M590)))</f>
        <v/>
      </c>
      <c r="S590" s="306" t="str" cm="1">
        <f t="array" ref="S590">IF(ISBLANK(Q590),"", (LOOKUP(2,1/(NOT(ISBLANK($J$9:J590))),$J$9:J590)))</f>
        <v/>
      </c>
      <c r="T590" s="307"/>
      <c r="U590" s="302"/>
      <c r="V590" s="308"/>
      <c r="AC590" s="100"/>
      <c r="AD590" s="100"/>
      <c r="AV590" s="100"/>
      <c r="AW590" s="145"/>
    </row>
    <row r="591" spans="2:49" ht="18.75" customHeight="1">
      <c r="B591" s="309"/>
      <c r="C591" s="298"/>
      <c r="D591" s="298"/>
      <c r="E591" s="299"/>
      <c r="F591" s="298"/>
      <c r="G591" s="298"/>
      <c r="H591" s="298" t="s">
        <v>1476</v>
      </c>
      <c r="I591" s="301"/>
      <c r="J591" s="302"/>
      <c r="K591" s="298"/>
      <c r="L591" s="302"/>
      <c r="M591" s="301"/>
      <c r="N591" s="302" t="str" cm="1">
        <f t="array" ref="N591">IF(ISBLANK(M591),"", (LOOKUP(2,1/(NOT(ISBLANK($J$9:J591))),$J$9:J591)))</f>
        <v/>
      </c>
      <c r="O591" s="298"/>
      <c r="P591" s="643" t="str">
        <f>IF(H591="Full Materials Declaration","",IF(H591="REACH Restriction Annex XVII",IF(ISERROR(VLOOKUP(O591,'Matl Declaration Form'!$AG$9:$AH$149,2,0)),"",(VLOOKUP(O591,'Matl Declaration Form'!$AG$9:$AH$149,2,0))),IF(H591="REACH Authorization Annex XIV",IF(ISERROR(VLOOKUP(O591,'Matl Declaration Form'!$AI$9:$AJ$137,2,0)),"",(VLOOKUP(O591,'Matl Declaration Form'!$AI$9:$AJ$137,2,0))),IF(H591="REACH SVHC",IF(ISERROR(VLOOKUP(O591,'Matl Declaration Form'!$AK$9:$AL$482,2,0)),"",(VLOOKUP(O591,'Matl Declaration Form'!$AK$9:$AL$482,2,0))),IF(H591="EU RoHS",IF(ISERROR(VLOOKUP(O591,'Matl Declaration Form'!$AM$9:$AN$18,2,0)),"",(VLOOKUP(O591,'Matl Declaration Form'!$AM$9:$AN$18,2,0))),IF(H591="EU Mercury",IF(ISERROR(VLOOKUP(O591,'Matl Declaration Form'!$AO$9:$AP$15,2,0)),"",(VLOOKUP(O591,'Matl Declaration Form'!$AO$9:$AP$15,2,0))),IF(H591="EU PIC",IF(ISERROR(VLOOKUP(O591,'Matl Declaration Form'!$AQ$9:$AR$71,2,0)),"",(VLOOKUP(O591,'Matl Declaration Form'!$AQ$9:$AR$71,2,0))),IF(H591="EU Ozone Depletion",IF(ISERROR(VLOOKUP(O591,'Matl Declaration Form'!$AS$9:$AT$41,2,0)),"",(VLOOKUP(O591,'Matl Declaration Form'!$AS$9:$AT$41,2,0))), IF(H591="EU Ship Recycling",IF(ISERROR(VLOOKUP(O591,'Matl Declaration Form'!$AX$9:$AY$30,2,0)),"",(VLOOKUP(O591,'Matl Declaration Form'!$AX$9:$AY$30,2,0))), IF(H591="EU Package",IF(ISERROR(VLOOKUP(O591,'Matl Declaration Form'!$AZ$9:$BA$12,2,0)),"",(VLOOKUP(O591,'Matl Declaration Form'!$AZ$9:$BA$12,2,0))),IF(H591="EU POPs",IF(ISERROR(VLOOKUP(O591,'Matl Declaration Form'!$AV$9:$AW$485,2,0)),"",(VLOOKUP(O591,'Matl Declaration Form'!$AV$9:$AW$485,2,0))))))))))))))</f>
        <v/>
      </c>
      <c r="Q591" s="304"/>
      <c r="R591" s="305" t="str" cm="1">
        <f t="array" ref="R591">IF(ISBLANK(Q591),"",Q591*(LOOKUP(2,1/(NOT(ISBLANK($M$9:M591))),$M$9:M591)))</f>
        <v/>
      </c>
      <c r="S591" s="306" t="str" cm="1">
        <f t="array" ref="S591">IF(ISBLANK(Q591),"", (LOOKUP(2,1/(NOT(ISBLANK($J$9:J591))),$J$9:J591)))</f>
        <v/>
      </c>
      <c r="T591" s="307"/>
      <c r="U591" s="302"/>
      <c r="V591" s="308"/>
      <c r="AC591" s="100"/>
      <c r="AD591" s="100"/>
      <c r="AV591" s="100"/>
      <c r="AW591" s="145"/>
    </row>
    <row r="592" spans="2:49" ht="18.75" customHeight="1">
      <c r="B592" s="309"/>
      <c r="C592" s="298"/>
      <c r="D592" s="298"/>
      <c r="E592" s="299"/>
      <c r="F592" s="298"/>
      <c r="G592" s="298"/>
      <c r="H592" s="298" t="s">
        <v>1476</v>
      </c>
      <c r="I592" s="301"/>
      <c r="J592" s="302"/>
      <c r="K592" s="298"/>
      <c r="L592" s="302"/>
      <c r="M592" s="301"/>
      <c r="N592" s="302" t="str" cm="1">
        <f t="array" ref="N592">IF(ISBLANK(M592),"", (LOOKUP(2,1/(NOT(ISBLANK($J$9:J592))),$J$9:J592)))</f>
        <v/>
      </c>
      <c r="O592" s="298"/>
      <c r="P592" s="643" t="str">
        <f>IF(H592="Full Materials Declaration","",IF(H592="REACH Restriction Annex XVII",IF(ISERROR(VLOOKUP(O592,'Matl Declaration Form'!$AG$9:$AH$149,2,0)),"",(VLOOKUP(O592,'Matl Declaration Form'!$AG$9:$AH$149,2,0))),IF(H592="REACH Authorization Annex XIV",IF(ISERROR(VLOOKUP(O592,'Matl Declaration Form'!$AI$9:$AJ$137,2,0)),"",(VLOOKUP(O592,'Matl Declaration Form'!$AI$9:$AJ$137,2,0))),IF(H592="REACH SVHC",IF(ISERROR(VLOOKUP(O592,'Matl Declaration Form'!$AK$9:$AL$482,2,0)),"",(VLOOKUP(O592,'Matl Declaration Form'!$AK$9:$AL$482,2,0))),IF(H592="EU RoHS",IF(ISERROR(VLOOKUP(O592,'Matl Declaration Form'!$AM$9:$AN$18,2,0)),"",(VLOOKUP(O592,'Matl Declaration Form'!$AM$9:$AN$18,2,0))),IF(H592="EU Mercury",IF(ISERROR(VLOOKUP(O592,'Matl Declaration Form'!$AO$9:$AP$15,2,0)),"",(VLOOKUP(O592,'Matl Declaration Form'!$AO$9:$AP$15,2,0))),IF(H592="EU PIC",IF(ISERROR(VLOOKUP(O592,'Matl Declaration Form'!$AQ$9:$AR$71,2,0)),"",(VLOOKUP(O592,'Matl Declaration Form'!$AQ$9:$AR$71,2,0))),IF(H592="EU Ozone Depletion",IF(ISERROR(VLOOKUP(O592,'Matl Declaration Form'!$AS$9:$AT$41,2,0)),"",(VLOOKUP(O592,'Matl Declaration Form'!$AS$9:$AT$41,2,0))), IF(H592="EU Ship Recycling",IF(ISERROR(VLOOKUP(O592,'Matl Declaration Form'!$AX$9:$AY$30,2,0)),"",(VLOOKUP(O592,'Matl Declaration Form'!$AX$9:$AY$30,2,0))), IF(H592="EU Package",IF(ISERROR(VLOOKUP(O592,'Matl Declaration Form'!$AZ$9:$BA$12,2,0)),"",(VLOOKUP(O592,'Matl Declaration Form'!$AZ$9:$BA$12,2,0))),IF(H592="EU POPs",IF(ISERROR(VLOOKUP(O592,'Matl Declaration Form'!$AV$9:$AW$485,2,0)),"",(VLOOKUP(O592,'Matl Declaration Form'!$AV$9:$AW$485,2,0))))))))))))))</f>
        <v/>
      </c>
      <c r="Q592" s="304"/>
      <c r="R592" s="305" t="str" cm="1">
        <f t="array" ref="R592">IF(ISBLANK(Q592),"",Q592*(LOOKUP(2,1/(NOT(ISBLANK($M$9:M592))),$M$9:M592)))</f>
        <v/>
      </c>
      <c r="S592" s="306" t="str" cm="1">
        <f t="array" ref="S592">IF(ISBLANK(Q592),"", (LOOKUP(2,1/(NOT(ISBLANK($J$9:J592))),$J$9:J592)))</f>
        <v/>
      </c>
      <c r="T592" s="307"/>
      <c r="U592" s="302"/>
      <c r="V592" s="308"/>
      <c r="AC592" s="100"/>
      <c r="AD592" s="100"/>
      <c r="AV592" s="100"/>
      <c r="AW592" s="145"/>
    </row>
    <row r="593" spans="2:49" ht="18.75" customHeight="1">
      <c r="B593" s="309"/>
      <c r="C593" s="298"/>
      <c r="D593" s="298"/>
      <c r="E593" s="299"/>
      <c r="F593" s="298"/>
      <c r="G593" s="298"/>
      <c r="H593" s="298" t="s">
        <v>1476</v>
      </c>
      <c r="I593" s="301"/>
      <c r="J593" s="302"/>
      <c r="K593" s="298"/>
      <c r="L593" s="302"/>
      <c r="M593" s="301"/>
      <c r="N593" s="302" t="str" cm="1">
        <f t="array" ref="N593">IF(ISBLANK(M593),"", (LOOKUP(2,1/(NOT(ISBLANK($J$9:J593))),$J$9:J593)))</f>
        <v/>
      </c>
      <c r="O593" s="298"/>
      <c r="P593" s="643" t="str">
        <f>IF(H593="Full Materials Declaration","",IF(H593="REACH Restriction Annex XVII",IF(ISERROR(VLOOKUP(O593,'Matl Declaration Form'!$AG$9:$AH$149,2,0)),"",(VLOOKUP(O593,'Matl Declaration Form'!$AG$9:$AH$149,2,0))),IF(H593="REACH Authorization Annex XIV",IF(ISERROR(VLOOKUP(O593,'Matl Declaration Form'!$AI$9:$AJ$137,2,0)),"",(VLOOKUP(O593,'Matl Declaration Form'!$AI$9:$AJ$137,2,0))),IF(H593="REACH SVHC",IF(ISERROR(VLOOKUP(O593,'Matl Declaration Form'!$AK$9:$AL$482,2,0)),"",(VLOOKUP(O593,'Matl Declaration Form'!$AK$9:$AL$482,2,0))),IF(H593="EU RoHS",IF(ISERROR(VLOOKUP(O593,'Matl Declaration Form'!$AM$9:$AN$18,2,0)),"",(VLOOKUP(O593,'Matl Declaration Form'!$AM$9:$AN$18,2,0))),IF(H593="EU Mercury",IF(ISERROR(VLOOKUP(O593,'Matl Declaration Form'!$AO$9:$AP$15,2,0)),"",(VLOOKUP(O593,'Matl Declaration Form'!$AO$9:$AP$15,2,0))),IF(H593="EU PIC",IF(ISERROR(VLOOKUP(O593,'Matl Declaration Form'!$AQ$9:$AR$71,2,0)),"",(VLOOKUP(O593,'Matl Declaration Form'!$AQ$9:$AR$71,2,0))),IF(H593="EU Ozone Depletion",IF(ISERROR(VLOOKUP(O593,'Matl Declaration Form'!$AS$9:$AT$41,2,0)),"",(VLOOKUP(O593,'Matl Declaration Form'!$AS$9:$AT$41,2,0))), IF(H593="EU Ship Recycling",IF(ISERROR(VLOOKUP(O593,'Matl Declaration Form'!$AX$9:$AY$30,2,0)),"",(VLOOKUP(O593,'Matl Declaration Form'!$AX$9:$AY$30,2,0))), IF(H593="EU Package",IF(ISERROR(VLOOKUP(O593,'Matl Declaration Form'!$AZ$9:$BA$12,2,0)),"",(VLOOKUP(O593,'Matl Declaration Form'!$AZ$9:$BA$12,2,0))),IF(H593="EU POPs",IF(ISERROR(VLOOKUP(O593,'Matl Declaration Form'!$AV$9:$AW$485,2,0)),"",(VLOOKUP(O593,'Matl Declaration Form'!$AV$9:$AW$485,2,0))))))))))))))</f>
        <v/>
      </c>
      <c r="Q593" s="304"/>
      <c r="R593" s="305" t="str" cm="1">
        <f t="array" ref="R593">IF(ISBLANK(Q593),"",Q593*(LOOKUP(2,1/(NOT(ISBLANK($M$9:M593))),$M$9:M593)))</f>
        <v/>
      </c>
      <c r="S593" s="306" t="str" cm="1">
        <f t="array" ref="S593">IF(ISBLANK(Q593),"", (LOOKUP(2,1/(NOT(ISBLANK($J$9:J593))),$J$9:J593)))</f>
        <v/>
      </c>
      <c r="T593" s="307"/>
      <c r="U593" s="302"/>
      <c r="V593" s="308"/>
      <c r="AC593" s="100"/>
      <c r="AD593" s="100"/>
      <c r="AV593" s="100"/>
      <c r="AW593" s="145"/>
    </row>
    <row r="594" spans="2:49" ht="18.75" customHeight="1">
      <c r="B594" s="309"/>
      <c r="C594" s="298"/>
      <c r="D594" s="298"/>
      <c r="E594" s="299"/>
      <c r="F594" s="298"/>
      <c r="G594" s="298"/>
      <c r="H594" s="298" t="s">
        <v>1476</v>
      </c>
      <c r="I594" s="301"/>
      <c r="J594" s="302"/>
      <c r="K594" s="298"/>
      <c r="L594" s="302"/>
      <c r="M594" s="301"/>
      <c r="N594" s="302" t="str" cm="1">
        <f t="array" ref="N594">IF(ISBLANK(M594),"", (LOOKUP(2,1/(NOT(ISBLANK($J$9:J594))),$J$9:J594)))</f>
        <v/>
      </c>
      <c r="O594" s="298"/>
      <c r="P594" s="643" t="str">
        <f>IF(H594="Full Materials Declaration","",IF(H594="REACH Restriction Annex XVII",IF(ISERROR(VLOOKUP(O594,'Matl Declaration Form'!$AG$9:$AH$149,2,0)),"",(VLOOKUP(O594,'Matl Declaration Form'!$AG$9:$AH$149,2,0))),IF(H594="REACH Authorization Annex XIV",IF(ISERROR(VLOOKUP(O594,'Matl Declaration Form'!$AI$9:$AJ$137,2,0)),"",(VLOOKUP(O594,'Matl Declaration Form'!$AI$9:$AJ$137,2,0))),IF(H594="REACH SVHC",IF(ISERROR(VLOOKUP(O594,'Matl Declaration Form'!$AK$9:$AL$482,2,0)),"",(VLOOKUP(O594,'Matl Declaration Form'!$AK$9:$AL$482,2,0))),IF(H594="EU RoHS",IF(ISERROR(VLOOKUP(O594,'Matl Declaration Form'!$AM$9:$AN$18,2,0)),"",(VLOOKUP(O594,'Matl Declaration Form'!$AM$9:$AN$18,2,0))),IF(H594="EU Mercury",IF(ISERROR(VLOOKUP(O594,'Matl Declaration Form'!$AO$9:$AP$15,2,0)),"",(VLOOKUP(O594,'Matl Declaration Form'!$AO$9:$AP$15,2,0))),IF(H594="EU PIC",IF(ISERROR(VLOOKUP(O594,'Matl Declaration Form'!$AQ$9:$AR$71,2,0)),"",(VLOOKUP(O594,'Matl Declaration Form'!$AQ$9:$AR$71,2,0))),IF(H594="EU Ozone Depletion",IF(ISERROR(VLOOKUP(O594,'Matl Declaration Form'!$AS$9:$AT$41,2,0)),"",(VLOOKUP(O594,'Matl Declaration Form'!$AS$9:$AT$41,2,0))), IF(H594="EU Ship Recycling",IF(ISERROR(VLOOKUP(O594,'Matl Declaration Form'!$AX$9:$AY$30,2,0)),"",(VLOOKUP(O594,'Matl Declaration Form'!$AX$9:$AY$30,2,0))), IF(H594="EU Package",IF(ISERROR(VLOOKUP(O594,'Matl Declaration Form'!$AZ$9:$BA$12,2,0)),"",(VLOOKUP(O594,'Matl Declaration Form'!$AZ$9:$BA$12,2,0))),IF(H594="EU POPs",IF(ISERROR(VLOOKUP(O594,'Matl Declaration Form'!$AV$9:$AW$485,2,0)),"",(VLOOKUP(O594,'Matl Declaration Form'!$AV$9:$AW$485,2,0))))))))))))))</f>
        <v/>
      </c>
      <c r="Q594" s="304"/>
      <c r="R594" s="305" t="str" cm="1">
        <f t="array" ref="R594">IF(ISBLANK(Q594),"",Q594*(LOOKUP(2,1/(NOT(ISBLANK($M$9:M594))),$M$9:M594)))</f>
        <v/>
      </c>
      <c r="S594" s="306" t="str" cm="1">
        <f t="array" ref="S594">IF(ISBLANK(Q594),"", (LOOKUP(2,1/(NOT(ISBLANK($J$9:J594))),$J$9:J594)))</f>
        <v/>
      </c>
      <c r="T594" s="307"/>
      <c r="U594" s="302"/>
      <c r="V594" s="308"/>
      <c r="AC594" s="100"/>
      <c r="AD594" s="100"/>
      <c r="AV594" s="100"/>
      <c r="AW594" s="145"/>
    </row>
    <row r="595" spans="2:49" ht="18.75" customHeight="1">
      <c r="B595" s="309"/>
      <c r="C595" s="298"/>
      <c r="D595" s="298"/>
      <c r="E595" s="299"/>
      <c r="F595" s="298"/>
      <c r="G595" s="298"/>
      <c r="H595" s="298" t="s">
        <v>1476</v>
      </c>
      <c r="I595" s="301"/>
      <c r="J595" s="302"/>
      <c r="K595" s="298"/>
      <c r="L595" s="302"/>
      <c r="M595" s="301"/>
      <c r="N595" s="302" t="str" cm="1">
        <f t="array" ref="N595">IF(ISBLANK(M595),"", (LOOKUP(2,1/(NOT(ISBLANK($J$9:J595))),$J$9:J595)))</f>
        <v/>
      </c>
      <c r="O595" s="298"/>
      <c r="P595" s="643" t="str">
        <f>IF(H595="Full Materials Declaration","",IF(H595="REACH Restriction Annex XVII",IF(ISERROR(VLOOKUP(O595,'Matl Declaration Form'!$AG$9:$AH$149,2,0)),"",(VLOOKUP(O595,'Matl Declaration Form'!$AG$9:$AH$149,2,0))),IF(H595="REACH Authorization Annex XIV",IF(ISERROR(VLOOKUP(O595,'Matl Declaration Form'!$AI$9:$AJ$137,2,0)),"",(VLOOKUP(O595,'Matl Declaration Form'!$AI$9:$AJ$137,2,0))),IF(H595="REACH SVHC",IF(ISERROR(VLOOKUP(O595,'Matl Declaration Form'!$AK$9:$AL$482,2,0)),"",(VLOOKUP(O595,'Matl Declaration Form'!$AK$9:$AL$482,2,0))),IF(H595="EU RoHS",IF(ISERROR(VLOOKUP(O595,'Matl Declaration Form'!$AM$9:$AN$18,2,0)),"",(VLOOKUP(O595,'Matl Declaration Form'!$AM$9:$AN$18,2,0))),IF(H595="EU Mercury",IF(ISERROR(VLOOKUP(O595,'Matl Declaration Form'!$AO$9:$AP$15,2,0)),"",(VLOOKUP(O595,'Matl Declaration Form'!$AO$9:$AP$15,2,0))),IF(H595="EU PIC",IF(ISERROR(VLOOKUP(O595,'Matl Declaration Form'!$AQ$9:$AR$71,2,0)),"",(VLOOKUP(O595,'Matl Declaration Form'!$AQ$9:$AR$71,2,0))),IF(H595="EU Ozone Depletion",IF(ISERROR(VLOOKUP(O595,'Matl Declaration Form'!$AS$9:$AT$41,2,0)),"",(VLOOKUP(O595,'Matl Declaration Form'!$AS$9:$AT$41,2,0))), IF(H595="EU Ship Recycling",IF(ISERROR(VLOOKUP(O595,'Matl Declaration Form'!$AX$9:$AY$30,2,0)),"",(VLOOKUP(O595,'Matl Declaration Form'!$AX$9:$AY$30,2,0))), IF(H595="EU Package",IF(ISERROR(VLOOKUP(O595,'Matl Declaration Form'!$AZ$9:$BA$12,2,0)),"",(VLOOKUP(O595,'Matl Declaration Form'!$AZ$9:$BA$12,2,0))),IF(H595="EU POPs",IF(ISERROR(VLOOKUP(O595,'Matl Declaration Form'!$AV$9:$AW$485,2,0)),"",(VLOOKUP(O595,'Matl Declaration Form'!$AV$9:$AW$485,2,0))))))))))))))</f>
        <v/>
      </c>
      <c r="Q595" s="304"/>
      <c r="R595" s="305" t="str" cm="1">
        <f t="array" ref="R595">IF(ISBLANK(Q595),"",Q595*(LOOKUP(2,1/(NOT(ISBLANK($M$9:M595))),$M$9:M595)))</f>
        <v/>
      </c>
      <c r="S595" s="306" t="str" cm="1">
        <f t="array" ref="S595">IF(ISBLANK(Q595),"", (LOOKUP(2,1/(NOT(ISBLANK($J$9:J595))),$J$9:J595)))</f>
        <v/>
      </c>
      <c r="T595" s="307"/>
      <c r="U595" s="302"/>
      <c r="V595" s="308"/>
      <c r="AC595" s="100"/>
      <c r="AD595" s="100"/>
      <c r="AV595" s="100"/>
      <c r="AW595" s="145"/>
    </row>
    <row r="596" spans="2:49" ht="18.75" customHeight="1">
      <c r="B596" s="309"/>
      <c r="C596" s="298"/>
      <c r="D596" s="298"/>
      <c r="E596" s="299"/>
      <c r="F596" s="298"/>
      <c r="G596" s="298"/>
      <c r="H596" s="298" t="s">
        <v>1476</v>
      </c>
      <c r="I596" s="301"/>
      <c r="J596" s="302"/>
      <c r="K596" s="298"/>
      <c r="L596" s="302"/>
      <c r="M596" s="301"/>
      <c r="N596" s="302" t="str" cm="1">
        <f t="array" ref="N596">IF(ISBLANK(M596),"", (LOOKUP(2,1/(NOT(ISBLANK($J$9:J596))),$J$9:J596)))</f>
        <v/>
      </c>
      <c r="O596" s="298"/>
      <c r="P596" s="643" t="str">
        <f>IF(H596="Full Materials Declaration","",IF(H596="REACH Restriction Annex XVII",IF(ISERROR(VLOOKUP(O596,'Matl Declaration Form'!$AG$9:$AH$149,2,0)),"",(VLOOKUP(O596,'Matl Declaration Form'!$AG$9:$AH$149,2,0))),IF(H596="REACH Authorization Annex XIV",IF(ISERROR(VLOOKUP(O596,'Matl Declaration Form'!$AI$9:$AJ$137,2,0)),"",(VLOOKUP(O596,'Matl Declaration Form'!$AI$9:$AJ$137,2,0))),IF(H596="REACH SVHC",IF(ISERROR(VLOOKUP(O596,'Matl Declaration Form'!$AK$9:$AL$482,2,0)),"",(VLOOKUP(O596,'Matl Declaration Form'!$AK$9:$AL$482,2,0))),IF(H596="EU RoHS",IF(ISERROR(VLOOKUP(O596,'Matl Declaration Form'!$AM$9:$AN$18,2,0)),"",(VLOOKUP(O596,'Matl Declaration Form'!$AM$9:$AN$18,2,0))),IF(H596="EU Mercury",IF(ISERROR(VLOOKUP(O596,'Matl Declaration Form'!$AO$9:$AP$15,2,0)),"",(VLOOKUP(O596,'Matl Declaration Form'!$AO$9:$AP$15,2,0))),IF(H596="EU PIC",IF(ISERROR(VLOOKUP(O596,'Matl Declaration Form'!$AQ$9:$AR$71,2,0)),"",(VLOOKUP(O596,'Matl Declaration Form'!$AQ$9:$AR$71,2,0))),IF(H596="EU Ozone Depletion",IF(ISERROR(VLOOKUP(O596,'Matl Declaration Form'!$AS$9:$AT$41,2,0)),"",(VLOOKUP(O596,'Matl Declaration Form'!$AS$9:$AT$41,2,0))), IF(H596="EU Ship Recycling",IF(ISERROR(VLOOKUP(O596,'Matl Declaration Form'!$AX$9:$AY$30,2,0)),"",(VLOOKUP(O596,'Matl Declaration Form'!$AX$9:$AY$30,2,0))), IF(H596="EU Package",IF(ISERROR(VLOOKUP(O596,'Matl Declaration Form'!$AZ$9:$BA$12,2,0)),"",(VLOOKUP(O596,'Matl Declaration Form'!$AZ$9:$BA$12,2,0))),IF(H596="EU POPs",IF(ISERROR(VLOOKUP(O596,'Matl Declaration Form'!$AV$9:$AW$485,2,0)),"",(VLOOKUP(O596,'Matl Declaration Form'!$AV$9:$AW$485,2,0))))))))))))))</f>
        <v/>
      </c>
      <c r="Q596" s="304"/>
      <c r="R596" s="305" t="str" cm="1">
        <f t="array" ref="R596">IF(ISBLANK(Q596),"",Q596*(LOOKUP(2,1/(NOT(ISBLANK($M$9:M596))),$M$9:M596)))</f>
        <v/>
      </c>
      <c r="S596" s="306" t="str" cm="1">
        <f t="array" ref="S596">IF(ISBLANK(Q596),"", (LOOKUP(2,1/(NOT(ISBLANK($J$9:J596))),$J$9:J596)))</f>
        <v/>
      </c>
      <c r="T596" s="307"/>
      <c r="U596" s="302"/>
      <c r="V596" s="308"/>
      <c r="AC596" s="100"/>
      <c r="AD596" s="100"/>
      <c r="AV596" s="100"/>
      <c r="AW596" s="145"/>
    </row>
    <row r="597" spans="2:49" ht="18.75" customHeight="1">
      <c r="B597" s="309"/>
      <c r="C597" s="298"/>
      <c r="D597" s="298"/>
      <c r="E597" s="299"/>
      <c r="F597" s="298"/>
      <c r="G597" s="298"/>
      <c r="H597" s="298" t="s">
        <v>1476</v>
      </c>
      <c r="I597" s="301"/>
      <c r="J597" s="302"/>
      <c r="K597" s="298"/>
      <c r="L597" s="302"/>
      <c r="M597" s="301"/>
      <c r="N597" s="302" t="str" cm="1">
        <f t="array" ref="N597">IF(ISBLANK(M597),"", (LOOKUP(2,1/(NOT(ISBLANK($J$9:J597))),$J$9:J597)))</f>
        <v/>
      </c>
      <c r="O597" s="298"/>
      <c r="P597" s="643" t="str">
        <f>IF(H597="Full Materials Declaration","",IF(H597="REACH Restriction Annex XVII",IF(ISERROR(VLOOKUP(O597,'Matl Declaration Form'!$AG$9:$AH$149,2,0)),"",(VLOOKUP(O597,'Matl Declaration Form'!$AG$9:$AH$149,2,0))),IF(H597="REACH Authorization Annex XIV",IF(ISERROR(VLOOKUP(O597,'Matl Declaration Form'!$AI$9:$AJ$137,2,0)),"",(VLOOKUP(O597,'Matl Declaration Form'!$AI$9:$AJ$137,2,0))),IF(H597="REACH SVHC",IF(ISERROR(VLOOKUP(O597,'Matl Declaration Form'!$AK$9:$AL$482,2,0)),"",(VLOOKUP(O597,'Matl Declaration Form'!$AK$9:$AL$482,2,0))),IF(H597="EU RoHS",IF(ISERROR(VLOOKUP(O597,'Matl Declaration Form'!$AM$9:$AN$18,2,0)),"",(VLOOKUP(O597,'Matl Declaration Form'!$AM$9:$AN$18,2,0))),IF(H597="EU Mercury",IF(ISERROR(VLOOKUP(O597,'Matl Declaration Form'!$AO$9:$AP$15,2,0)),"",(VLOOKUP(O597,'Matl Declaration Form'!$AO$9:$AP$15,2,0))),IF(H597="EU PIC",IF(ISERROR(VLOOKUP(O597,'Matl Declaration Form'!$AQ$9:$AR$71,2,0)),"",(VLOOKUP(O597,'Matl Declaration Form'!$AQ$9:$AR$71,2,0))),IF(H597="EU Ozone Depletion",IF(ISERROR(VLOOKUP(O597,'Matl Declaration Form'!$AS$9:$AT$41,2,0)),"",(VLOOKUP(O597,'Matl Declaration Form'!$AS$9:$AT$41,2,0))), IF(H597="EU Ship Recycling",IF(ISERROR(VLOOKUP(O597,'Matl Declaration Form'!$AX$9:$AY$30,2,0)),"",(VLOOKUP(O597,'Matl Declaration Form'!$AX$9:$AY$30,2,0))), IF(H597="EU Package",IF(ISERROR(VLOOKUP(O597,'Matl Declaration Form'!$AZ$9:$BA$12,2,0)),"",(VLOOKUP(O597,'Matl Declaration Form'!$AZ$9:$BA$12,2,0))),IF(H597="EU POPs",IF(ISERROR(VLOOKUP(O597,'Matl Declaration Form'!$AV$9:$AW$485,2,0)),"",(VLOOKUP(O597,'Matl Declaration Form'!$AV$9:$AW$485,2,0))))))))))))))</f>
        <v/>
      </c>
      <c r="Q597" s="304"/>
      <c r="R597" s="305" t="str" cm="1">
        <f t="array" ref="R597">IF(ISBLANK(Q597),"",Q597*(LOOKUP(2,1/(NOT(ISBLANK($M$9:M597))),$M$9:M597)))</f>
        <v/>
      </c>
      <c r="S597" s="306" t="str" cm="1">
        <f t="array" ref="S597">IF(ISBLANK(Q597),"", (LOOKUP(2,1/(NOT(ISBLANK($J$9:J597))),$J$9:J597)))</f>
        <v/>
      </c>
      <c r="T597" s="307"/>
      <c r="U597" s="302"/>
      <c r="V597" s="308"/>
      <c r="AC597" s="100"/>
      <c r="AD597" s="100"/>
      <c r="AV597" s="100"/>
      <c r="AW597" s="145"/>
    </row>
    <row r="598" spans="2:49" ht="18.75" customHeight="1">
      <c r="B598" s="309"/>
      <c r="C598" s="298"/>
      <c r="D598" s="298"/>
      <c r="E598" s="299"/>
      <c r="F598" s="298"/>
      <c r="G598" s="298"/>
      <c r="H598" s="298" t="s">
        <v>1476</v>
      </c>
      <c r="I598" s="301"/>
      <c r="J598" s="302"/>
      <c r="K598" s="298"/>
      <c r="L598" s="302"/>
      <c r="M598" s="301"/>
      <c r="N598" s="302" t="str" cm="1">
        <f t="array" ref="N598">IF(ISBLANK(M598),"", (LOOKUP(2,1/(NOT(ISBLANK($J$9:J598))),$J$9:J598)))</f>
        <v/>
      </c>
      <c r="O598" s="298"/>
      <c r="P598" s="643" t="str">
        <f>IF(H598="Full Materials Declaration","",IF(H598="REACH Restriction Annex XVII",IF(ISERROR(VLOOKUP(O598,'Matl Declaration Form'!$AG$9:$AH$149,2,0)),"",(VLOOKUP(O598,'Matl Declaration Form'!$AG$9:$AH$149,2,0))),IF(H598="REACH Authorization Annex XIV",IF(ISERROR(VLOOKUP(O598,'Matl Declaration Form'!$AI$9:$AJ$137,2,0)),"",(VLOOKUP(O598,'Matl Declaration Form'!$AI$9:$AJ$137,2,0))),IF(H598="REACH SVHC",IF(ISERROR(VLOOKUP(O598,'Matl Declaration Form'!$AK$9:$AL$482,2,0)),"",(VLOOKUP(O598,'Matl Declaration Form'!$AK$9:$AL$482,2,0))),IF(H598="EU RoHS",IF(ISERROR(VLOOKUP(O598,'Matl Declaration Form'!$AM$9:$AN$18,2,0)),"",(VLOOKUP(O598,'Matl Declaration Form'!$AM$9:$AN$18,2,0))),IF(H598="EU Mercury",IF(ISERROR(VLOOKUP(O598,'Matl Declaration Form'!$AO$9:$AP$15,2,0)),"",(VLOOKUP(O598,'Matl Declaration Form'!$AO$9:$AP$15,2,0))),IF(H598="EU PIC",IF(ISERROR(VLOOKUP(O598,'Matl Declaration Form'!$AQ$9:$AR$71,2,0)),"",(VLOOKUP(O598,'Matl Declaration Form'!$AQ$9:$AR$71,2,0))),IF(H598="EU Ozone Depletion",IF(ISERROR(VLOOKUP(O598,'Matl Declaration Form'!$AS$9:$AT$41,2,0)),"",(VLOOKUP(O598,'Matl Declaration Form'!$AS$9:$AT$41,2,0))), IF(H598="EU Ship Recycling",IF(ISERROR(VLOOKUP(O598,'Matl Declaration Form'!$AX$9:$AY$30,2,0)),"",(VLOOKUP(O598,'Matl Declaration Form'!$AX$9:$AY$30,2,0))), IF(H598="EU Package",IF(ISERROR(VLOOKUP(O598,'Matl Declaration Form'!$AZ$9:$BA$12,2,0)),"",(VLOOKUP(O598,'Matl Declaration Form'!$AZ$9:$BA$12,2,0))),IF(H598="EU POPs",IF(ISERROR(VLOOKUP(O598,'Matl Declaration Form'!$AV$9:$AW$485,2,0)),"",(VLOOKUP(O598,'Matl Declaration Form'!$AV$9:$AW$485,2,0))))))))))))))</f>
        <v/>
      </c>
      <c r="Q598" s="304"/>
      <c r="R598" s="305" t="str" cm="1">
        <f t="array" ref="R598">IF(ISBLANK(Q598),"",Q598*(LOOKUP(2,1/(NOT(ISBLANK($M$9:M598))),$M$9:M598)))</f>
        <v/>
      </c>
      <c r="S598" s="306" t="str" cm="1">
        <f t="array" ref="S598">IF(ISBLANK(Q598),"", (LOOKUP(2,1/(NOT(ISBLANK($J$9:J598))),$J$9:J598)))</f>
        <v/>
      </c>
      <c r="T598" s="307"/>
      <c r="U598" s="302"/>
      <c r="V598" s="308"/>
      <c r="AC598" s="100"/>
      <c r="AD598" s="100"/>
      <c r="AV598" s="100"/>
      <c r="AW598" s="145"/>
    </row>
    <row r="599" spans="2:49" ht="18.75" customHeight="1">
      <c r="B599" s="309"/>
      <c r="C599" s="298"/>
      <c r="D599" s="298"/>
      <c r="E599" s="299"/>
      <c r="F599" s="298"/>
      <c r="G599" s="298"/>
      <c r="H599" s="298" t="s">
        <v>1476</v>
      </c>
      <c r="I599" s="301"/>
      <c r="J599" s="302"/>
      <c r="K599" s="298"/>
      <c r="L599" s="302"/>
      <c r="M599" s="301"/>
      <c r="N599" s="302" t="str" cm="1">
        <f t="array" ref="N599">IF(ISBLANK(M599),"", (LOOKUP(2,1/(NOT(ISBLANK($J$9:J599))),$J$9:J599)))</f>
        <v/>
      </c>
      <c r="O599" s="298"/>
      <c r="P599" s="643" t="str">
        <f>IF(H599="Full Materials Declaration","",IF(H599="REACH Restriction Annex XVII",IF(ISERROR(VLOOKUP(O599,'Matl Declaration Form'!$AG$9:$AH$149,2,0)),"",(VLOOKUP(O599,'Matl Declaration Form'!$AG$9:$AH$149,2,0))),IF(H599="REACH Authorization Annex XIV",IF(ISERROR(VLOOKUP(O599,'Matl Declaration Form'!$AI$9:$AJ$137,2,0)),"",(VLOOKUP(O599,'Matl Declaration Form'!$AI$9:$AJ$137,2,0))),IF(H599="REACH SVHC",IF(ISERROR(VLOOKUP(O599,'Matl Declaration Form'!$AK$9:$AL$482,2,0)),"",(VLOOKUP(O599,'Matl Declaration Form'!$AK$9:$AL$482,2,0))),IF(H599="EU RoHS",IF(ISERROR(VLOOKUP(O599,'Matl Declaration Form'!$AM$9:$AN$18,2,0)),"",(VLOOKUP(O599,'Matl Declaration Form'!$AM$9:$AN$18,2,0))),IF(H599="EU Mercury",IF(ISERROR(VLOOKUP(O599,'Matl Declaration Form'!$AO$9:$AP$15,2,0)),"",(VLOOKUP(O599,'Matl Declaration Form'!$AO$9:$AP$15,2,0))),IF(H599="EU PIC",IF(ISERROR(VLOOKUP(O599,'Matl Declaration Form'!$AQ$9:$AR$71,2,0)),"",(VLOOKUP(O599,'Matl Declaration Form'!$AQ$9:$AR$71,2,0))),IF(H599="EU Ozone Depletion",IF(ISERROR(VLOOKUP(O599,'Matl Declaration Form'!$AS$9:$AT$41,2,0)),"",(VLOOKUP(O599,'Matl Declaration Form'!$AS$9:$AT$41,2,0))), IF(H599="EU Ship Recycling",IF(ISERROR(VLOOKUP(O599,'Matl Declaration Form'!$AX$9:$AY$30,2,0)),"",(VLOOKUP(O599,'Matl Declaration Form'!$AX$9:$AY$30,2,0))), IF(H599="EU Package",IF(ISERROR(VLOOKUP(O599,'Matl Declaration Form'!$AZ$9:$BA$12,2,0)),"",(VLOOKUP(O599,'Matl Declaration Form'!$AZ$9:$BA$12,2,0))),IF(H599="EU POPs",IF(ISERROR(VLOOKUP(O599,'Matl Declaration Form'!$AV$9:$AW$485,2,0)),"",(VLOOKUP(O599,'Matl Declaration Form'!$AV$9:$AW$485,2,0))))))))))))))</f>
        <v/>
      </c>
      <c r="Q599" s="304"/>
      <c r="R599" s="305" t="str" cm="1">
        <f t="array" ref="R599">IF(ISBLANK(Q599),"",Q599*(LOOKUP(2,1/(NOT(ISBLANK($M$9:M599))),$M$9:M599)))</f>
        <v/>
      </c>
      <c r="S599" s="306" t="str" cm="1">
        <f t="array" ref="S599">IF(ISBLANK(Q599),"", (LOOKUP(2,1/(NOT(ISBLANK($J$9:J599))),$J$9:J599)))</f>
        <v/>
      </c>
      <c r="T599" s="307"/>
      <c r="U599" s="302"/>
      <c r="V599" s="308"/>
      <c r="AC599" s="100"/>
      <c r="AD599" s="100"/>
      <c r="AV599" s="100"/>
      <c r="AW599" s="145"/>
    </row>
    <row r="600" spans="2:49" ht="18.75" customHeight="1">
      <c r="B600" s="309"/>
      <c r="C600" s="298"/>
      <c r="D600" s="298"/>
      <c r="E600" s="299"/>
      <c r="F600" s="298"/>
      <c r="G600" s="298"/>
      <c r="H600" s="298" t="s">
        <v>1476</v>
      </c>
      <c r="I600" s="301"/>
      <c r="J600" s="302"/>
      <c r="K600" s="298"/>
      <c r="L600" s="302"/>
      <c r="M600" s="301"/>
      <c r="N600" s="302" t="str" cm="1">
        <f t="array" ref="N600">IF(ISBLANK(M600),"", (LOOKUP(2,1/(NOT(ISBLANK($J$9:J600))),$J$9:J600)))</f>
        <v/>
      </c>
      <c r="O600" s="298"/>
      <c r="P600" s="643" t="str">
        <f>IF(H600="Full Materials Declaration","",IF(H600="REACH Restriction Annex XVII",IF(ISERROR(VLOOKUP(O600,'Matl Declaration Form'!$AG$9:$AH$149,2,0)),"",(VLOOKUP(O600,'Matl Declaration Form'!$AG$9:$AH$149,2,0))),IF(H600="REACH Authorization Annex XIV",IF(ISERROR(VLOOKUP(O600,'Matl Declaration Form'!$AI$9:$AJ$137,2,0)),"",(VLOOKUP(O600,'Matl Declaration Form'!$AI$9:$AJ$137,2,0))),IF(H600="REACH SVHC",IF(ISERROR(VLOOKUP(O600,'Matl Declaration Form'!$AK$9:$AL$482,2,0)),"",(VLOOKUP(O600,'Matl Declaration Form'!$AK$9:$AL$482,2,0))),IF(H600="EU RoHS",IF(ISERROR(VLOOKUP(O600,'Matl Declaration Form'!$AM$9:$AN$18,2,0)),"",(VLOOKUP(O600,'Matl Declaration Form'!$AM$9:$AN$18,2,0))),IF(H600="EU Mercury",IF(ISERROR(VLOOKUP(O600,'Matl Declaration Form'!$AO$9:$AP$15,2,0)),"",(VLOOKUP(O600,'Matl Declaration Form'!$AO$9:$AP$15,2,0))),IF(H600="EU PIC",IF(ISERROR(VLOOKUP(O600,'Matl Declaration Form'!$AQ$9:$AR$71,2,0)),"",(VLOOKUP(O600,'Matl Declaration Form'!$AQ$9:$AR$71,2,0))),IF(H600="EU Ozone Depletion",IF(ISERROR(VLOOKUP(O600,'Matl Declaration Form'!$AS$9:$AT$41,2,0)),"",(VLOOKUP(O600,'Matl Declaration Form'!$AS$9:$AT$41,2,0))), IF(H600="EU Ship Recycling",IF(ISERROR(VLOOKUP(O600,'Matl Declaration Form'!$AX$9:$AY$30,2,0)),"",(VLOOKUP(O600,'Matl Declaration Form'!$AX$9:$AY$30,2,0))), IF(H600="EU Package",IF(ISERROR(VLOOKUP(O600,'Matl Declaration Form'!$AZ$9:$BA$12,2,0)),"",(VLOOKUP(O600,'Matl Declaration Form'!$AZ$9:$BA$12,2,0))),IF(H600="EU POPs",IF(ISERROR(VLOOKUP(O600,'Matl Declaration Form'!$AV$9:$AW$485,2,0)),"",(VLOOKUP(O600,'Matl Declaration Form'!$AV$9:$AW$485,2,0))))))))))))))</f>
        <v/>
      </c>
      <c r="Q600" s="304"/>
      <c r="R600" s="305" t="str" cm="1">
        <f t="array" ref="R600">IF(ISBLANK(Q600),"",Q600*(LOOKUP(2,1/(NOT(ISBLANK($M$9:M600))),$M$9:M600)))</f>
        <v/>
      </c>
      <c r="S600" s="306" t="str" cm="1">
        <f t="array" ref="S600">IF(ISBLANK(Q600),"", (LOOKUP(2,1/(NOT(ISBLANK($J$9:J600))),$J$9:J600)))</f>
        <v/>
      </c>
      <c r="T600" s="307"/>
      <c r="U600" s="302"/>
      <c r="V600" s="308"/>
      <c r="AC600" s="100"/>
      <c r="AD600" s="100"/>
      <c r="AV600" s="100"/>
      <c r="AW600" s="145"/>
    </row>
    <row r="601" spans="2:49" ht="18.75" customHeight="1">
      <c r="B601" s="309"/>
      <c r="C601" s="298"/>
      <c r="D601" s="298"/>
      <c r="E601" s="299"/>
      <c r="F601" s="298"/>
      <c r="G601" s="298"/>
      <c r="H601" s="298" t="s">
        <v>1476</v>
      </c>
      <c r="I601" s="301"/>
      <c r="J601" s="302"/>
      <c r="K601" s="298"/>
      <c r="L601" s="302"/>
      <c r="M601" s="301"/>
      <c r="N601" s="302" t="str" cm="1">
        <f t="array" ref="N601">IF(ISBLANK(M601),"", (LOOKUP(2,1/(NOT(ISBLANK($J$9:J601))),$J$9:J601)))</f>
        <v/>
      </c>
      <c r="O601" s="298"/>
      <c r="P601" s="643" t="str">
        <f>IF(H601="Full Materials Declaration","",IF(H601="REACH Restriction Annex XVII",IF(ISERROR(VLOOKUP(O601,'Matl Declaration Form'!$AG$9:$AH$149,2,0)),"",(VLOOKUP(O601,'Matl Declaration Form'!$AG$9:$AH$149,2,0))),IF(H601="REACH Authorization Annex XIV",IF(ISERROR(VLOOKUP(O601,'Matl Declaration Form'!$AI$9:$AJ$137,2,0)),"",(VLOOKUP(O601,'Matl Declaration Form'!$AI$9:$AJ$137,2,0))),IF(H601="REACH SVHC",IF(ISERROR(VLOOKUP(O601,'Matl Declaration Form'!$AK$9:$AL$482,2,0)),"",(VLOOKUP(O601,'Matl Declaration Form'!$AK$9:$AL$482,2,0))),IF(H601="EU RoHS",IF(ISERROR(VLOOKUP(O601,'Matl Declaration Form'!$AM$9:$AN$18,2,0)),"",(VLOOKUP(O601,'Matl Declaration Form'!$AM$9:$AN$18,2,0))),IF(H601="EU Mercury",IF(ISERROR(VLOOKUP(O601,'Matl Declaration Form'!$AO$9:$AP$15,2,0)),"",(VLOOKUP(O601,'Matl Declaration Form'!$AO$9:$AP$15,2,0))),IF(H601="EU PIC",IF(ISERROR(VLOOKUP(O601,'Matl Declaration Form'!$AQ$9:$AR$71,2,0)),"",(VLOOKUP(O601,'Matl Declaration Form'!$AQ$9:$AR$71,2,0))),IF(H601="EU Ozone Depletion",IF(ISERROR(VLOOKUP(O601,'Matl Declaration Form'!$AS$9:$AT$41,2,0)),"",(VLOOKUP(O601,'Matl Declaration Form'!$AS$9:$AT$41,2,0))), IF(H601="EU Ship Recycling",IF(ISERROR(VLOOKUP(O601,'Matl Declaration Form'!$AX$9:$AY$30,2,0)),"",(VLOOKUP(O601,'Matl Declaration Form'!$AX$9:$AY$30,2,0))), IF(H601="EU Package",IF(ISERROR(VLOOKUP(O601,'Matl Declaration Form'!$AZ$9:$BA$12,2,0)),"",(VLOOKUP(O601,'Matl Declaration Form'!$AZ$9:$BA$12,2,0))),IF(H601="EU POPs",IF(ISERROR(VLOOKUP(O601,'Matl Declaration Form'!$AV$9:$AW$485,2,0)),"",(VLOOKUP(O601,'Matl Declaration Form'!$AV$9:$AW$485,2,0))))))))))))))</f>
        <v/>
      </c>
      <c r="Q601" s="304"/>
      <c r="R601" s="305" t="str" cm="1">
        <f t="array" ref="R601">IF(ISBLANK(Q601),"",Q601*(LOOKUP(2,1/(NOT(ISBLANK($M$9:M601))),$M$9:M601)))</f>
        <v/>
      </c>
      <c r="S601" s="306" t="str" cm="1">
        <f t="array" ref="S601">IF(ISBLANK(Q601),"", (LOOKUP(2,1/(NOT(ISBLANK($J$9:J601))),$J$9:J601)))</f>
        <v/>
      </c>
      <c r="T601" s="307"/>
      <c r="U601" s="302"/>
      <c r="V601" s="308"/>
      <c r="AC601" s="100"/>
      <c r="AD601" s="100"/>
      <c r="AV601" s="100"/>
      <c r="AW601" s="145"/>
    </row>
    <row r="602" spans="2:49" ht="18.75" customHeight="1">
      <c r="B602" s="309"/>
      <c r="C602" s="298"/>
      <c r="D602" s="298"/>
      <c r="E602" s="299"/>
      <c r="F602" s="298"/>
      <c r="G602" s="298"/>
      <c r="H602" s="298" t="s">
        <v>1476</v>
      </c>
      <c r="I602" s="301"/>
      <c r="J602" s="302"/>
      <c r="K602" s="298"/>
      <c r="L602" s="302"/>
      <c r="M602" s="301"/>
      <c r="N602" s="302" t="str" cm="1">
        <f t="array" ref="N602">IF(ISBLANK(M602),"", (LOOKUP(2,1/(NOT(ISBLANK($J$9:J602))),$J$9:J602)))</f>
        <v/>
      </c>
      <c r="O602" s="298"/>
      <c r="P602" s="643" t="str">
        <f>IF(H602="Full Materials Declaration","",IF(H602="REACH Restriction Annex XVII",IF(ISERROR(VLOOKUP(O602,'Matl Declaration Form'!$AG$9:$AH$149,2,0)),"",(VLOOKUP(O602,'Matl Declaration Form'!$AG$9:$AH$149,2,0))),IF(H602="REACH Authorization Annex XIV",IF(ISERROR(VLOOKUP(O602,'Matl Declaration Form'!$AI$9:$AJ$137,2,0)),"",(VLOOKUP(O602,'Matl Declaration Form'!$AI$9:$AJ$137,2,0))),IF(H602="REACH SVHC",IF(ISERROR(VLOOKUP(O602,'Matl Declaration Form'!$AK$9:$AL$482,2,0)),"",(VLOOKUP(O602,'Matl Declaration Form'!$AK$9:$AL$482,2,0))),IF(H602="EU RoHS",IF(ISERROR(VLOOKUP(O602,'Matl Declaration Form'!$AM$9:$AN$18,2,0)),"",(VLOOKUP(O602,'Matl Declaration Form'!$AM$9:$AN$18,2,0))),IF(H602="EU Mercury",IF(ISERROR(VLOOKUP(O602,'Matl Declaration Form'!$AO$9:$AP$15,2,0)),"",(VLOOKUP(O602,'Matl Declaration Form'!$AO$9:$AP$15,2,0))),IF(H602="EU PIC",IF(ISERROR(VLOOKUP(O602,'Matl Declaration Form'!$AQ$9:$AR$71,2,0)),"",(VLOOKUP(O602,'Matl Declaration Form'!$AQ$9:$AR$71,2,0))),IF(H602="EU Ozone Depletion",IF(ISERROR(VLOOKUP(O602,'Matl Declaration Form'!$AS$9:$AT$41,2,0)),"",(VLOOKUP(O602,'Matl Declaration Form'!$AS$9:$AT$41,2,0))), IF(H602="EU Ship Recycling",IF(ISERROR(VLOOKUP(O602,'Matl Declaration Form'!$AX$9:$AY$30,2,0)),"",(VLOOKUP(O602,'Matl Declaration Form'!$AX$9:$AY$30,2,0))), IF(H602="EU Package",IF(ISERROR(VLOOKUP(O602,'Matl Declaration Form'!$AZ$9:$BA$12,2,0)),"",(VLOOKUP(O602,'Matl Declaration Form'!$AZ$9:$BA$12,2,0))),IF(H602="EU POPs",IF(ISERROR(VLOOKUP(O602,'Matl Declaration Form'!$AV$9:$AW$485,2,0)),"",(VLOOKUP(O602,'Matl Declaration Form'!$AV$9:$AW$485,2,0))))))))))))))</f>
        <v/>
      </c>
      <c r="Q602" s="304"/>
      <c r="R602" s="305" t="str" cm="1">
        <f t="array" ref="R602">IF(ISBLANK(Q602),"",Q602*(LOOKUP(2,1/(NOT(ISBLANK($M$9:M602))),$M$9:M602)))</f>
        <v/>
      </c>
      <c r="S602" s="306" t="str" cm="1">
        <f t="array" ref="S602">IF(ISBLANK(Q602),"", (LOOKUP(2,1/(NOT(ISBLANK($J$9:J602))),$J$9:J602)))</f>
        <v/>
      </c>
      <c r="T602" s="307"/>
      <c r="U602" s="302"/>
      <c r="V602" s="308"/>
      <c r="AC602" s="100"/>
      <c r="AD602" s="100"/>
      <c r="AV602" s="100"/>
      <c r="AW602" s="145"/>
    </row>
    <row r="603" spans="2:49" ht="18.75" customHeight="1">
      <c r="B603" s="309"/>
      <c r="C603" s="298"/>
      <c r="D603" s="298"/>
      <c r="E603" s="299"/>
      <c r="F603" s="298"/>
      <c r="G603" s="298"/>
      <c r="H603" s="298" t="s">
        <v>1476</v>
      </c>
      <c r="I603" s="301"/>
      <c r="J603" s="302"/>
      <c r="K603" s="298"/>
      <c r="L603" s="302"/>
      <c r="M603" s="301"/>
      <c r="N603" s="302" t="str" cm="1">
        <f t="array" ref="N603">IF(ISBLANK(M603),"", (LOOKUP(2,1/(NOT(ISBLANK($J$9:J603))),$J$9:J603)))</f>
        <v/>
      </c>
      <c r="O603" s="298"/>
      <c r="P603" s="643" t="str">
        <f>IF(H603="Full Materials Declaration","",IF(H603="REACH Restriction Annex XVII",IF(ISERROR(VLOOKUP(O603,'Matl Declaration Form'!$AG$9:$AH$149,2,0)),"",(VLOOKUP(O603,'Matl Declaration Form'!$AG$9:$AH$149,2,0))),IF(H603="REACH Authorization Annex XIV",IF(ISERROR(VLOOKUP(O603,'Matl Declaration Form'!$AI$9:$AJ$137,2,0)),"",(VLOOKUP(O603,'Matl Declaration Form'!$AI$9:$AJ$137,2,0))),IF(H603="REACH SVHC",IF(ISERROR(VLOOKUP(O603,'Matl Declaration Form'!$AK$9:$AL$482,2,0)),"",(VLOOKUP(O603,'Matl Declaration Form'!$AK$9:$AL$482,2,0))),IF(H603="EU RoHS",IF(ISERROR(VLOOKUP(O603,'Matl Declaration Form'!$AM$9:$AN$18,2,0)),"",(VLOOKUP(O603,'Matl Declaration Form'!$AM$9:$AN$18,2,0))),IF(H603="EU Mercury",IF(ISERROR(VLOOKUP(O603,'Matl Declaration Form'!$AO$9:$AP$15,2,0)),"",(VLOOKUP(O603,'Matl Declaration Form'!$AO$9:$AP$15,2,0))),IF(H603="EU PIC",IF(ISERROR(VLOOKUP(O603,'Matl Declaration Form'!$AQ$9:$AR$71,2,0)),"",(VLOOKUP(O603,'Matl Declaration Form'!$AQ$9:$AR$71,2,0))),IF(H603="EU Ozone Depletion",IF(ISERROR(VLOOKUP(O603,'Matl Declaration Form'!$AS$9:$AT$41,2,0)),"",(VLOOKUP(O603,'Matl Declaration Form'!$AS$9:$AT$41,2,0))), IF(H603="EU Ship Recycling",IF(ISERROR(VLOOKUP(O603,'Matl Declaration Form'!$AX$9:$AY$30,2,0)),"",(VLOOKUP(O603,'Matl Declaration Form'!$AX$9:$AY$30,2,0))), IF(H603="EU Package",IF(ISERROR(VLOOKUP(O603,'Matl Declaration Form'!$AZ$9:$BA$12,2,0)),"",(VLOOKUP(O603,'Matl Declaration Form'!$AZ$9:$BA$12,2,0))),IF(H603="EU POPs",IF(ISERROR(VLOOKUP(O603,'Matl Declaration Form'!$AV$9:$AW$485,2,0)),"",(VLOOKUP(O603,'Matl Declaration Form'!$AV$9:$AW$485,2,0))))))))))))))</f>
        <v/>
      </c>
      <c r="Q603" s="304"/>
      <c r="R603" s="305" t="str" cm="1">
        <f t="array" ref="R603">IF(ISBLANK(Q603),"",Q603*(LOOKUP(2,1/(NOT(ISBLANK($M$9:M603))),$M$9:M603)))</f>
        <v/>
      </c>
      <c r="S603" s="306" t="str" cm="1">
        <f t="array" ref="S603">IF(ISBLANK(Q603),"", (LOOKUP(2,1/(NOT(ISBLANK($J$9:J603))),$J$9:J603)))</f>
        <v/>
      </c>
      <c r="T603" s="307"/>
      <c r="U603" s="302"/>
      <c r="V603" s="308"/>
      <c r="AC603" s="100"/>
      <c r="AD603" s="100"/>
      <c r="AV603" s="100"/>
      <c r="AW603" s="145"/>
    </row>
    <row r="604" spans="2:49" ht="18.75" customHeight="1">
      <c r="B604" s="309"/>
      <c r="C604" s="298"/>
      <c r="D604" s="298"/>
      <c r="E604" s="299"/>
      <c r="F604" s="298"/>
      <c r="G604" s="298"/>
      <c r="H604" s="298" t="s">
        <v>1476</v>
      </c>
      <c r="I604" s="301"/>
      <c r="J604" s="302"/>
      <c r="K604" s="298"/>
      <c r="L604" s="302"/>
      <c r="M604" s="301"/>
      <c r="N604" s="302" t="str" cm="1">
        <f t="array" ref="N604">IF(ISBLANK(M604),"", (LOOKUP(2,1/(NOT(ISBLANK($J$9:J604))),$J$9:J604)))</f>
        <v/>
      </c>
      <c r="O604" s="298"/>
      <c r="P604" s="643" t="str">
        <f>IF(H604="Full Materials Declaration","",IF(H604="REACH Restriction Annex XVII",IF(ISERROR(VLOOKUP(O604,'Matl Declaration Form'!$AG$9:$AH$149,2,0)),"",(VLOOKUP(O604,'Matl Declaration Form'!$AG$9:$AH$149,2,0))),IF(H604="REACH Authorization Annex XIV",IF(ISERROR(VLOOKUP(O604,'Matl Declaration Form'!$AI$9:$AJ$137,2,0)),"",(VLOOKUP(O604,'Matl Declaration Form'!$AI$9:$AJ$137,2,0))),IF(H604="REACH SVHC",IF(ISERROR(VLOOKUP(O604,'Matl Declaration Form'!$AK$9:$AL$482,2,0)),"",(VLOOKUP(O604,'Matl Declaration Form'!$AK$9:$AL$482,2,0))),IF(H604="EU RoHS",IF(ISERROR(VLOOKUP(O604,'Matl Declaration Form'!$AM$9:$AN$18,2,0)),"",(VLOOKUP(O604,'Matl Declaration Form'!$AM$9:$AN$18,2,0))),IF(H604="EU Mercury",IF(ISERROR(VLOOKUP(O604,'Matl Declaration Form'!$AO$9:$AP$15,2,0)),"",(VLOOKUP(O604,'Matl Declaration Form'!$AO$9:$AP$15,2,0))),IF(H604="EU PIC",IF(ISERROR(VLOOKUP(O604,'Matl Declaration Form'!$AQ$9:$AR$71,2,0)),"",(VLOOKUP(O604,'Matl Declaration Form'!$AQ$9:$AR$71,2,0))),IF(H604="EU Ozone Depletion",IF(ISERROR(VLOOKUP(O604,'Matl Declaration Form'!$AS$9:$AT$41,2,0)),"",(VLOOKUP(O604,'Matl Declaration Form'!$AS$9:$AT$41,2,0))), IF(H604="EU Ship Recycling",IF(ISERROR(VLOOKUP(O604,'Matl Declaration Form'!$AX$9:$AY$30,2,0)),"",(VLOOKUP(O604,'Matl Declaration Form'!$AX$9:$AY$30,2,0))), IF(H604="EU Package",IF(ISERROR(VLOOKUP(O604,'Matl Declaration Form'!$AZ$9:$BA$12,2,0)),"",(VLOOKUP(O604,'Matl Declaration Form'!$AZ$9:$BA$12,2,0))),IF(H604="EU POPs",IF(ISERROR(VLOOKUP(O604,'Matl Declaration Form'!$AV$9:$AW$485,2,0)),"",(VLOOKUP(O604,'Matl Declaration Form'!$AV$9:$AW$485,2,0))))))))))))))</f>
        <v/>
      </c>
      <c r="Q604" s="304"/>
      <c r="R604" s="305" t="str" cm="1">
        <f t="array" ref="R604">IF(ISBLANK(Q604),"",Q604*(LOOKUP(2,1/(NOT(ISBLANK($M$9:M604))),$M$9:M604)))</f>
        <v/>
      </c>
      <c r="S604" s="306" t="str" cm="1">
        <f t="array" ref="S604">IF(ISBLANK(Q604),"", (LOOKUP(2,1/(NOT(ISBLANK($J$9:J604))),$J$9:J604)))</f>
        <v/>
      </c>
      <c r="T604" s="307"/>
      <c r="U604" s="302"/>
      <c r="V604" s="308"/>
      <c r="AC604" s="100"/>
      <c r="AD604" s="100"/>
      <c r="AV604" s="100"/>
      <c r="AW604" s="145"/>
    </row>
    <row r="605" spans="2:49" ht="18.75" customHeight="1">
      <c r="B605" s="309"/>
      <c r="C605" s="298"/>
      <c r="D605" s="298"/>
      <c r="E605" s="299"/>
      <c r="F605" s="298"/>
      <c r="G605" s="298"/>
      <c r="H605" s="298" t="s">
        <v>1476</v>
      </c>
      <c r="I605" s="301"/>
      <c r="J605" s="302"/>
      <c r="K605" s="298"/>
      <c r="L605" s="302"/>
      <c r="M605" s="301"/>
      <c r="N605" s="302" t="str" cm="1">
        <f t="array" ref="N605">IF(ISBLANK(M605),"", (LOOKUP(2,1/(NOT(ISBLANK($J$9:J605))),$J$9:J605)))</f>
        <v/>
      </c>
      <c r="O605" s="298"/>
      <c r="P605" s="643" t="str">
        <f>IF(H605="Full Materials Declaration","",IF(H605="REACH Restriction Annex XVII",IF(ISERROR(VLOOKUP(O605,'Matl Declaration Form'!$AG$9:$AH$149,2,0)),"",(VLOOKUP(O605,'Matl Declaration Form'!$AG$9:$AH$149,2,0))),IF(H605="REACH Authorization Annex XIV",IF(ISERROR(VLOOKUP(O605,'Matl Declaration Form'!$AI$9:$AJ$137,2,0)),"",(VLOOKUP(O605,'Matl Declaration Form'!$AI$9:$AJ$137,2,0))),IF(H605="REACH SVHC",IF(ISERROR(VLOOKUP(O605,'Matl Declaration Form'!$AK$9:$AL$482,2,0)),"",(VLOOKUP(O605,'Matl Declaration Form'!$AK$9:$AL$482,2,0))),IF(H605="EU RoHS",IF(ISERROR(VLOOKUP(O605,'Matl Declaration Form'!$AM$9:$AN$18,2,0)),"",(VLOOKUP(O605,'Matl Declaration Form'!$AM$9:$AN$18,2,0))),IF(H605="EU Mercury",IF(ISERROR(VLOOKUP(O605,'Matl Declaration Form'!$AO$9:$AP$15,2,0)),"",(VLOOKUP(O605,'Matl Declaration Form'!$AO$9:$AP$15,2,0))),IF(H605="EU PIC",IF(ISERROR(VLOOKUP(O605,'Matl Declaration Form'!$AQ$9:$AR$71,2,0)),"",(VLOOKUP(O605,'Matl Declaration Form'!$AQ$9:$AR$71,2,0))),IF(H605="EU Ozone Depletion",IF(ISERROR(VLOOKUP(O605,'Matl Declaration Form'!$AS$9:$AT$41,2,0)),"",(VLOOKUP(O605,'Matl Declaration Form'!$AS$9:$AT$41,2,0))), IF(H605="EU Ship Recycling",IF(ISERROR(VLOOKUP(O605,'Matl Declaration Form'!$AX$9:$AY$30,2,0)),"",(VLOOKUP(O605,'Matl Declaration Form'!$AX$9:$AY$30,2,0))), IF(H605="EU Package",IF(ISERROR(VLOOKUP(O605,'Matl Declaration Form'!$AZ$9:$BA$12,2,0)),"",(VLOOKUP(O605,'Matl Declaration Form'!$AZ$9:$BA$12,2,0))),IF(H605="EU POPs",IF(ISERROR(VLOOKUP(O605,'Matl Declaration Form'!$AV$9:$AW$485,2,0)),"",(VLOOKUP(O605,'Matl Declaration Form'!$AV$9:$AW$485,2,0))))))))))))))</f>
        <v/>
      </c>
      <c r="Q605" s="304"/>
      <c r="R605" s="305" t="str" cm="1">
        <f t="array" ref="R605">IF(ISBLANK(Q605),"",Q605*(LOOKUP(2,1/(NOT(ISBLANK($M$9:M605))),$M$9:M605)))</f>
        <v/>
      </c>
      <c r="S605" s="306" t="str" cm="1">
        <f t="array" ref="S605">IF(ISBLANK(Q605),"", (LOOKUP(2,1/(NOT(ISBLANK($J$9:J605))),$J$9:J605)))</f>
        <v/>
      </c>
      <c r="T605" s="307"/>
      <c r="U605" s="302"/>
      <c r="V605" s="308"/>
      <c r="AC605" s="100"/>
      <c r="AD605" s="100"/>
      <c r="AV605" s="100"/>
      <c r="AW605" s="145"/>
    </row>
    <row r="606" spans="2:49" ht="18.75" customHeight="1">
      <c r="B606" s="309"/>
      <c r="C606" s="298"/>
      <c r="D606" s="298"/>
      <c r="E606" s="299"/>
      <c r="F606" s="298"/>
      <c r="G606" s="298"/>
      <c r="H606" s="298" t="s">
        <v>1476</v>
      </c>
      <c r="I606" s="301"/>
      <c r="J606" s="302"/>
      <c r="K606" s="298"/>
      <c r="L606" s="302"/>
      <c r="M606" s="301"/>
      <c r="N606" s="302" t="str" cm="1">
        <f t="array" ref="N606">IF(ISBLANK(M606),"", (LOOKUP(2,1/(NOT(ISBLANK($J$9:J606))),$J$9:J606)))</f>
        <v/>
      </c>
      <c r="O606" s="298"/>
      <c r="P606" s="643" t="str">
        <f>IF(H606="Full Materials Declaration","",IF(H606="REACH Restriction Annex XVII",IF(ISERROR(VLOOKUP(O606,'Matl Declaration Form'!$AG$9:$AH$149,2,0)),"",(VLOOKUP(O606,'Matl Declaration Form'!$AG$9:$AH$149,2,0))),IF(H606="REACH Authorization Annex XIV",IF(ISERROR(VLOOKUP(O606,'Matl Declaration Form'!$AI$9:$AJ$137,2,0)),"",(VLOOKUP(O606,'Matl Declaration Form'!$AI$9:$AJ$137,2,0))),IF(H606="REACH SVHC",IF(ISERROR(VLOOKUP(O606,'Matl Declaration Form'!$AK$9:$AL$482,2,0)),"",(VLOOKUP(O606,'Matl Declaration Form'!$AK$9:$AL$482,2,0))),IF(H606="EU RoHS",IF(ISERROR(VLOOKUP(O606,'Matl Declaration Form'!$AM$9:$AN$18,2,0)),"",(VLOOKUP(O606,'Matl Declaration Form'!$AM$9:$AN$18,2,0))),IF(H606="EU Mercury",IF(ISERROR(VLOOKUP(O606,'Matl Declaration Form'!$AO$9:$AP$15,2,0)),"",(VLOOKUP(O606,'Matl Declaration Form'!$AO$9:$AP$15,2,0))),IF(H606="EU PIC",IF(ISERROR(VLOOKUP(O606,'Matl Declaration Form'!$AQ$9:$AR$71,2,0)),"",(VLOOKUP(O606,'Matl Declaration Form'!$AQ$9:$AR$71,2,0))),IF(H606="EU Ozone Depletion",IF(ISERROR(VLOOKUP(O606,'Matl Declaration Form'!$AS$9:$AT$41,2,0)),"",(VLOOKUP(O606,'Matl Declaration Form'!$AS$9:$AT$41,2,0))), IF(H606="EU Ship Recycling",IF(ISERROR(VLOOKUP(O606,'Matl Declaration Form'!$AX$9:$AY$30,2,0)),"",(VLOOKUP(O606,'Matl Declaration Form'!$AX$9:$AY$30,2,0))), IF(H606="EU Package",IF(ISERROR(VLOOKUP(O606,'Matl Declaration Form'!$AZ$9:$BA$12,2,0)),"",(VLOOKUP(O606,'Matl Declaration Form'!$AZ$9:$BA$12,2,0))),IF(H606="EU POPs",IF(ISERROR(VLOOKUP(O606,'Matl Declaration Form'!$AV$9:$AW$485,2,0)),"",(VLOOKUP(O606,'Matl Declaration Form'!$AV$9:$AW$485,2,0))))))))))))))</f>
        <v/>
      </c>
      <c r="Q606" s="304"/>
      <c r="R606" s="305" t="str" cm="1">
        <f t="array" ref="R606">IF(ISBLANK(Q606),"",Q606*(LOOKUP(2,1/(NOT(ISBLANK($M$9:M606))),$M$9:M606)))</f>
        <v/>
      </c>
      <c r="S606" s="306" t="str" cm="1">
        <f t="array" ref="S606">IF(ISBLANK(Q606),"", (LOOKUP(2,1/(NOT(ISBLANK($J$9:J606))),$J$9:J606)))</f>
        <v/>
      </c>
      <c r="T606" s="307"/>
      <c r="U606" s="302"/>
      <c r="V606" s="308"/>
      <c r="AC606" s="100"/>
      <c r="AD606" s="100"/>
      <c r="AV606" s="100"/>
      <c r="AW606" s="145"/>
    </row>
    <row r="607" spans="2:49" ht="18.75" customHeight="1">
      <c r="B607" s="309"/>
      <c r="C607" s="298"/>
      <c r="D607" s="298"/>
      <c r="E607" s="299"/>
      <c r="F607" s="298"/>
      <c r="G607" s="298"/>
      <c r="H607" s="298" t="s">
        <v>1476</v>
      </c>
      <c r="I607" s="301"/>
      <c r="J607" s="302"/>
      <c r="K607" s="298"/>
      <c r="L607" s="302"/>
      <c r="M607" s="301"/>
      <c r="N607" s="302" t="str" cm="1">
        <f t="array" ref="N607">IF(ISBLANK(M607),"", (LOOKUP(2,1/(NOT(ISBLANK($J$9:J607))),$J$9:J607)))</f>
        <v/>
      </c>
      <c r="O607" s="298"/>
      <c r="P607" s="643" t="str">
        <f>IF(H607="Full Materials Declaration","",IF(H607="REACH Restriction Annex XVII",IF(ISERROR(VLOOKUP(O607,'Matl Declaration Form'!$AG$9:$AH$149,2,0)),"",(VLOOKUP(O607,'Matl Declaration Form'!$AG$9:$AH$149,2,0))),IF(H607="REACH Authorization Annex XIV",IF(ISERROR(VLOOKUP(O607,'Matl Declaration Form'!$AI$9:$AJ$137,2,0)),"",(VLOOKUP(O607,'Matl Declaration Form'!$AI$9:$AJ$137,2,0))),IF(H607="REACH SVHC",IF(ISERROR(VLOOKUP(O607,'Matl Declaration Form'!$AK$9:$AL$482,2,0)),"",(VLOOKUP(O607,'Matl Declaration Form'!$AK$9:$AL$482,2,0))),IF(H607="EU RoHS",IF(ISERROR(VLOOKUP(O607,'Matl Declaration Form'!$AM$9:$AN$18,2,0)),"",(VLOOKUP(O607,'Matl Declaration Form'!$AM$9:$AN$18,2,0))),IF(H607="EU Mercury",IF(ISERROR(VLOOKUP(O607,'Matl Declaration Form'!$AO$9:$AP$15,2,0)),"",(VLOOKUP(O607,'Matl Declaration Form'!$AO$9:$AP$15,2,0))),IF(H607="EU PIC",IF(ISERROR(VLOOKUP(O607,'Matl Declaration Form'!$AQ$9:$AR$71,2,0)),"",(VLOOKUP(O607,'Matl Declaration Form'!$AQ$9:$AR$71,2,0))),IF(H607="EU Ozone Depletion",IF(ISERROR(VLOOKUP(O607,'Matl Declaration Form'!$AS$9:$AT$41,2,0)),"",(VLOOKUP(O607,'Matl Declaration Form'!$AS$9:$AT$41,2,0))), IF(H607="EU Ship Recycling",IF(ISERROR(VLOOKUP(O607,'Matl Declaration Form'!$AX$9:$AY$30,2,0)),"",(VLOOKUP(O607,'Matl Declaration Form'!$AX$9:$AY$30,2,0))), IF(H607="EU Package",IF(ISERROR(VLOOKUP(O607,'Matl Declaration Form'!$AZ$9:$BA$12,2,0)),"",(VLOOKUP(O607,'Matl Declaration Form'!$AZ$9:$BA$12,2,0))),IF(H607="EU POPs",IF(ISERROR(VLOOKUP(O607,'Matl Declaration Form'!$AV$9:$AW$485,2,0)),"",(VLOOKUP(O607,'Matl Declaration Form'!$AV$9:$AW$485,2,0))))))))))))))</f>
        <v/>
      </c>
      <c r="Q607" s="304"/>
      <c r="R607" s="305" t="str" cm="1">
        <f t="array" ref="R607">IF(ISBLANK(Q607),"",Q607*(LOOKUP(2,1/(NOT(ISBLANK($M$9:M607))),$M$9:M607)))</f>
        <v/>
      </c>
      <c r="S607" s="306" t="str" cm="1">
        <f t="array" ref="S607">IF(ISBLANK(Q607),"", (LOOKUP(2,1/(NOT(ISBLANK($J$9:J607))),$J$9:J607)))</f>
        <v/>
      </c>
      <c r="T607" s="307"/>
      <c r="U607" s="302"/>
      <c r="V607" s="308"/>
      <c r="AC607" s="100"/>
      <c r="AD607" s="100"/>
      <c r="AV607" s="100"/>
      <c r="AW607" s="145"/>
    </row>
    <row r="608" spans="2:49" ht="18.75" customHeight="1">
      <c r="B608" s="309"/>
      <c r="C608" s="298"/>
      <c r="D608" s="298"/>
      <c r="E608" s="299"/>
      <c r="F608" s="298"/>
      <c r="G608" s="298"/>
      <c r="H608" s="298" t="s">
        <v>1476</v>
      </c>
      <c r="I608" s="301"/>
      <c r="J608" s="302"/>
      <c r="K608" s="298"/>
      <c r="L608" s="302"/>
      <c r="M608" s="301"/>
      <c r="N608" s="302" t="str" cm="1">
        <f t="array" ref="N608">IF(ISBLANK(M608),"", (LOOKUP(2,1/(NOT(ISBLANK($J$9:J608))),$J$9:J608)))</f>
        <v/>
      </c>
      <c r="O608" s="298"/>
      <c r="P608" s="643" t="str">
        <f>IF(H608="Full Materials Declaration","",IF(H608="REACH Restriction Annex XVII",IF(ISERROR(VLOOKUP(O608,'Matl Declaration Form'!$AG$9:$AH$149,2,0)),"",(VLOOKUP(O608,'Matl Declaration Form'!$AG$9:$AH$149,2,0))),IF(H608="REACH Authorization Annex XIV",IF(ISERROR(VLOOKUP(O608,'Matl Declaration Form'!$AI$9:$AJ$137,2,0)),"",(VLOOKUP(O608,'Matl Declaration Form'!$AI$9:$AJ$137,2,0))),IF(H608="REACH SVHC",IF(ISERROR(VLOOKUP(O608,'Matl Declaration Form'!$AK$9:$AL$482,2,0)),"",(VLOOKUP(O608,'Matl Declaration Form'!$AK$9:$AL$482,2,0))),IF(H608="EU RoHS",IF(ISERROR(VLOOKUP(O608,'Matl Declaration Form'!$AM$9:$AN$18,2,0)),"",(VLOOKUP(O608,'Matl Declaration Form'!$AM$9:$AN$18,2,0))),IF(H608="EU Mercury",IF(ISERROR(VLOOKUP(O608,'Matl Declaration Form'!$AO$9:$AP$15,2,0)),"",(VLOOKUP(O608,'Matl Declaration Form'!$AO$9:$AP$15,2,0))),IF(H608="EU PIC",IF(ISERROR(VLOOKUP(O608,'Matl Declaration Form'!$AQ$9:$AR$71,2,0)),"",(VLOOKUP(O608,'Matl Declaration Form'!$AQ$9:$AR$71,2,0))),IF(H608="EU Ozone Depletion",IF(ISERROR(VLOOKUP(O608,'Matl Declaration Form'!$AS$9:$AT$41,2,0)),"",(VLOOKUP(O608,'Matl Declaration Form'!$AS$9:$AT$41,2,0))), IF(H608="EU Ship Recycling",IF(ISERROR(VLOOKUP(O608,'Matl Declaration Form'!$AX$9:$AY$30,2,0)),"",(VLOOKUP(O608,'Matl Declaration Form'!$AX$9:$AY$30,2,0))), IF(H608="EU Package",IF(ISERROR(VLOOKUP(O608,'Matl Declaration Form'!$AZ$9:$BA$12,2,0)),"",(VLOOKUP(O608,'Matl Declaration Form'!$AZ$9:$BA$12,2,0))),IF(H608="EU POPs",IF(ISERROR(VLOOKUP(O608,'Matl Declaration Form'!$AV$9:$AW$485,2,0)),"",(VLOOKUP(O608,'Matl Declaration Form'!$AV$9:$AW$485,2,0))))))))))))))</f>
        <v/>
      </c>
      <c r="Q608" s="304"/>
      <c r="R608" s="305" t="str" cm="1">
        <f t="array" ref="R608">IF(ISBLANK(Q608),"",Q608*(LOOKUP(2,1/(NOT(ISBLANK($M$9:M608))),$M$9:M608)))</f>
        <v/>
      </c>
      <c r="S608" s="306" t="str" cm="1">
        <f t="array" ref="S608">IF(ISBLANK(Q608),"", (LOOKUP(2,1/(NOT(ISBLANK($J$9:J608))),$J$9:J608)))</f>
        <v/>
      </c>
      <c r="T608" s="307"/>
      <c r="U608" s="302"/>
      <c r="V608" s="308"/>
      <c r="AC608" s="100"/>
      <c r="AD608" s="100"/>
      <c r="AV608" s="100"/>
      <c r="AW608" s="145"/>
    </row>
    <row r="609" spans="2:49" ht="18.75" customHeight="1">
      <c r="B609" s="309"/>
      <c r="C609" s="298"/>
      <c r="D609" s="298"/>
      <c r="E609" s="299"/>
      <c r="F609" s="298"/>
      <c r="G609" s="298"/>
      <c r="H609" s="298" t="s">
        <v>1476</v>
      </c>
      <c r="I609" s="301"/>
      <c r="J609" s="302"/>
      <c r="K609" s="298"/>
      <c r="L609" s="302"/>
      <c r="M609" s="301"/>
      <c r="N609" s="302" t="str" cm="1">
        <f t="array" ref="N609">IF(ISBLANK(M609),"", (LOOKUP(2,1/(NOT(ISBLANK($J$9:J609))),$J$9:J609)))</f>
        <v/>
      </c>
      <c r="O609" s="298"/>
      <c r="P609" s="643" t="str">
        <f>IF(H609="Full Materials Declaration","",IF(H609="REACH Restriction Annex XVII",IF(ISERROR(VLOOKUP(O609,'Matl Declaration Form'!$AG$9:$AH$149,2,0)),"",(VLOOKUP(O609,'Matl Declaration Form'!$AG$9:$AH$149,2,0))),IF(H609="REACH Authorization Annex XIV",IF(ISERROR(VLOOKUP(O609,'Matl Declaration Form'!$AI$9:$AJ$137,2,0)),"",(VLOOKUP(O609,'Matl Declaration Form'!$AI$9:$AJ$137,2,0))),IF(H609="REACH SVHC",IF(ISERROR(VLOOKUP(O609,'Matl Declaration Form'!$AK$9:$AL$482,2,0)),"",(VLOOKUP(O609,'Matl Declaration Form'!$AK$9:$AL$482,2,0))),IF(H609="EU RoHS",IF(ISERROR(VLOOKUP(O609,'Matl Declaration Form'!$AM$9:$AN$18,2,0)),"",(VLOOKUP(O609,'Matl Declaration Form'!$AM$9:$AN$18,2,0))),IF(H609="EU Mercury",IF(ISERROR(VLOOKUP(O609,'Matl Declaration Form'!$AO$9:$AP$15,2,0)),"",(VLOOKUP(O609,'Matl Declaration Form'!$AO$9:$AP$15,2,0))),IF(H609="EU PIC",IF(ISERROR(VLOOKUP(O609,'Matl Declaration Form'!$AQ$9:$AR$71,2,0)),"",(VLOOKUP(O609,'Matl Declaration Form'!$AQ$9:$AR$71,2,0))),IF(H609="EU Ozone Depletion",IF(ISERROR(VLOOKUP(O609,'Matl Declaration Form'!$AS$9:$AT$41,2,0)),"",(VLOOKUP(O609,'Matl Declaration Form'!$AS$9:$AT$41,2,0))), IF(H609="EU Ship Recycling",IF(ISERROR(VLOOKUP(O609,'Matl Declaration Form'!$AX$9:$AY$30,2,0)),"",(VLOOKUP(O609,'Matl Declaration Form'!$AX$9:$AY$30,2,0))), IF(H609="EU Package",IF(ISERROR(VLOOKUP(O609,'Matl Declaration Form'!$AZ$9:$BA$12,2,0)),"",(VLOOKUP(O609,'Matl Declaration Form'!$AZ$9:$BA$12,2,0))),IF(H609="EU POPs",IF(ISERROR(VLOOKUP(O609,'Matl Declaration Form'!$AV$9:$AW$485,2,0)),"",(VLOOKUP(O609,'Matl Declaration Form'!$AV$9:$AW$485,2,0))))))))))))))</f>
        <v/>
      </c>
      <c r="Q609" s="304"/>
      <c r="R609" s="305" t="str" cm="1">
        <f t="array" ref="R609">IF(ISBLANK(Q609),"",Q609*(LOOKUP(2,1/(NOT(ISBLANK($M$9:M609))),$M$9:M609)))</f>
        <v/>
      </c>
      <c r="S609" s="306" t="str" cm="1">
        <f t="array" ref="S609">IF(ISBLANK(Q609),"", (LOOKUP(2,1/(NOT(ISBLANK($J$9:J609))),$J$9:J609)))</f>
        <v/>
      </c>
      <c r="T609" s="307"/>
      <c r="U609" s="302"/>
      <c r="V609" s="308"/>
      <c r="AC609" s="100"/>
      <c r="AD609" s="100"/>
      <c r="AV609" s="100"/>
      <c r="AW609" s="145"/>
    </row>
    <row r="610" spans="2:49" ht="18.75" customHeight="1">
      <c r="B610" s="309"/>
      <c r="C610" s="298"/>
      <c r="D610" s="298"/>
      <c r="E610" s="299"/>
      <c r="F610" s="298"/>
      <c r="G610" s="298"/>
      <c r="H610" s="298" t="s">
        <v>1476</v>
      </c>
      <c r="I610" s="301"/>
      <c r="J610" s="302"/>
      <c r="K610" s="298"/>
      <c r="L610" s="302"/>
      <c r="M610" s="301"/>
      <c r="N610" s="302" t="str" cm="1">
        <f t="array" ref="N610">IF(ISBLANK(M610),"", (LOOKUP(2,1/(NOT(ISBLANK($J$9:J610))),$J$9:J610)))</f>
        <v/>
      </c>
      <c r="O610" s="298"/>
      <c r="P610" s="643" t="str">
        <f>IF(H610="Full Materials Declaration","",IF(H610="REACH Restriction Annex XVII",IF(ISERROR(VLOOKUP(O610,'Matl Declaration Form'!$AG$9:$AH$149,2,0)),"",(VLOOKUP(O610,'Matl Declaration Form'!$AG$9:$AH$149,2,0))),IF(H610="REACH Authorization Annex XIV",IF(ISERROR(VLOOKUP(O610,'Matl Declaration Form'!$AI$9:$AJ$137,2,0)),"",(VLOOKUP(O610,'Matl Declaration Form'!$AI$9:$AJ$137,2,0))),IF(H610="REACH SVHC",IF(ISERROR(VLOOKUP(O610,'Matl Declaration Form'!$AK$9:$AL$482,2,0)),"",(VLOOKUP(O610,'Matl Declaration Form'!$AK$9:$AL$482,2,0))),IF(H610="EU RoHS",IF(ISERROR(VLOOKUP(O610,'Matl Declaration Form'!$AM$9:$AN$18,2,0)),"",(VLOOKUP(O610,'Matl Declaration Form'!$AM$9:$AN$18,2,0))),IF(H610="EU Mercury",IF(ISERROR(VLOOKUP(O610,'Matl Declaration Form'!$AO$9:$AP$15,2,0)),"",(VLOOKUP(O610,'Matl Declaration Form'!$AO$9:$AP$15,2,0))),IF(H610="EU PIC",IF(ISERROR(VLOOKUP(O610,'Matl Declaration Form'!$AQ$9:$AR$71,2,0)),"",(VLOOKUP(O610,'Matl Declaration Form'!$AQ$9:$AR$71,2,0))),IF(H610="EU Ozone Depletion",IF(ISERROR(VLOOKUP(O610,'Matl Declaration Form'!$AS$9:$AT$41,2,0)),"",(VLOOKUP(O610,'Matl Declaration Form'!$AS$9:$AT$41,2,0))), IF(H610="EU Ship Recycling",IF(ISERROR(VLOOKUP(O610,'Matl Declaration Form'!$AX$9:$AY$30,2,0)),"",(VLOOKUP(O610,'Matl Declaration Form'!$AX$9:$AY$30,2,0))), IF(H610="EU Package",IF(ISERROR(VLOOKUP(O610,'Matl Declaration Form'!$AZ$9:$BA$12,2,0)),"",(VLOOKUP(O610,'Matl Declaration Form'!$AZ$9:$BA$12,2,0))),IF(H610="EU POPs",IF(ISERROR(VLOOKUP(O610,'Matl Declaration Form'!$AV$9:$AW$485,2,0)),"",(VLOOKUP(O610,'Matl Declaration Form'!$AV$9:$AW$485,2,0))))))))))))))</f>
        <v/>
      </c>
      <c r="Q610" s="304"/>
      <c r="R610" s="305" t="str" cm="1">
        <f t="array" ref="R610">IF(ISBLANK(Q610),"",Q610*(LOOKUP(2,1/(NOT(ISBLANK($M$9:M610))),$M$9:M610)))</f>
        <v/>
      </c>
      <c r="S610" s="306" t="str" cm="1">
        <f t="array" ref="S610">IF(ISBLANK(Q610),"", (LOOKUP(2,1/(NOT(ISBLANK($J$9:J610))),$J$9:J610)))</f>
        <v/>
      </c>
      <c r="T610" s="307"/>
      <c r="U610" s="302"/>
      <c r="V610" s="308"/>
      <c r="AC610" s="100"/>
      <c r="AD610" s="100"/>
      <c r="AV610" s="100"/>
      <c r="AW610" s="145"/>
    </row>
    <row r="611" spans="2:49" ht="18.75" customHeight="1">
      <c r="B611" s="309"/>
      <c r="C611" s="298"/>
      <c r="D611" s="298"/>
      <c r="E611" s="299"/>
      <c r="F611" s="298"/>
      <c r="G611" s="298"/>
      <c r="H611" s="298" t="s">
        <v>1476</v>
      </c>
      <c r="I611" s="301"/>
      <c r="J611" s="302"/>
      <c r="K611" s="298"/>
      <c r="L611" s="302"/>
      <c r="M611" s="301"/>
      <c r="N611" s="302" t="str" cm="1">
        <f t="array" ref="N611">IF(ISBLANK(M611),"", (LOOKUP(2,1/(NOT(ISBLANK($J$9:J611))),$J$9:J611)))</f>
        <v/>
      </c>
      <c r="O611" s="298"/>
      <c r="P611" s="643" t="str">
        <f>IF(H611="Full Materials Declaration","",IF(H611="REACH Restriction Annex XVII",IF(ISERROR(VLOOKUP(O611,'Matl Declaration Form'!$AG$9:$AH$149,2,0)),"",(VLOOKUP(O611,'Matl Declaration Form'!$AG$9:$AH$149,2,0))),IF(H611="REACH Authorization Annex XIV",IF(ISERROR(VLOOKUP(O611,'Matl Declaration Form'!$AI$9:$AJ$137,2,0)),"",(VLOOKUP(O611,'Matl Declaration Form'!$AI$9:$AJ$137,2,0))),IF(H611="REACH SVHC",IF(ISERROR(VLOOKUP(O611,'Matl Declaration Form'!$AK$9:$AL$482,2,0)),"",(VLOOKUP(O611,'Matl Declaration Form'!$AK$9:$AL$482,2,0))),IF(H611="EU RoHS",IF(ISERROR(VLOOKUP(O611,'Matl Declaration Form'!$AM$9:$AN$18,2,0)),"",(VLOOKUP(O611,'Matl Declaration Form'!$AM$9:$AN$18,2,0))),IF(H611="EU Mercury",IF(ISERROR(VLOOKUP(O611,'Matl Declaration Form'!$AO$9:$AP$15,2,0)),"",(VLOOKUP(O611,'Matl Declaration Form'!$AO$9:$AP$15,2,0))),IF(H611="EU PIC",IF(ISERROR(VLOOKUP(O611,'Matl Declaration Form'!$AQ$9:$AR$71,2,0)),"",(VLOOKUP(O611,'Matl Declaration Form'!$AQ$9:$AR$71,2,0))),IF(H611="EU Ozone Depletion",IF(ISERROR(VLOOKUP(O611,'Matl Declaration Form'!$AS$9:$AT$41,2,0)),"",(VLOOKUP(O611,'Matl Declaration Form'!$AS$9:$AT$41,2,0))), IF(H611="EU Ship Recycling",IF(ISERROR(VLOOKUP(O611,'Matl Declaration Form'!$AX$9:$AY$30,2,0)),"",(VLOOKUP(O611,'Matl Declaration Form'!$AX$9:$AY$30,2,0))), IF(H611="EU Package",IF(ISERROR(VLOOKUP(O611,'Matl Declaration Form'!$AZ$9:$BA$12,2,0)),"",(VLOOKUP(O611,'Matl Declaration Form'!$AZ$9:$BA$12,2,0))),IF(H611="EU POPs",IF(ISERROR(VLOOKUP(O611,'Matl Declaration Form'!$AV$9:$AW$485,2,0)),"",(VLOOKUP(O611,'Matl Declaration Form'!$AV$9:$AW$485,2,0))))))))))))))</f>
        <v/>
      </c>
      <c r="Q611" s="304"/>
      <c r="R611" s="305" t="str" cm="1">
        <f t="array" ref="R611">IF(ISBLANK(Q611),"",Q611*(LOOKUP(2,1/(NOT(ISBLANK($M$9:M611))),$M$9:M611)))</f>
        <v/>
      </c>
      <c r="S611" s="306" t="str" cm="1">
        <f t="array" ref="S611">IF(ISBLANK(Q611),"", (LOOKUP(2,1/(NOT(ISBLANK($J$9:J611))),$J$9:J611)))</f>
        <v/>
      </c>
      <c r="T611" s="307"/>
      <c r="U611" s="302"/>
      <c r="V611" s="308"/>
      <c r="AC611" s="100"/>
      <c r="AD611" s="100"/>
      <c r="AV611" s="100"/>
      <c r="AW611" s="145"/>
    </row>
    <row r="612" spans="2:49" ht="18.75" customHeight="1">
      <c r="B612" s="309"/>
      <c r="C612" s="298"/>
      <c r="D612" s="298"/>
      <c r="E612" s="299"/>
      <c r="F612" s="298"/>
      <c r="G612" s="298"/>
      <c r="H612" s="298" t="s">
        <v>1476</v>
      </c>
      <c r="I612" s="301"/>
      <c r="J612" s="302"/>
      <c r="K612" s="298"/>
      <c r="L612" s="302"/>
      <c r="M612" s="301"/>
      <c r="N612" s="302" t="str" cm="1">
        <f t="array" ref="N612">IF(ISBLANK(M612),"", (LOOKUP(2,1/(NOT(ISBLANK($J$9:J612))),$J$9:J612)))</f>
        <v/>
      </c>
      <c r="O612" s="298"/>
      <c r="P612" s="643" t="str">
        <f>IF(H612="Full Materials Declaration","",IF(H612="REACH Restriction Annex XVII",IF(ISERROR(VLOOKUP(O612,'Matl Declaration Form'!$AG$9:$AH$149,2,0)),"",(VLOOKUP(O612,'Matl Declaration Form'!$AG$9:$AH$149,2,0))),IF(H612="REACH Authorization Annex XIV",IF(ISERROR(VLOOKUP(O612,'Matl Declaration Form'!$AI$9:$AJ$137,2,0)),"",(VLOOKUP(O612,'Matl Declaration Form'!$AI$9:$AJ$137,2,0))),IF(H612="REACH SVHC",IF(ISERROR(VLOOKUP(O612,'Matl Declaration Form'!$AK$9:$AL$482,2,0)),"",(VLOOKUP(O612,'Matl Declaration Form'!$AK$9:$AL$482,2,0))),IF(H612="EU RoHS",IF(ISERROR(VLOOKUP(O612,'Matl Declaration Form'!$AM$9:$AN$18,2,0)),"",(VLOOKUP(O612,'Matl Declaration Form'!$AM$9:$AN$18,2,0))),IF(H612="EU Mercury",IF(ISERROR(VLOOKUP(O612,'Matl Declaration Form'!$AO$9:$AP$15,2,0)),"",(VLOOKUP(O612,'Matl Declaration Form'!$AO$9:$AP$15,2,0))),IF(H612="EU PIC",IF(ISERROR(VLOOKUP(O612,'Matl Declaration Form'!$AQ$9:$AR$71,2,0)),"",(VLOOKUP(O612,'Matl Declaration Form'!$AQ$9:$AR$71,2,0))),IF(H612="EU Ozone Depletion",IF(ISERROR(VLOOKUP(O612,'Matl Declaration Form'!$AS$9:$AT$41,2,0)),"",(VLOOKUP(O612,'Matl Declaration Form'!$AS$9:$AT$41,2,0))), IF(H612="EU Ship Recycling",IF(ISERROR(VLOOKUP(O612,'Matl Declaration Form'!$AX$9:$AY$30,2,0)),"",(VLOOKUP(O612,'Matl Declaration Form'!$AX$9:$AY$30,2,0))), IF(H612="EU Package",IF(ISERROR(VLOOKUP(O612,'Matl Declaration Form'!$AZ$9:$BA$12,2,0)),"",(VLOOKUP(O612,'Matl Declaration Form'!$AZ$9:$BA$12,2,0))),IF(H612="EU POPs",IF(ISERROR(VLOOKUP(O612,'Matl Declaration Form'!$AV$9:$AW$485,2,0)),"",(VLOOKUP(O612,'Matl Declaration Form'!$AV$9:$AW$485,2,0))))))))))))))</f>
        <v/>
      </c>
      <c r="Q612" s="304"/>
      <c r="R612" s="305" t="str" cm="1">
        <f t="array" ref="R612">IF(ISBLANK(Q612),"",Q612*(LOOKUP(2,1/(NOT(ISBLANK($M$9:M612))),$M$9:M612)))</f>
        <v/>
      </c>
      <c r="S612" s="306" t="str" cm="1">
        <f t="array" ref="S612">IF(ISBLANK(Q612),"", (LOOKUP(2,1/(NOT(ISBLANK($J$9:J612))),$J$9:J612)))</f>
        <v/>
      </c>
      <c r="T612" s="307"/>
      <c r="U612" s="302"/>
      <c r="V612" s="308"/>
      <c r="AC612" s="100"/>
      <c r="AD612" s="100"/>
      <c r="AV612" s="100"/>
      <c r="AW612" s="145"/>
    </row>
    <row r="613" spans="2:49" ht="18.75" customHeight="1">
      <c r="B613" s="309"/>
      <c r="C613" s="298"/>
      <c r="D613" s="298"/>
      <c r="E613" s="299"/>
      <c r="F613" s="298"/>
      <c r="G613" s="298"/>
      <c r="H613" s="298" t="s">
        <v>1476</v>
      </c>
      <c r="I613" s="301"/>
      <c r="J613" s="302"/>
      <c r="K613" s="298"/>
      <c r="L613" s="302"/>
      <c r="M613" s="301"/>
      <c r="N613" s="302" t="str" cm="1">
        <f t="array" ref="N613">IF(ISBLANK(M613),"", (LOOKUP(2,1/(NOT(ISBLANK($J$9:J613))),$J$9:J613)))</f>
        <v/>
      </c>
      <c r="O613" s="298"/>
      <c r="P613" s="643" t="str">
        <f>IF(H613="Full Materials Declaration","",IF(H613="REACH Restriction Annex XVII",IF(ISERROR(VLOOKUP(O613,'Matl Declaration Form'!$AG$9:$AH$149,2,0)),"",(VLOOKUP(O613,'Matl Declaration Form'!$AG$9:$AH$149,2,0))),IF(H613="REACH Authorization Annex XIV",IF(ISERROR(VLOOKUP(O613,'Matl Declaration Form'!$AI$9:$AJ$137,2,0)),"",(VLOOKUP(O613,'Matl Declaration Form'!$AI$9:$AJ$137,2,0))),IF(H613="REACH SVHC",IF(ISERROR(VLOOKUP(O613,'Matl Declaration Form'!$AK$9:$AL$482,2,0)),"",(VLOOKUP(O613,'Matl Declaration Form'!$AK$9:$AL$482,2,0))),IF(H613="EU RoHS",IF(ISERROR(VLOOKUP(O613,'Matl Declaration Form'!$AM$9:$AN$18,2,0)),"",(VLOOKUP(O613,'Matl Declaration Form'!$AM$9:$AN$18,2,0))),IF(H613="EU Mercury",IF(ISERROR(VLOOKUP(O613,'Matl Declaration Form'!$AO$9:$AP$15,2,0)),"",(VLOOKUP(O613,'Matl Declaration Form'!$AO$9:$AP$15,2,0))),IF(H613="EU PIC",IF(ISERROR(VLOOKUP(O613,'Matl Declaration Form'!$AQ$9:$AR$71,2,0)),"",(VLOOKUP(O613,'Matl Declaration Form'!$AQ$9:$AR$71,2,0))),IF(H613="EU Ozone Depletion",IF(ISERROR(VLOOKUP(O613,'Matl Declaration Form'!$AS$9:$AT$41,2,0)),"",(VLOOKUP(O613,'Matl Declaration Form'!$AS$9:$AT$41,2,0))), IF(H613="EU Ship Recycling",IF(ISERROR(VLOOKUP(O613,'Matl Declaration Form'!$AX$9:$AY$30,2,0)),"",(VLOOKUP(O613,'Matl Declaration Form'!$AX$9:$AY$30,2,0))), IF(H613="EU Package",IF(ISERROR(VLOOKUP(O613,'Matl Declaration Form'!$AZ$9:$BA$12,2,0)),"",(VLOOKUP(O613,'Matl Declaration Form'!$AZ$9:$BA$12,2,0))),IF(H613="EU POPs",IF(ISERROR(VLOOKUP(O613,'Matl Declaration Form'!$AV$9:$AW$485,2,0)),"",(VLOOKUP(O613,'Matl Declaration Form'!$AV$9:$AW$485,2,0))))))))))))))</f>
        <v/>
      </c>
      <c r="Q613" s="304"/>
      <c r="R613" s="305" t="str" cm="1">
        <f t="array" ref="R613">IF(ISBLANK(Q613),"",Q613*(LOOKUP(2,1/(NOT(ISBLANK($M$9:M613))),$M$9:M613)))</f>
        <v/>
      </c>
      <c r="S613" s="306" t="str" cm="1">
        <f t="array" ref="S613">IF(ISBLANK(Q613),"", (LOOKUP(2,1/(NOT(ISBLANK($J$9:J613))),$J$9:J613)))</f>
        <v/>
      </c>
      <c r="T613" s="307"/>
      <c r="U613" s="302"/>
      <c r="V613" s="308"/>
      <c r="AC613" s="100"/>
      <c r="AD613" s="100"/>
      <c r="AV613" s="100"/>
      <c r="AW613" s="145"/>
    </row>
    <row r="614" spans="2:49" ht="18.75" customHeight="1">
      <c r="B614" s="309"/>
      <c r="C614" s="298"/>
      <c r="D614" s="298"/>
      <c r="E614" s="299"/>
      <c r="F614" s="298"/>
      <c r="G614" s="298"/>
      <c r="H614" s="298" t="s">
        <v>1476</v>
      </c>
      <c r="I614" s="301"/>
      <c r="J614" s="302"/>
      <c r="K614" s="298"/>
      <c r="L614" s="302"/>
      <c r="M614" s="301"/>
      <c r="N614" s="302" t="str" cm="1">
        <f t="array" ref="N614">IF(ISBLANK(M614),"", (LOOKUP(2,1/(NOT(ISBLANK($J$9:J614))),$J$9:J614)))</f>
        <v/>
      </c>
      <c r="O614" s="298"/>
      <c r="P614" s="643" t="str">
        <f>IF(H614="Full Materials Declaration","",IF(H614="REACH Restriction Annex XVII",IF(ISERROR(VLOOKUP(O614,'Matl Declaration Form'!$AG$9:$AH$149,2,0)),"",(VLOOKUP(O614,'Matl Declaration Form'!$AG$9:$AH$149,2,0))),IF(H614="REACH Authorization Annex XIV",IF(ISERROR(VLOOKUP(O614,'Matl Declaration Form'!$AI$9:$AJ$137,2,0)),"",(VLOOKUP(O614,'Matl Declaration Form'!$AI$9:$AJ$137,2,0))),IF(H614="REACH SVHC",IF(ISERROR(VLOOKUP(O614,'Matl Declaration Form'!$AK$9:$AL$482,2,0)),"",(VLOOKUP(O614,'Matl Declaration Form'!$AK$9:$AL$482,2,0))),IF(H614="EU RoHS",IF(ISERROR(VLOOKUP(O614,'Matl Declaration Form'!$AM$9:$AN$18,2,0)),"",(VLOOKUP(O614,'Matl Declaration Form'!$AM$9:$AN$18,2,0))),IF(H614="EU Mercury",IF(ISERROR(VLOOKUP(O614,'Matl Declaration Form'!$AO$9:$AP$15,2,0)),"",(VLOOKUP(O614,'Matl Declaration Form'!$AO$9:$AP$15,2,0))),IF(H614="EU PIC",IF(ISERROR(VLOOKUP(O614,'Matl Declaration Form'!$AQ$9:$AR$71,2,0)),"",(VLOOKUP(O614,'Matl Declaration Form'!$AQ$9:$AR$71,2,0))),IF(H614="EU Ozone Depletion",IF(ISERROR(VLOOKUP(O614,'Matl Declaration Form'!$AS$9:$AT$41,2,0)),"",(VLOOKUP(O614,'Matl Declaration Form'!$AS$9:$AT$41,2,0))), IF(H614="EU Ship Recycling",IF(ISERROR(VLOOKUP(O614,'Matl Declaration Form'!$AX$9:$AY$30,2,0)),"",(VLOOKUP(O614,'Matl Declaration Form'!$AX$9:$AY$30,2,0))), IF(H614="EU Package",IF(ISERROR(VLOOKUP(O614,'Matl Declaration Form'!$AZ$9:$BA$12,2,0)),"",(VLOOKUP(O614,'Matl Declaration Form'!$AZ$9:$BA$12,2,0))),IF(H614="EU POPs",IF(ISERROR(VLOOKUP(O614,'Matl Declaration Form'!$AV$9:$AW$485,2,0)),"",(VLOOKUP(O614,'Matl Declaration Form'!$AV$9:$AW$485,2,0))))))))))))))</f>
        <v/>
      </c>
      <c r="Q614" s="304"/>
      <c r="R614" s="305" t="str" cm="1">
        <f t="array" ref="R614">IF(ISBLANK(Q614),"",Q614*(LOOKUP(2,1/(NOT(ISBLANK($M$9:M614))),$M$9:M614)))</f>
        <v/>
      </c>
      <c r="S614" s="306" t="str" cm="1">
        <f t="array" ref="S614">IF(ISBLANK(Q614),"", (LOOKUP(2,1/(NOT(ISBLANK($J$9:J614))),$J$9:J614)))</f>
        <v/>
      </c>
      <c r="T614" s="307"/>
      <c r="U614" s="302"/>
      <c r="V614" s="308"/>
      <c r="AC614" s="100"/>
      <c r="AD614" s="100"/>
      <c r="AV614" s="100"/>
      <c r="AW614" s="145"/>
    </row>
    <row r="615" spans="2:49" ht="18.75" customHeight="1">
      <c r="B615" s="309"/>
      <c r="C615" s="298"/>
      <c r="D615" s="298"/>
      <c r="E615" s="299"/>
      <c r="F615" s="298"/>
      <c r="G615" s="298"/>
      <c r="H615" s="298" t="s">
        <v>1476</v>
      </c>
      <c r="I615" s="301"/>
      <c r="J615" s="302"/>
      <c r="K615" s="298"/>
      <c r="L615" s="302"/>
      <c r="M615" s="301"/>
      <c r="N615" s="302" t="str" cm="1">
        <f t="array" ref="N615">IF(ISBLANK(M615),"", (LOOKUP(2,1/(NOT(ISBLANK($J$9:J615))),$J$9:J615)))</f>
        <v/>
      </c>
      <c r="O615" s="298"/>
      <c r="P615" s="643" t="str">
        <f>IF(H615="Full Materials Declaration","",IF(H615="REACH Restriction Annex XVII",IF(ISERROR(VLOOKUP(O615,'Matl Declaration Form'!$AG$9:$AH$149,2,0)),"",(VLOOKUP(O615,'Matl Declaration Form'!$AG$9:$AH$149,2,0))),IF(H615="REACH Authorization Annex XIV",IF(ISERROR(VLOOKUP(O615,'Matl Declaration Form'!$AI$9:$AJ$137,2,0)),"",(VLOOKUP(O615,'Matl Declaration Form'!$AI$9:$AJ$137,2,0))),IF(H615="REACH SVHC",IF(ISERROR(VLOOKUP(O615,'Matl Declaration Form'!$AK$9:$AL$482,2,0)),"",(VLOOKUP(O615,'Matl Declaration Form'!$AK$9:$AL$482,2,0))),IF(H615="EU RoHS",IF(ISERROR(VLOOKUP(O615,'Matl Declaration Form'!$AM$9:$AN$18,2,0)),"",(VLOOKUP(O615,'Matl Declaration Form'!$AM$9:$AN$18,2,0))),IF(H615="EU Mercury",IF(ISERROR(VLOOKUP(O615,'Matl Declaration Form'!$AO$9:$AP$15,2,0)),"",(VLOOKUP(O615,'Matl Declaration Form'!$AO$9:$AP$15,2,0))),IF(H615="EU PIC",IF(ISERROR(VLOOKUP(O615,'Matl Declaration Form'!$AQ$9:$AR$71,2,0)),"",(VLOOKUP(O615,'Matl Declaration Form'!$AQ$9:$AR$71,2,0))),IF(H615="EU Ozone Depletion",IF(ISERROR(VLOOKUP(O615,'Matl Declaration Form'!$AS$9:$AT$41,2,0)),"",(VLOOKUP(O615,'Matl Declaration Form'!$AS$9:$AT$41,2,0))), IF(H615="EU Ship Recycling",IF(ISERROR(VLOOKUP(O615,'Matl Declaration Form'!$AX$9:$AY$30,2,0)),"",(VLOOKUP(O615,'Matl Declaration Form'!$AX$9:$AY$30,2,0))), IF(H615="EU Package",IF(ISERROR(VLOOKUP(O615,'Matl Declaration Form'!$AZ$9:$BA$12,2,0)),"",(VLOOKUP(O615,'Matl Declaration Form'!$AZ$9:$BA$12,2,0))),IF(H615="EU POPs",IF(ISERROR(VLOOKUP(O615,'Matl Declaration Form'!$AV$9:$AW$485,2,0)),"",(VLOOKUP(O615,'Matl Declaration Form'!$AV$9:$AW$485,2,0))))))))))))))</f>
        <v/>
      </c>
      <c r="Q615" s="304"/>
      <c r="R615" s="305" t="str" cm="1">
        <f t="array" ref="R615">IF(ISBLANK(Q615),"",Q615*(LOOKUP(2,1/(NOT(ISBLANK($M$9:M615))),$M$9:M615)))</f>
        <v/>
      </c>
      <c r="S615" s="306" t="str" cm="1">
        <f t="array" ref="S615">IF(ISBLANK(Q615),"", (LOOKUP(2,1/(NOT(ISBLANK($J$9:J615))),$J$9:J615)))</f>
        <v/>
      </c>
      <c r="T615" s="307"/>
      <c r="U615" s="302"/>
      <c r="V615" s="308"/>
      <c r="AC615" s="100"/>
      <c r="AD615" s="100"/>
      <c r="AV615" s="100"/>
      <c r="AW615" s="145"/>
    </row>
    <row r="616" spans="2:49" ht="18.75" customHeight="1">
      <c r="B616" s="309"/>
      <c r="C616" s="298"/>
      <c r="D616" s="298"/>
      <c r="E616" s="299"/>
      <c r="F616" s="298"/>
      <c r="G616" s="298"/>
      <c r="H616" s="298" t="s">
        <v>1476</v>
      </c>
      <c r="I616" s="301"/>
      <c r="J616" s="302"/>
      <c r="K616" s="298"/>
      <c r="L616" s="302"/>
      <c r="M616" s="301"/>
      <c r="N616" s="302" t="str" cm="1">
        <f t="array" ref="N616">IF(ISBLANK(M616),"", (LOOKUP(2,1/(NOT(ISBLANK($J$9:J616))),$J$9:J616)))</f>
        <v/>
      </c>
      <c r="O616" s="298"/>
      <c r="P616" s="643" t="str">
        <f>IF(H616="Full Materials Declaration","",IF(H616="REACH Restriction Annex XVII",IF(ISERROR(VLOOKUP(O616,'Matl Declaration Form'!$AG$9:$AH$149,2,0)),"",(VLOOKUP(O616,'Matl Declaration Form'!$AG$9:$AH$149,2,0))),IF(H616="REACH Authorization Annex XIV",IF(ISERROR(VLOOKUP(O616,'Matl Declaration Form'!$AI$9:$AJ$137,2,0)),"",(VLOOKUP(O616,'Matl Declaration Form'!$AI$9:$AJ$137,2,0))),IF(H616="REACH SVHC",IF(ISERROR(VLOOKUP(O616,'Matl Declaration Form'!$AK$9:$AL$482,2,0)),"",(VLOOKUP(O616,'Matl Declaration Form'!$AK$9:$AL$482,2,0))),IF(H616="EU RoHS",IF(ISERROR(VLOOKUP(O616,'Matl Declaration Form'!$AM$9:$AN$18,2,0)),"",(VLOOKUP(O616,'Matl Declaration Form'!$AM$9:$AN$18,2,0))),IF(H616="EU Mercury",IF(ISERROR(VLOOKUP(O616,'Matl Declaration Form'!$AO$9:$AP$15,2,0)),"",(VLOOKUP(O616,'Matl Declaration Form'!$AO$9:$AP$15,2,0))),IF(H616="EU PIC",IF(ISERROR(VLOOKUP(O616,'Matl Declaration Form'!$AQ$9:$AR$71,2,0)),"",(VLOOKUP(O616,'Matl Declaration Form'!$AQ$9:$AR$71,2,0))),IF(H616="EU Ozone Depletion",IF(ISERROR(VLOOKUP(O616,'Matl Declaration Form'!$AS$9:$AT$41,2,0)),"",(VLOOKUP(O616,'Matl Declaration Form'!$AS$9:$AT$41,2,0))), IF(H616="EU Ship Recycling",IF(ISERROR(VLOOKUP(O616,'Matl Declaration Form'!$AX$9:$AY$30,2,0)),"",(VLOOKUP(O616,'Matl Declaration Form'!$AX$9:$AY$30,2,0))), IF(H616="EU Package",IF(ISERROR(VLOOKUP(O616,'Matl Declaration Form'!$AZ$9:$BA$12,2,0)),"",(VLOOKUP(O616,'Matl Declaration Form'!$AZ$9:$BA$12,2,0))),IF(H616="EU POPs",IF(ISERROR(VLOOKUP(O616,'Matl Declaration Form'!$AV$9:$AW$485,2,0)),"",(VLOOKUP(O616,'Matl Declaration Form'!$AV$9:$AW$485,2,0))))))))))))))</f>
        <v/>
      </c>
      <c r="Q616" s="304"/>
      <c r="R616" s="305" t="str" cm="1">
        <f t="array" ref="R616">IF(ISBLANK(Q616),"",Q616*(LOOKUP(2,1/(NOT(ISBLANK($M$9:M616))),$M$9:M616)))</f>
        <v/>
      </c>
      <c r="S616" s="306" t="str" cm="1">
        <f t="array" ref="S616">IF(ISBLANK(Q616),"", (LOOKUP(2,1/(NOT(ISBLANK($J$9:J616))),$J$9:J616)))</f>
        <v/>
      </c>
      <c r="T616" s="307"/>
      <c r="U616" s="302"/>
      <c r="V616" s="308"/>
      <c r="AC616" s="100"/>
      <c r="AD616" s="100"/>
      <c r="AV616" s="100"/>
      <c r="AW616" s="145"/>
    </row>
    <row r="617" spans="2:49" ht="18.75" customHeight="1">
      <c r="B617" s="309"/>
      <c r="C617" s="298"/>
      <c r="D617" s="298"/>
      <c r="E617" s="299"/>
      <c r="F617" s="298"/>
      <c r="G617" s="298"/>
      <c r="H617" s="298" t="s">
        <v>1476</v>
      </c>
      <c r="I617" s="301"/>
      <c r="J617" s="302"/>
      <c r="K617" s="298"/>
      <c r="L617" s="302"/>
      <c r="M617" s="301"/>
      <c r="N617" s="302" t="str" cm="1">
        <f t="array" ref="N617">IF(ISBLANK(M617),"", (LOOKUP(2,1/(NOT(ISBLANK($J$9:J617))),$J$9:J617)))</f>
        <v/>
      </c>
      <c r="O617" s="298"/>
      <c r="P617" s="643" t="str">
        <f>IF(H617="Full Materials Declaration","",IF(H617="REACH Restriction Annex XVII",IF(ISERROR(VLOOKUP(O617,'Matl Declaration Form'!$AG$9:$AH$149,2,0)),"",(VLOOKUP(O617,'Matl Declaration Form'!$AG$9:$AH$149,2,0))),IF(H617="REACH Authorization Annex XIV",IF(ISERROR(VLOOKUP(O617,'Matl Declaration Form'!$AI$9:$AJ$137,2,0)),"",(VLOOKUP(O617,'Matl Declaration Form'!$AI$9:$AJ$137,2,0))),IF(H617="REACH SVHC",IF(ISERROR(VLOOKUP(O617,'Matl Declaration Form'!$AK$9:$AL$482,2,0)),"",(VLOOKUP(O617,'Matl Declaration Form'!$AK$9:$AL$482,2,0))),IF(H617="EU RoHS",IF(ISERROR(VLOOKUP(O617,'Matl Declaration Form'!$AM$9:$AN$18,2,0)),"",(VLOOKUP(O617,'Matl Declaration Form'!$AM$9:$AN$18,2,0))),IF(H617="EU Mercury",IF(ISERROR(VLOOKUP(O617,'Matl Declaration Form'!$AO$9:$AP$15,2,0)),"",(VLOOKUP(O617,'Matl Declaration Form'!$AO$9:$AP$15,2,0))),IF(H617="EU PIC",IF(ISERROR(VLOOKUP(O617,'Matl Declaration Form'!$AQ$9:$AR$71,2,0)),"",(VLOOKUP(O617,'Matl Declaration Form'!$AQ$9:$AR$71,2,0))),IF(H617="EU Ozone Depletion",IF(ISERROR(VLOOKUP(O617,'Matl Declaration Form'!$AS$9:$AT$41,2,0)),"",(VLOOKUP(O617,'Matl Declaration Form'!$AS$9:$AT$41,2,0))), IF(H617="EU Ship Recycling",IF(ISERROR(VLOOKUP(O617,'Matl Declaration Form'!$AX$9:$AY$30,2,0)),"",(VLOOKUP(O617,'Matl Declaration Form'!$AX$9:$AY$30,2,0))), IF(H617="EU Package",IF(ISERROR(VLOOKUP(O617,'Matl Declaration Form'!$AZ$9:$BA$12,2,0)),"",(VLOOKUP(O617,'Matl Declaration Form'!$AZ$9:$BA$12,2,0))),IF(H617="EU POPs",IF(ISERROR(VLOOKUP(O617,'Matl Declaration Form'!$AV$9:$AW$485,2,0)),"",(VLOOKUP(O617,'Matl Declaration Form'!$AV$9:$AW$485,2,0))))))))))))))</f>
        <v/>
      </c>
      <c r="Q617" s="304"/>
      <c r="R617" s="305" t="str" cm="1">
        <f t="array" ref="R617">IF(ISBLANK(Q617),"",Q617*(LOOKUP(2,1/(NOT(ISBLANK($M$9:M617))),$M$9:M617)))</f>
        <v/>
      </c>
      <c r="S617" s="306" t="str" cm="1">
        <f t="array" ref="S617">IF(ISBLANK(Q617),"", (LOOKUP(2,1/(NOT(ISBLANK($J$9:J617))),$J$9:J617)))</f>
        <v/>
      </c>
      <c r="T617" s="307"/>
      <c r="U617" s="302"/>
      <c r="V617" s="308"/>
      <c r="AC617" s="100"/>
      <c r="AD617" s="100"/>
      <c r="AV617" s="100"/>
      <c r="AW617" s="145"/>
    </row>
    <row r="618" spans="2:49" ht="18.75" customHeight="1">
      <c r="B618" s="309"/>
      <c r="C618" s="298"/>
      <c r="D618" s="298"/>
      <c r="E618" s="299"/>
      <c r="F618" s="298"/>
      <c r="G618" s="298"/>
      <c r="H618" s="298" t="s">
        <v>1476</v>
      </c>
      <c r="I618" s="301"/>
      <c r="J618" s="302"/>
      <c r="K618" s="298"/>
      <c r="L618" s="302"/>
      <c r="M618" s="301"/>
      <c r="N618" s="302" t="str" cm="1">
        <f t="array" ref="N618">IF(ISBLANK(M618),"", (LOOKUP(2,1/(NOT(ISBLANK($J$9:J618))),$J$9:J618)))</f>
        <v/>
      </c>
      <c r="O618" s="298"/>
      <c r="P618" s="643" t="str">
        <f>IF(H618="Full Materials Declaration","",IF(H618="REACH Restriction Annex XVII",IF(ISERROR(VLOOKUP(O618,'Matl Declaration Form'!$AG$9:$AH$149,2,0)),"",(VLOOKUP(O618,'Matl Declaration Form'!$AG$9:$AH$149,2,0))),IF(H618="REACH Authorization Annex XIV",IF(ISERROR(VLOOKUP(O618,'Matl Declaration Form'!$AI$9:$AJ$137,2,0)),"",(VLOOKUP(O618,'Matl Declaration Form'!$AI$9:$AJ$137,2,0))),IF(H618="REACH SVHC",IF(ISERROR(VLOOKUP(O618,'Matl Declaration Form'!$AK$9:$AL$482,2,0)),"",(VLOOKUP(O618,'Matl Declaration Form'!$AK$9:$AL$482,2,0))),IF(H618="EU RoHS",IF(ISERROR(VLOOKUP(O618,'Matl Declaration Form'!$AM$9:$AN$18,2,0)),"",(VLOOKUP(O618,'Matl Declaration Form'!$AM$9:$AN$18,2,0))),IF(H618="EU Mercury",IF(ISERROR(VLOOKUP(O618,'Matl Declaration Form'!$AO$9:$AP$15,2,0)),"",(VLOOKUP(O618,'Matl Declaration Form'!$AO$9:$AP$15,2,0))),IF(H618="EU PIC",IF(ISERROR(VLOOKUP(O618,'Matl Declaration Form'!$AQ$9:$AR$71,2,0)),"",(VLOOKUP(O618,'Matl Declaration Form'!$AQ$9:$AR$71,2,0))),IF(H618="EU Ozone Depletion",IF(ISERROR(VLOOKUP(O618,'Matl Declaration Form'!$AS$9:$AT$41,2,0)),"",(VLOOKUP(O618,'Matl Declaration Form'!$AS$9:$AT$41,2,0))), IF(H618="EU Ship Recycling",IF(ISERROR(VLOOKUP(O618,'Matl Declaration Form'!$AX$9:$AY$30,2,0)),"",(VLOOKUP(O618,'Matl Declaration Form'!$AX$9:$AY$30,2,0))), IF(H618="EU Package",IF(ISERROR(VLOOKUP(O618,'Matl Declaration Form'!$AZ$9:$BA$12,2,0)),"",(VLOOKUP(O618,'Matl Declaration Form'!$AZ$9:$BA$12,2,0))),IF(H618="EU POPs",IF(ISERROR(VLOOKUP(O618,'Matl Declaration Form'!$AV$9:$AW$485,2,0)),"",(VLOOKUP(O618,'Matl Declaration Form'!$AV$9:$AW$485,2,0))))))))))))))</f>
        <v/>
      </c>
      <c r="Q618" s="304"/>
      <c r="R618" s="305" t="str" cm="1">
        <f t="array" ref="R618">IF(ISBLANK(Q618),"",Q618*(LOOKUP(2,1/(NOT(ISBLANK($M$9:M618))),$M$9:M618)))</f>
        <v/>
      </c>
      <c r="S618" s="306" t="str" cm="1">
        <f t="array" ref="S618">IF(ISBLANK(Q618),"", (LOOKUP(2,1/(NOT(ISBLANK($J$9:J618))),$J$9:J618)))</f>
        <v/>
      </c>
      <c r="T618" s="307"/>
      <c r="U618" s="302"/>
      <c r="V618" s="308"/>
      <c r="AC618" s="100"/>
      <c r="AD618" s="100"/>
      <c r="AV618" s="100"/>
      <c r="AW618" s="145"/>
    </row>
    <row r="619" spans="2:49" ht="18.75" customHeight="1">
      <c r="B619" s="309"/>
      <c r="C619" s="298"/>
      <c r="D619" s="298"/>
      <c r="E619" s="299"/>
      <c r="F619" s="298"/>
      <c r="G619" s="298"/>
      <c r="H619" s="298" t="s">
        <v>1476</v>
      </c>
      <c r="I619" s="301"/>
      <c r="J619" s="302"/>
      <c r="K619" s="298"/>
      <c r="L619" s="302"/>
      <c r="M619" s="301"/>
      <c r="N619" s="302" t="str" cm="1">
        <f t="array" ref="N619">IF(ISBLANK(M619),"", (LOOKUP(2,1/(NOT(ISBLANK($J$9:J619))),$J$9:J619)))</f>
        <v/>
      </c>
      <c r="O619" s="298"/>
      <c r="P619" s="643" t="str">
        <f>IF(H619="Full Materials Declaration","",IF(H619="REACH Restriction Annex XVII",IF(ISERROR(VLOOKUP(O619,'Matl Declaration Form'!$AG$9:$AH$149,2,0)),"",(VLOOKUP(O619,'Matl Declaration Form'!$AG$9:$AH$149,2,0))),IF(H619="REACH Authorization Annex XIV",IF(ISERROR(VLOOKUP(O619,'Matl Declaration Form'!$AI$9:$AJ$137,2,0)),"",(VLOOKUP(O619,'Matl Declaration Form'!$AI$9:$AJ$137,2,0))),IF(H619="REACH SVHC",IF(ISERROR(VLOOKUP(O619,'Matl Declaration Form'!$AK$9:$AL$482,2,0)),"",(VLOOKUP(O619,'Matl Declaration Form'!$AK$9:$AL$482,2,0))),IF(H619="EU RoHS",IF(ISERROR(VLOOKUP(O619,'Matl Declaration Form'!$AM$9:$AN$18,2,0)),"",(VLOOKUP(O619,'Matl Declaration Form'!$AM$9:$AN$18,2,0))),IF(H619="EU Mercury",IF(ISERROR(VLOOKUP(O619,'Matl Declaration Form'!$AO$9:$AP$15,2,0)),"",(VLOOKUP(O619,'Matl Declaration Form'!$AO$9:$AP$15,2,0))),IF(H619="EU PIC",IF(ISERROR(VLOOKUP(O619,'Matl Declaration Form'!$AQ$9:$AR$71,2,0)),"",(VLOOKUP(O619,'Matl Declaration Form'!$AQ$9:$AR$71,2,0))),IF(H619="EU Ozone Depletion",IF(ISERROR(VLOOKUP(O619,'Matl Declaration Form'!$AS$9:$AT$41,2,0)),"",(VLOOKUP(O619,'Matl Declaration Form'!$AS$9:$AT$41,2,0))), IF(H619="EU Ship Recycling",IF(ISERROR(VLOOKUP(O619,'Matl Declaration Form'!$AX$9:$AY$30,2,0)),"",(VLOOKUP(O619,'Matl Declaration Form'!$AX$9:$AY$30,2,0))), IF(H619="EU Package",IF(ISERROR(VLOOKUP(O619,'Matl Declaration Form'!$AZ$9:$BA$12,2,0)),"",(VLOOKUP(O619,'Matl Declaration Form'!$AZ$9:$BA$12,2,0))),IF(H619="EU POPs",IF(ISERROR(VLOOKUP(O619,'Matl Declaration Form'!$AV$9:$AW$485,2,0)),"",(VLOOKUP(O619,'Matl Declaration Form'!$AV$9:$AW$485,2,0))))))))))))))</f>
        <v/>
      </c>
      <c r="Q619" s="304"/>
      <c r="R619" s="305" t="str" cm="1">
        <f t="array" ref="R619">IF(ISBLANK(Q619),"",Q619*(LOOKUP(2,1/(NOT(ISBLANK($M$9:M619))),$M$9:M619)))</f>
        <v/>
      </c>
      <c r="S619" s="306" t="str" cm="1">
        <f t="array" ref="S619">IF(ISBLANK(Q619),"", (LOOKUP(2,1/(NOT(ISBLANK($J$9:J619))),$J$9:J619)))</f>
        <v/>
      </c>
      <c r="T619" s="307"/>
      <c r="U619" s="302"/>
      <c r="V619" s="308"/>
      <c r="AC619" s="100"/>
      <c r="AD619" s="100"/>
      <c r="AV619" s="100"/>
      <c r="AW619" s="145"/>
    </row>
    <row r="620" spans="2:49" ht="18.75" customHeight="1">
      <c r="B620" s="309"/>
      <c r="C620" s="298"/>
      <c r="D620" s="298"/>
      <c r="E620" s="299"/>
      <c r="F620" s="298"/>
      <c r="G620" s="298"/>
      <c r="H620" s="298" t="s">
        <v>1476</v>
      </c>
      <c r="I620" s="301"/>
      <c r="J620" s="302"/>
      <c r="K620" s="298"/>
      <c r="L620" s="302"/>
      <c r="M620" s="301"/>
      <c r="N620" s="302" t="str" cm="1">
        <f t="array" ref="N620">IF(ISBLANK(M620),"", (LOOKUP(2,1/(NOT(ISBLANK($J$9:J620))),$J$9:J620)))</f>
        <v/>
      </c>
      <c r="O620" s="298"/>
      <c r="P620" s="643" t="str">
        <f>IF(H620="Full Materials Declaration","",IF(H620="REACH Restriction Annex XVII",IF(ISERROR(VLOOKUP(O620,'Matl Declaration Form'!$AG$9:$AH$149,2,0)),"",(VLOOKUP(O620,'Matl Declaration Form'!$AG$9:$AH$149,2,0))),IF(H620="REACH Authorization Annex XIV",IF(ISERROR(VLOOKUP(O620,'Matl Declaration Form'!$AI$9:$AJ$137,2,0)),"",(VLOOKUP(O620,'Matl Declaration Form'!$AI$9:$AJ$137,2,0))),IF(H620="REACH SVHC",IF(ISERROR(VLOOKUP(O620,'Matl Declaration Form'!$AK$9:$AL$482,2,0)),"",(VLOOKUP(O620,'Matl Declaration Form'!$AK$9:$AL$482,2,0))),IF(H620="EU RoHS",IF(ISERROR(VLOOKUP(O620,'Matl Declaration Form'!$AM$9:$AN$18,2,0)),"",(VLOOKUP(O620,'Matl Declaration Form'!$AM$9:$AN$18,2,0))),IF(H620="EU Mercury",IF(ISERROR(VLOOKUP(O620,'Matl Declaration Form'!$AO$9:$AP$15,2,0)),"",(VLOOKUP(O620,'Matl Declaration Form'!$AO$9:$AP$15,2,0))),IF(H620="EU PIC",IF(ISERROR(VLOOKUP(O620,'Matl Declaration Form'!$AQ$9:$AR$71,2,0)),"",(VLOOKUP(O620,'Matl Declaration Form'!$AQ$9:$AR$71,2,0))),IF(H620="EU Ozone Depletion",IF(ISERROR(VLOOKUP(O620,'Matl Declaration Form'!$AS$9:$AT$41,2,0)),"",(VLOOKUP(O620,'Matl Declaration Form'!$AS$9:$AT$41,2,0))), IF(H620="EU Ship Recycling",IF(ISERROR(VLOOKUP(O620,'Matl Declaration Form'!$AX$9:$AY$30,2,0)),"",(VLOOKUP(O620,'Matl Declaration Form'!$AX$9:$AY$30,2,0))), IF(H620="EU Package",IF(ISERROR(VLOOKUP(O620,'Matl Declaration Form'!$AZ$9:$BA$12,2,0)),"",(VLOOKUP(O620,'Matl Declaration Form'!$AZ$9:$BA$12,2,0))),IF(H620="EU POPs",IF(ISERROR(VLOOKUP(O620,'Matl Declaration Form'!$AV$9:$AW$485,2,0)),"",(VLOOKUP(O620,'Matl Declaration Form'!$AV$9:$AW$485,2,0))))))))))))))</f>
        <v/>
      </c>
      <c r="Q620" s="304"/>
      <c r="R620" s="305" t="str" cm="1">
        <f t="array" ref="R620">IF(ISBLANK(Q620),"",Q620*(LOOKUP(2,1/(NOT(ISBLANK($M$9:M620))),$M$9:M620)))</f>
        <v/>
      </c>
      <c r="S620" s="306" t="str" cm="1">
        <f t="array" ref="S620">IF(ISBLANK(Q620),"", (LOOKUP(2,1/(NOT(ISBLANK($J$9:J620))),$J$9:J620)))</f>
        <v/>
      </c>
      <c r="T620" s="307"/>
      <c r="U620" s="302"/>
      <c r="V620" s="308"/>
      <c r="AC620" s="100"/>
      <c r="AD620" s="100"/>
      <c r="AV620" s="100"/>
      <c r="AW620" s="145"/>
    </row>
    <row r="621" spans="2:49" ht="18.75" customHeight="1">
      <c r="B621" s="309"/>
      <c r="C621" s="298"/>
      <c r="D621" s="298"/>
      <c r="E621" s="299"/>
      <c r="F621" s="298"/>
      <c r="G621" s="298"/>
      <c r="H621" s="298" t="s">
        <v>1476</v>
      </c>
      <c r="I621" s="301"/>
      <c r="J621" s="302"/>
      <c r="K621" s="298"/>
      <c r="L621" s="302"/>
      <c r="M621" s="301"/>
      <c r="N621" s="302" t="str" cm="1">
        <f t="array" ref="N621">IF(ISBLANK(M621),"", (LOOKUP(2,1/(NOT(ISBLANK($J$9:J621))),$J$9:J621)))</f>
        <v/>
      </c>
      <c r="O621" s="298"/>
      <c r="P621" s="643" t="str">
        <f>IF(H621="Full Materials Declaration","",IF(H621="REACH Restriction Annex XVII",IF(ISERROR(VLOOKUP(O621,'Matl Declaration Form'!$AG$9:$AH$149,2,0)),"",(VLOOKUP(O621,'Matl Declaration Form'!$AG$9:$AH$149,2,0))),IF(H621="REACH Authorization Annex XIV",IF(ISERROR(VLOOKUP(O621,'Matl Declaration Form'!$AI$9:$AJ$137,2,0)),"",(VLOOKUP(O621,'Matl Declaration Form'!$AI$9:$AJ$137,2,0))),IF(H621="REACH SVHC",IF(ISERROR(VLOOKUP(O621,'Matl Declaration Form'!$AK$9:$AL$482,2,0)),"",(VLOOKUP(O621,'Matl Declaration Form'!$AK$9:$AL$482,2,0))),IF(H621="EU RoHS",IF(ISERROR(VLOOKUP(O621,'Matl Declaration Form'!$AM$9:$AN$18,2,0)),"",(VLOOKUP(O621,'Matl Declaration Form'!$AM$9:$AN$18,2,0))),IF(H621="EU Mercury",IF(ISERROR(VLOOKUP(O621,'Matl Declaration Form'!$AO$9:$AP$15,2,0)),"",(VLOOKUP(O621,'Matl Declaration Form'!$AO$9:$AP$15,2,0))),IF(H621="EU PIC",IF(ISERROR(VLOOKUP(O621,'Matl Declaration Form'!$AQ$9:$AR$71,2,0)),"",(VLOOKUP(O621,'Matl Declaration Form'!$AQ$9:$AR$71,2,0))),IF(H621="EU Ozone Depletion",IF(ISERROR(VLOOKUP(O621,'Matl Declaration Form'!$AS$9:$AT$41,2,0)),"",(VLOOKUP(O621,'Matl Declaration Form'!$AS$9:$AT$41,2,0))), IF(H621="EU Ship Recycling",IF(ISERROR(VLOOKUP(O621,'Matl Declaration Form'!$AX$9:$AY$30,2,0)),"",(VLOOKUP(O621,'Matl Declaration Form'!$AX$9:$AY$30,2,0))), IF(H621="EU Package",IF(ISERROR(VLOOKUP(O621,'Matl Declaration Form'!$AZ$9:$BA$12,2,0)),"",(VLOOKUP(O621,'Matl Declaration Form'!$AZ$9:$BA$12,2,0))),IF(H621="EU POPs",IF(ISERROR(VLOOKUP(O621,'Matl Declaration Form'!$AV$9:$AW$485,2,0)),"",(VLOOKUP(O621,'Matl Declaration Form'!$AV$9:$AW$485,2,0))))))))))))))</f>
        <v/>
      </c>
      <c r="Q621" s="304"/>
      <c r="R621" s="305" t="str" cm="1">
        <f t="array" ref="R621">IF(ISBLANK(Q621),"",Q621*(LOOKUP(2,1/(NOT(ISBLANK($M$9:M621))),$M$9:M621)))</f>
        <v/>
      </c>
      <c r="S621" s="306" t="str" cm="1">
        <f t="array" ref="S621">IF(ISBLANK(Q621),"", (LOOKUP(2,1/(NOT(ISBLANK($J$9:J621))),$J$9:J621)))</f>
        <v/>
      </c>
      <c r="T621" s="307"/>
      <c r="U621" s="302"/>
      <c r="V621" s="308"/>
      <c r="AC621" s="100"/>
      <c r="AD621" s="100"/>
      <c r="AV621" s="100"/>
      <c r="AW621" s="145"/>
    </row>
    <row r="622" spans="2:49" ht="18.75" customHeight="1">
      <c r="B622" s="309"/>
      <c r="C622" s="298"/>
      <c r="D622" s="298"/>
      <c r="E622" s="299"/>
      <c r="F622" s="298"/>
      <c r="G622" s="298"/>
      <c r="H622" s="298" t="s">
        <v>1476</v>
      </c>
      <c r="I622" s="301"/>
      <c r="J622" s="302"/>
      <c r="K622" s="298"/>
      <c r="L622" s="302"/>
      <c r="M622" s="301"/>
      <c r="N622" s="302" t="str" cm="1">
        <f t="array" ref="N622">IF(ISBLANK(M622),"", (LOOKUP(2,1/(NOT(ISBLANK($J$9:J622))),$J$9:J622)))</f>
        <v/>
      </c>
      <c r="O622" s="298"/>
      <c r="P622" s="643" t="str">
        <f>IF(H622="Full Materials Declaration","",IF(H622="REACH Restriction Annex XVII",IF(ISERROR(VLOOKUP(O622,'Matl Declaration Form'!$AG$9:$AH$149,2,0)),"",(VLOOKUP(O622,'Matl Declaration Form'!$AG$9:$AH$149,2,0))),IF(H622="REACH Authorization Annex XIV",IF(ISERROR(VLOOKUP(O622,'Matl Declaration Form'!$AI$9:$AJ$137,2,0)),"",(VLOOKUP(O622,'Matl Declaration Form'!$AI$9:$AJ$137,2,0))),IF(H622="REACH SVHC",IF(ISERROR(VLOOKUP(O622,'Matl Declaration Form'!$AK$9:$AL$482,2,0)),"",(VLOOKUP(O622,'Matl Declaration Form'!$AK$9:$AL$482,2,0))),IF(H622="EU RoHS",IF(ISERROR(VLOOKUP(O622,'Matl Declaration Form'!$AM$9:$AN$18,2,0)),"",(VLOOKUP(O622,'Matl Declaration Form'!$AM$9:$AN$18,2,0))),IF(H622="EU Mercury",IF(ISERROR(VLOOKUP(O622,'Matl Declaration Form'!$AO$9:$AP$15,2,0)),"",(VLOOKUP(O622,'Matl Declaration Form'!$AO$9:$AP$15,2,0))),IF(H622="EU PIC",IF(ISERROR(VLOOKUP(O622,'Matl Declaration Form'!$AQ$9:$AR$71,2,0)),"",(VLOOKUP(O622,'Matl Declaration Form'!$AQ$9:$AR$71,2,0))),IF(H622="EU Ozone Depletion",IF(ISERROR(VLOOKUP(O622,'Matl Declaration Form'!$AS$9:$AT$41,2,0)),"",(VLOOKUP(O622,'Matl Declaration Form'!$AS$9:$AT$41,2,0))), IF(H622="EU Ship Recycling",IF(ISERROR(VLOOKUP(O622,'Matl Declaration Form'!$AX$9:$AY$30,2,0)),"",(VLOOKUP(O622,'Matl Declaration Form'!$AX$9:$AY$30,2,0))), IF(H622="EU Package",IF(ISERROR(VLOOKUP(O622,'Matl Declaration Form'!$AZ$9:$BA$12,2,0)),"",(VLOOKUP(O622,'Matl Declaration Form'!$AZ$9:$BA$12,2,0))),IF(H622="EU POPs",IF(ISERROR(VLOOKUP(O622,'Matl Declaration Form'!$AV$9:$AW$485,2,0)),"",(VLOOKUP(O622,'Matl Declaration Form'!$AV$9:$AW$485,2,0))))))))))))))</f>
        <v/>
      </c>
      <c r="Q622" s="304"/>
      <c r="R622" s="305" t="str" cm="1">
        <f t="array" ref="R622">IF(ISBLANK(Q622),"",Q622*(LOOKUP(2,1/(NOT(ISBLANK($M$9:M622))),$M$9:M622)))</f>
        <v/>
      </c>
      <c r="S622" s="306" t="str" cm="1">
        <f t="array" ref="S622">IF(ISBLANK(Q622),"", (LOOKUP(2,1/(NOT(ISBLANK($J$9:J622))),$J$9:J622)))</f>
        <v/>
      </c>
      <c r="T622" s="307"/>
      <c r="U622" s="302"/>
      <c r="V622" s="308"/>
      <c r="AC622" s="100"/>
      <c r="AD622" s="100"/>
      <c r="AV622" s="100"/>
      <c r="AW622" s="145"/>
    </row>
    <row r="623" spans="2:49" ht="18.75" customHeight="1">
      <c r="B623" s="309"/>
      <c r="C623" s="298"/>
      <c r="D623" s="298"/>
      <c r="E623" s="299"/>
      <c r="F623" s="298"/>
      <c r="G623" s="298"/>
      <c r="H623" s="298" t="s">
        <v>1476</v>
      </c>
      <c r="I623" s="301"/>
      <c r="J623" s="302"/>
      <c r="K623" s="298"/>
      <c r="L623" s="302"/>
      <c r="M623" s="301"/>
      <c r="N623" s="302" t="str" cm="1">
        <f t="array" ref="N623">IF(ISBLANK(M623),"", (LOOKUP(2,1/(NOT(ISBLANK($J$9:J623))),$J$9:J623)))</f>
        <v/>
      </c>
      <c r="O623" s="298"/>
      <c r="P623" s="643" t="str">
        <f>IF(H623="Full Materials Declaration","",IF(H623="REACH Restriction Annex XVII",IF(ISERROR(VLOOKUP(O623,'Matl Declaration Form'!$AG$9:$AH$149,2,0)),"",(VLOOKUP(O623,'Matl Declaration Form'!$AG$9:$AH$149,2,0))),IF(H623="REACH Authorization Annex XIV",IF(ISERROR(VLOOKUP(O623,'Matl Declaration Form'!$AI$9:$AJ$137,2,0)),"",(VLOOKUP(O623,'Matl Declaration Form'!$AI$9:$AJ$137,2,0))),IF(H623="REACH SVHC",IF(ISERROR(VLOOKUP(O623,'Matl Declaration Form'!$AK$9:$AL$482,2,0)),"",(VLOOKUP(O623,'Matl Declaration Form'!$AK$9:$AL$482,2,0))),IF(H623="EU RoHS",IF(ISERROR(VLOOKUP(O623,'Matl Declaration Form'!$AM$9:$AN$18,2,0)),"",(VLOOKUP(O623,'Matl Declaration Form'!$AM$9:$AN$18,2,0))),IF(H623="EU Mercury",IF(ISERROR(VLOOKUP(O623,'Matl Declaration Form'!$AO$9:$AP$15,2,0)),"",(VLOOKUP(O623,'Matl Declaration Form'!$AO$9:$AP$15,2,0))),IF(H623="EU PIC",IF(ISERROR(VLOOKUP(O623,'Matl Declaration Form'!$AQ$9:$AR$71,2,0)),"",(VLOOKUP(O623,'Matl Declaration Form'!$AQ$9:$AR$71,2,0))),IF(H623="EU Ozone Depletion",IF(ISERROR(VLOOKUP(O623,'Matl Declaration Form'!$AS$9:$AT$41,2,0)),"",(VLOOKUP(O623,'Matl Declaration Form'!$AS$9:$AT$41,2,0))), IF(H623="EU Ship Recycling",IF(ISERROR(VLOOKUP(O623,'Matl Declaration Form'!$AX$9:$AY$30,2,0)),"",(VLOOKUP(O623,'Matl Declaration Form'!$AX$9:$AY$30,2,0))), IF(H623="EU Package",IF(ISERROR(VLOOKUP(O623,'Matl Declaration Form'!$AZ$9:$BA$12,2,0)),"",(VLOOKUP(O623,'Matl Declaration Form'!$AZ$9:$BA$12,2,0))),IF(H623="EU POPs",IF(ISERROR(VLOOKUP(O623,'Matl Declaration Form'!$AV$9:$AW$485,2,0)),"",(VLOOKUP(O623,'Matl Declaration Form'!$AV$9:$AW$485,2,0))))))))))))))</f>
        <v/>
      </c>
      <c r="Q623" s="304"/>
      <c r="R623" s="305" t="str" cm="1">
        <f t="array" ref="R623">IF(ISBLANK(Q623),"",Q623*(LOOKUP(2,1/(NOT(ISBLANK($M$9:M623))),$M$9:M623)))</f>
        <v/>
      </c>
      <c r="S623" s="306" t="str" cm="1">
        <f t="array" ref="S623">IF(ISBLANK(Q623),"", (LOOKUP(2,1/(NOT(ISBLANK($J$9:J623))),$J$9:J623)))</f>
        <v/>
      </c>
      <c r="T623" s="307"/>
      <c r="U623" s="302"/>
      <c r="V623" s="308"/>
      <c r="AC623" s="100"/>
      <c r="AD623" s="100"/>
      <c r="AV623" s="100"/>
      <c r="AW623" s="145"/>
    </row>
    <row r="624" spans="2:49" ht="18.75" customHeight="1">
      <c r="B624" s="309"/>
      <c r="C624" s="298"/>
      <c r="D624" s="298"/>
      <c r="E624" s="299"/>
      <c r="F624" s="298"/>
      <c r="G624" s="298"/>
      <c r="H624" s="298" t="s">
        <v>1476</v>
      </c>
      <c r="I624" s="301"/>
      <c r="J624" s="302"/>
      <c r="K624" s="298"/>
      <c r="L624" s="302"/>
      <c r="M624" s="301"/>
      <c r="N624" s="302" t="str" cm="1">
        <f t="array" ref="N624">IF(ISBLANK(M624),"", (LOOKUP(2,1/(NOT(ISBLANK($J$9:J624))),$J$9:J624)))</f>
        <v/>
      </c>
      <c r="O624" s="298"/>
      <c r="P624" s="643" t="str">
        <f>IF(H624="Full Materials Declaration","",IF(H624="REACH Restriction Annex XVII",IF(ISERROR(VLOOKUP(O624,'Matl Declaration Form'!$AG$9:$AH$149,2,0)),"",(VLOOKUP(O624,'Matl Declaration Form'!$AG$9:$AH$149,2,0))),IF(H624="REACH Authorization Annex XIV",IF(ISERROR(VLOOKUP(O624,'Matl Declaration Form'!$AI$9:$AJ$137,2,0)),"",(VLOOKUP(O624,'Matl Declaration Form'!$AI$9:$AJ$137,2,0))),IF(H624="REACH SVHC",IF(ISERROR(VLOOKUP(O624,'Matl Declaration Form'!$AK$9:$AL$482,2,0)),"",(VLOOKUP(O624,'Matl Declaration Form'!$AK$9:$AL$482,2,0))),IF(H624="EU RoHS",IF(ISERROR(VLOOKUP(O624,'Matl Declaration Form'!$AM$9:$AN$18,2,0)),"",(VLOOKUP(O624,'Matl Declaration Form'!$AM$9:$AN$18,2,0))),IF(H624="EU Mercury",IF(ISERROR(VLOOKUP(O624,'Matl Declaration Form'!$AO$9:$AP$15,2,0)),"",(VLOOKUP(O624,'Matl Declaration Form'!$AO$9:$AP$15,2,0))),IF(H624="EU PIC",IF(ISERROR(VLOOKUP(O624,'Matl Declaration Form'!$AQ$9:$AR$71,2,0)),"",(VLOOKUP(O624,'Matl Declaration Form'!$AQ$9:$AR$71,2,0))),IF(H624="EU Ozone Depletion",IF(ISERROR(VLOOKUP(O624,'Matl Declaration Form'!$AS$9:$AT$41,2,0)),"",(VLOOKUP(O624,'Matl Declaration Form'!$AS$9:$AT$41,2,0))), IF(H624="EU Ship Recycling",IF(ISERROR(VLOOKUP(O624,'Matl Declaration Form'!$AX$9:$AY$30,2,0)),"",(VLOOKUP(O624,'Matl Declaration Form'!$AX$9:$AY$30,2,0))), IF(H624="EU Package",IF(ISERROR(VLOOKUP(O624,'Matl Declaration Form'!$AZ$9:$BA$12,2,0)),"",(VLOOKUP(O624,'Matl Declaration Form'!$AZ$9:$BA$12,2,0))),IF(H624="EU POPs",IF(ISERROR(VLOOKUP(O624,'Matl Declaration Form'!$AV$9:$AW$485,2,0)),"",(VLOOKUP(O624,'Matl Declaration Form'!$AV$9:$AW$485,2,0))))))))))))))</f>
        <v/>
      </c>
      <c r="Q624" s="304"/>
      <c r="R624" s="305" t="str" cm="1">
        <f t="array" ref="R624">IF(ISBLANK(Q624),"",Q624*(LOOKUP(2,1/(NOT(ISBLANK($M$9:M624))),$M$9:M624)))</f>
        <v/>
      </c>
      <c r="S624" s="306" t="str" cm="1">
        <f t="array" ref="S624">IF(ISBLANK(Q624),"", (LOOKUP(2,1/(NOT(ISBLANK($J$9:J624))),$J$9:J624)))</f>
        <v/>
      </c>
      <c r="T624" s="307"/>
      <c r="U624" s="302"/>
      <c r="V624" s="308"/>
      <c r="AC624" s="100"/>
      <c r="AD624" s="100"/>
      <c r="AV624" s="100"/>
      <c r="AW624" s="145"/>
    </row>
    <row r="625" spans="2:49" ht="18.75" customHeight="1">
      <c r="B625" s="309"/>
      <c r="C625" s="298"/>
      <c r="D625" s="298"/>
      <c r="E625" s="299"/>
      <c r="F625" s="298"/>
      <c r="G625" s="298"/>
      <c r="H625" s="298" t="s">
        <v>1476</v>
      </c>
      <c r="I625" s="301"/>
      <c r="J625" s="302"/>
      <c r="K625" s="298"/>
      <c r="L625" s="302"/>
      <c r="M625" s="301"/>
      <c r="N625" s="302" t="str" cm="1">
        <f t="array" ref="N625">IF(ISBLANK(M625),"", (LOOKUP(2,1/(NOT(ISBLANK($J$9:J625))),$J$9:J625)))</f>
        <v/>
      </c>
      <c r="O625" s="298"/>
      <c r="P625" s="643" t="str">
        <f>IF(H625="Full Materials Declaration","",IF(H625="REACH Restriction Annex XVII",IF(ISERROR(VLOOKUP(O625,'Matl Declaration Form'!$AG$9:$AH$149,2,0)),"",(VLOOKUP(O625,'Matl Declaration Form'!$AG$9:$AH$149,2,0))),IF(H625="REACH Authorization Annex XIV",IF(ISERROR(VLOOKUP(O625,'Matl Declaration Form'!$AI$9:$AJ$137,2,0)),"",(VLOOKUP(O625,'Matl Declaration Form'!$AI$9:$AJ$137,2,0))),IF(H625="REACH SVHC",IF(ISERROR(VLOOKUP(O625,'Matl Declaration Form'!$AK$9:$AL$482,2,0)),"",(VLOOKUP(O625,'Matl Declaration Form'!$AK$9:$AL$482,2,0))),IF(H625="EU RoHS",IF(ISERROR(VLOOKUP(O625,'Matl Declaration Form'!$AM$9:$AN$18,2,0)),"",(VLOOKUP(O625,'Matl Declaration Form'!$AM$9:$AN$18,2,0))),IF(H625="EU Mercury",IF(ISERROR(VLOOKUP(O625,'Matl Declaration Form'!$AO$9:$AP$15,2,0)),"",(VLOOKUP(O625,'Matl Declaration Form'!$AO$9:$AP$15,2,0))),IF(H625="EU PIC",IF(ISERROR(VLOOKUP(O625,'Matl Declaration Form'!$AQ$9:$AR$71,2,0)),"",(VLOOKUP(O625,'Matl Declaration Form'!$AQ$9:$AR$71,2,0))),IF(H625="EU Ozone Depletion",IF(ISERROR(VLOOKUP(O625,'Matl Declaration Form'!$AS$9:$AT$41,2,0)),"",(VLOOKUP(O625,'Matl Declaration Form'!$AS$9:$AT$41,2,0))), IF(H625="EU Ship Recycling",IF(ISERROR(VLOOKUP(O625,'Matl Declaration Form'!$AX$9:$AY$30,2,0)),"",(VLOOKUP(O625,'Matl Declaration Form'!$AX$9:$AY$30,2,0))), IF(H625="EU Package",IF(ISERROR(VLOOKUP(O625,'Matl Declaration Form'!$AZ$9:$BA$12,2,0)),"",(VLOOKUP(O625,'Matl Declaration Form'!$AZ$9:$BA$12,2,0))),IF(H625="EU POPs",IF(ISERROR(VLOOKUP(O625,'Matl Declaration Form'!$AV$9:$AW$485,2,0)),"",(VLOOKUP(O625,'Matl Declaration Form'!$AV$9:$AW$485,2,0))))))))))))))</f>
        <v/>
      </c>
      <c r="Q625" s="304"/>
      <c r="R625" s="305" t="str" cm="1">
        <f t="array" ref="R625">IF(ISBLANK(Q625),"",Q625*(LOOKUP(2,1/(NOT(ISBLANK($M$9:M625))),$M$9:M625)))</f>
        <v/>
      </c>
      <c r="S625" s="306" t="str" cm="1">
        <f t="array" ref="S625">IF(ISBLANK(Q625),"", (LOOKUP(2,1/(NOT(ISBLANK($J$9:J625))),$J$9:J625)))</f>
        <v/>
      </c>
      <c r="T625" s="307"/>
      <c r="U625" s="302"/>
      <c r="V625" s="308"/>
      <c r="AC625" s="100"/>
      <c r="AD625" s="100"/>
      <c r="AV625" s="100"/>
      <c r="AW625" s="145"/>
    </row>
    <row r="626" spans="2:49" ht="18.75" customHeight="1">
      <c r="B626" s="309"/>
      <c r="C626" s="298"/>
      <c r="D626" s="298"/>
      <c r="E626" s="299"/>
      <c r="F626" s="298"/>
      <c r="G626" s="298"/>
      <c r="H626" s="298" t="s">
        <v>1476</v>
      </c>
      <c r="I626" s="301"/>
      <c r="J626" s="302"/>
      <c r="K626" s="298"/>
      <c r="L626" s="302"/>
      <c r="M626" s="301"/>
      <c r="N626" s="302" t="str" cm="1">
        <f t="array" ref="N626">IF(ISBLANK(M626),"", (LOOKUP(2,1/(NOT(ISBLANK($J$9:J626))),$J$9:J626)))</f>
        <v/>
      </c>
      <c r="O626" s="298"/>
      <c r="P626" s="643" t="str">
        <f>IF(H626="Full Materials Declaration","",IF(H626="REACH Restriction Annex XVII",IF(ISERROR(VLOOKUP(O626,'Matl Declaration Form'!$AG$9:$AH$149,2,0)),"",(VLOOKUP(O626,'Matl Declaration Form'!$AG$9:$AH$149,2,0))),IF(H626="REACH Authorization Annex XIV",IF(ISERROR(VLOOKUP(O626,'Matl Declaration Form'!$AI$9:$AJ$137,2,0)),"",(VLOOKUP(O626,'Matl Declaration Form'!$AI$9:$AJ$137,2,0))),IF(H626="REACH SVHC",IF(ISERROR(VLOOKUP(O626,'Matl Declaration Form'!$AK$9:$AL$482,2,0)),"",(VLOOKUP(O626,'Matl Declaration Form'!$AK$9:$AL$482,2,0))),IF(H626="EU RoHS",IF(ISERROR(VLOOKUP(O626,'Matl Declaration Form'!$AM$9:$AN$18,2,0)),"",(VLOOKUP(O626,'Matl Declaration Form'!$AM$9:$AN$18,2,0))),IF(H626="EU Mercury",IF(ISERROR(VLOOKUP(O626,'Matl Declaration Form'!$AO$9:$AP$15,2,0)),"",(VLOOKUP(O626,'Matl Declaration Form'!$AO$9:$AP$15,2,0))),IF(H626="EU PIC",IF(ISERROR(VLOOKUP(O626,'Matl Declaration Form'!$AQ$9:$AR$71,2,0)),"",(VLOOKUP(O626,'Matl Declaration Form'!$AQ$9:$AR$71,2,0))),IF(H626="EU Ozone Depletion",IF(ISERROR(VLOOKUP(O626,'Matl Declaration Form'!$AS$9:$AT$41,2,0)),"",(VLOOKUP(O626,'Matl Declaration Form'!$AS$9:$AT$41,2,0))), IF(H626="EU Ship Recycling",IF(ISERROR(VLOOKUP(O626,'Matl Declaration Form'!$AX$9:$AY$30,2,0)),"",(VLOOKUP(O626,'Matl Declaration Form'!$AX$9:$AY$30,2,0))), IF(H626="EU Package",IF(ISERROR(VLOOKUP(O626,'Matl Declaration Form'!$AZ$9:$BA$12,2,0)),"",(VLOOKUP(O626,'Matl Declaration Form'!$AZ$9:$BA$12,2,0))),IF(H626="EU POPs",IF(ISERROR(VLOOKUP(O626,'Matl Declaration Form'!$AV$9:$AW$485,2,0)),"",(VLOOKUP(O626,'Matl Declaration Form'!$AV$9:$AW$485,2,0))))))))))))))</f>
        <v/>
      </c>
      <c r="Q626" s="304"/>
      <c r="R626" s="305" t="str" cm="1">
        <f t="array" ref="R626">IF(ISBLANK(Q626),"",Q626*(LOOKUP(2,1/(NOT(ISBLANK($M$9:M626))),$M$9:M626)))</f>
        <v/>
      </c>
      <c r="S626" s="306" t="str" cm="1">
        <f t="array" ref="S626">IF(ISBLANK(Q626),"", (LOOKUP(2,1/(NOT(ISBLANK($J$9:J626))),$J$9:J626)))</f>
        <v/>
      </c>
      <c r="T626" s="307"/>
      <c r="U626" s="302"/>
      <c r="V626" s="308"/>
      <c r="AC626" s="100"/>
      <c r="AD626" s="100"/>
      <c r="AV626" s="100"/>
      <c r="AW626" s="145"/>
    </row>
    <row r="627" spans="2:49" ht="18.75" customHeight="1">
      <c r="B627" s="309"/>
      <c r="C627" s="298"/>
      <c r="D627" s="298"/>
      <c r="E627" s="299"/>
      <c r="F627" s="298"/>
      <c r="G627" s="298"/>
      <c r="H627" s="298" t="s">
        <v>1476</v>
      </c>
      <c r="I627" s="301"/>
      <c r="J627" s="302"/>
      <c r="K627" s="298"/>
      <c r="L627" s="302"/>
      <c r="M627" s="301"/>
      <c r="N627" s="302" t="str" cm="1">
        <f t="array" ref="N627">IF(ISBLANK(M627),"", (LOOKUP(2,1/(NOT(ISBLANK($J$9:J627))),$J$9:J627)))</f>
        <v/>
      </c>
      <c r="O627" s="298"/>
      <c r="P627" s="643" t="str">
        <f>IF(H627="Full Materials Declaration","",IF(H627="REACH Restriction Annex XVII",IF(ISERROR(VLOOKUP(O627,'Matl Declaration Form'!$AG$9:$AH$149,2,0)),"",(VLOOKUP(O627,'Matl Declaration Form'!$AG$9:$AH$149,2,0))),IF(H627="REACH Authorization Annex XIV",IF(ISERROR(VLOOKUP(O627,'Matl Declaration Form'!$AI$9:$AJ$137,2,0)),"",(VLOOKUP(O627,'Matl Declaration Form'!$AI$9:$AJ$137,2,0))),IF(H627="REACH SVHC",IF(ISERROR(VLOOKUP(O627,'Matl Declaration Form'!$AK$9:$AL$482,2,0)),"",(VLOOKUP(O627,'Matl Declaration Form'!$AK$9:$AL$482,2,0))),IF(H627="EU RoHS",IF(ISERROR(VLOOKUP(O627,'Matl Declaration Form'!$AM$9:$AN$18,2,0)),"",(VLOOKUP(O627,'Matl Declaration Form'!$AM$9:$AN$18,2,0))),IF(H627="EU Mercury",IF(ISERROR(VLOOKUP(O627,'Matl Declaration Form'!$AO$9:$AP$15,2,0)),"",(VLOOKUP(O627,'Matl Declaration Form'!$AO$9:$AP$15,2,0))),IF(H627="EU PIC",IF(ISERROR(VLOOKUP(O627,'Matl Declaration Form'!$AQ$9:$AR$71,2,0)),"",(VLOOKUP(O627,'Matl Declaration Form'!$AQ$9:$AR$71,2,0))),IF(H627="EU Ozone Depletion",IF(ISERROR(VLOOKUP(O627,'Matl Declaration Form'!$AS$9:$AT$41,2,0)),"",(VLOOKUP(O627,'Matl Declaration Form'!$AS$9:$AT$41,2,0))), IF(H627="EU Ship Recycling",IF(ISERROR(VLOOKUP(O627,'Matl Declaration Form'!$AX$9:$AY$30,2,0)),"",(VLOOKUP(O627,'Matl Declaration Form'!$AX$9:$AY$30,2,0))), IF(H627="EU Package",IF(ISERROR(VLOOKUP(O627,'Matl Declaration Form'!$AZ$9:$BA$12,2,0)),"",(VLOOKUP(O627,'Matl Declaration Form'!$AZ$9:$BA$12,2,0))),IF(H627="EU POPs",IF(ISERROR(VLOOKUP(O627,'Matl Declaration Form'!$AV$9:$AW$485,2,0)),"",(VLOOKUP(O627,'Matl Declaration Form'!$AV$9:$AW$485,2,0))))))))))))))</f>
        <v/>
      </c>
      <c r="Q627" s="304"/>
      <c r="R627" s="305" t="str" cm="1">
        <f t="array" ref="R627">IF(ISBLANK(Q627),"",Q627*(LOOKUP(2,1/(NOT(ISBLANK($M$9:M627))),$M$9:M627)))</f>
        <v/>
      </c>
      <c r="S627" s="306" t="str" cm="1">
        <f t="array" ref="S627">IF(ISBLANK(Q627),"", (LOOKUP(2,1/(NOT(ISBLANK($J$9:J627))),$J$9:J627)))</f>
        <v/>
      </c>
      <c r="T627" s="307"/>
      <c r="U627" s="302"/>
      <c r="V627" s="308"/>
      <c r="AC627" s="100"/>
      <c r="AD627" s="100"/>
      <c r="AV627" s="100"/>
      <c r="AW627" s="145"/>
    </row>
    <row r="628" spans="2:49" ht="18.75" customHeight="1">
      <c r="B628" s="309"/>
      <c r="C628" s="298"/>
      <c r="D628" s="298"/>
      <c r="E628" s="299"/>
      <c r="F628" s="298"/>
      <c r="G628" s="298"/>
      <c r="H628" s="298" t="s">
        <v>1476</v>
      </c>
      <c r="I628" s="301"/>
      <c r="J628" s="302"/>
      <c r="K628" s="298"/>
      <c r="L628" s="302"/>
      <c r="M628" s="301"/>
      <c r="N628" s="302" t="str" cm="1">
        <f t="array" ref="N628">IF(ISBLANK(M628),"", (LOOKUP(2,1/(NOT(ISBLANK($J$9:J628))),$J$9:J628)))</f>
        <v/>
      </c>
      <c r="O628" s="298"/>
      <c r="P628" s="643" t="str">
        <f>IF(H628="Full Materials Declaration","",IF(H628="REACH Restriction Annex XVII",IF(ISERROR(VLOOKUP(O628,'Matl Declaration Form'!$AG$9:$AH$149,2,0)),"",(VLOOKUP(O628,'Matl Declaration Form'!$AG$9:$AH$149,2,0))),IF(H628="REACH Authorization Annex XIV",IF(ISERROR(VLOOKUP(O628,'Matl Declaration Form'!$AI$9:$AJ$137,2,0)),"",(VLOOKUP(O628,'Matl Declaration Form'!$AI$9:$AJ$137,2,0))),IF(H628="REACH SVHC",IF(ISERROR(VLOOKUP(O628,'Matl Declaration Form'!$AK$9:$AL$482,2,0)),"",(VLOOKUP(O628,'Matl Declaration Form'!$AK$9:$AL$482,2,0))),IF(H628="EU RoHS",IF(ISERROR(VLOOKUP(O628,'Matl Declaration Form'!$AM$9:$AN$18,2,0)),"",(VLOOKUP(O628,'Matl Declaration Form'!$AM$9:$AN$18,2,0))),IF(H628="EU Mercury",IF(ISERROR(VLOOKUP(O628,'Matl Declaration Form'!$AO$9:$AP$15,2,0)),"",(VLOOKUP(O628,'Matl Declaration Form'!$AO$9:$AP$15,2,0))),IF(H628="EU PIC",IF(ISERROR(VLOOKUP(O628,'Matl Declaration Form'!$AQ$9:$AR$71,2,0)),"",(VLOOKUP(O628,'Matl Declaration Form'!$AQ$9:$AR$71,2,0))),IF(H628="EU Ozone Depletion",IF(ISERROR(VLOOKUP(O628,'Matl Declaration Form'!$AS$9:$AT$41,2,0)),"",(VLOOKUP(O628,'Matl Declaration Form'!$AS$9:$AT$41,2,0))), IF(H628="EU Ship Recycling",IF(ISERROR(VLOOKUP(O628,'Matl Declaration Form'!$AX$9:$AY$30,2,0)),"",(VLOOKUP(O628,'Matl Declaration Form'!$AX$9:$AY$30,2,0))), IF(H628="EU Package",IF(ISERROR(VLOOKUP(O628,'Matl Declaration Form'!$AZ$9:$BA$12,2,0)),"",(VLOOKUP(O628,'Matl Declaration Form'!$AZ$9:$BA$12,2,0))),IF(H628="EU POPs",IF(ISERROR(VLOOKUP(O628,'Matl Declaration Form'!$AV$9:$AW$485,2,0)),"",(VLOOKUP(O628,'Matl Declaration Form'!$AV$9:$AW$485,2,0))))))))))))))</f>
        <v/>
      </c>
      <c r="Q628" s="304"/>
      <c r="R628" s="305" t="str" cm="1">
        <f t="array" ref="R628">IF(ISBLANK(Q628),"",Q628*(LOOKUP(2,1/(NOT(ISBLANK($M$9:M628))),$M$9:M628)))</f>
        <v/>
      </c>
      <c r="S628" s="306" t="str" cm="1">
        <f t="array" ref="S628">IF(ISBLANK(Q628),"", (LOOKUP(2,1/(NOT(ISBLANK($J$9:J628))),$J$9:J628)))</f>
        <v/>
      </c>
      <c r="T628" s="307"/>
      <c r="U628" s="302"/>
      <c r="V628" s="308"/>
      <c r="AC628" s="100"/>
      <c r="AD628" s="100"/>
      <c r="AV628" s="100"/>
      <c r="AW628" s="145"/>
    </row>
    <row r="629" spans="2:49" ht="18.75" customHeight="1">
      <c r="B629" s="309"/>
      <c r="C629" s="298"/>
      <c r="D629" s="298"/>
      <c r="E629" s="299"/>
      <c r="F629" s="298"/>
      <c r="G629" s="298"/>
      <c r="H629" s="298" t="s">
        <v>1476</v>
      </c>
      <c r="I629" s="301"/>
      <c r="J629" s="302"/>
      <c r="K629" s="298"/>
      <c r="L629" s="302"/>
      <c r="M629" s="301"/>
      <c r="N629" s="302" t="str" cm="1">
        <f t="array" ref="N629">IF(ISBLANK(M629),"", (LOOKUP(2,1/(NOT(ISBLANK($J$9:J629))),$J$9:J629)))</f>
        <v/>
      </c>
      <c r="O629" s="298"/>
      <c r="P629" s="643" t="str">
        <f>IF(H629="Full Materials Declaration","",IF(H629="REACH Restriction Annex XVII",IF(ISERROR(VLOOKUP(O629,'Matl Declaration Form'!$AG$9:$AH$149,2,0)),"",(VLOOKUP(O629,'Matl Declaration Form'!$AG$9:$AH$149,2,0))),IF(H629="REACH Authorization Annex XIV",IF(ISERROR(VLOOKUP(O629,'Matl Declaration Form'!$AI$9:$AJ$137,2,0)),"",(VLOOKUP(O629,'Matl Declaration Form'!$AI$9:$AJ$137,2,0))),IF(H629="REACH SVHC",IF(ISERROR(VLOOKUP(O629,'Matl Declaration Form'!$AK$9:$AL$482,2,0)),"",(VLOOKUP(O629,'Matl Declaration Form'!$AK$9:$AL$482,2,0))),IF(H629="EU RoHS",IF(ISERROR(VLOOKUP(O629,'Matl Declaration Form'!$AM$9:$AN$18,2,0)),"",(VLOOKUP(O629,'Matl Declaration Form'!$AM$9:$AN$18,2,0))),IF(H629="EU Mercury",IF(ISERROR(VLOOKUP(O629,'Matl Declaration Form'!$AO$9:$AP$15,2,0)),"",(VLOOKUP(O629,'Matl Declaration Form'!$AO$9:$AP$15,2,0))),IF(H629="EU PIC",IF(ISERROR(VLOOKUP(O629,'Matl Declaration Form'!$AQ$9:$AR$71,2,0)),"",(VLOOKUP(O629,'Matl Declaration Form'!$AQ$9:$AR$71,2,0))),IF(H629="EU Ozone Depletion",IF(ISERROR(VLOOKUP(O629,'Matl Declaration Form'!$AS$9:$AT$41,2,0)),"",(VLOOKUP(O629,'Matl Declaration Form'!$AS$9:$AT$41,2,0))), IF(H629="EU Ship Recycling",IF(ISERROR(VLOOKUP(O629,'Matl Declaration Form'!$AX$9:$AY$30,2,0)),"",(VLOOKUP(O629,'Matl Declaration Form'!$AX$9:$AY$30,2,0))), IF(H629="EU Package",IF(ISERROR(VLOOKUP(O629,'Matl Declaration Form'!$AZ$9:$BA$12,2,0)),"",(VLOOKUP(O629,'Matl Declaration Form'!$AZ$9:$BA$12,2,0))),IF(H629="EU POPs",IF(ISERROR(VLOOKUP(O629,'Matl Declaration Form'!$AV$9:$AW$485,2,0)),"",(VLOOKUP(O629,'Matl Declaration Form'!$AV$9:$AW$485,2,0))))))))))))))</f>
        <v/>
      </c>
      <c r="Q629" s="304"/>
      <c r="R629" s="305" t="str" cm="1">
        <f t="array" ref="R629">IF(ISBLANK(Q629),"",Q629*(LOOKUP(2,1/(NOT(ISBLANK($M$9:M629))),$M$9:M629)))</f>
        <v/>
      </c>
      <c r="S629" s="306" t="str" cm="1">
        <f t="array" ref="S629">IF(ISBLANK(Q629),"", (LOOKUP(2,1/(NOT(ISBLANK($J$9:J629))),$J$9:J629)))</f>
        <v/>
      </c>
      <c r="T629" s="307"/>
      <c r="U629" s="302"/>
      <c r="V629" s="308"/>
      <c r="AC629" s="100"/>
      <c r="AD629" s="100"/>
      <c r="AV629" s="100"/>
      <c r="AW629" s="145"/>
    </row>
    <row r="630" spans="2:49" ht="18.75" customHeight="1">
      <c r="B630" s="309"/>
      <c r="C630" s="298"/>
      <c r="D630" s="298"/>
      <c r="E630" s="299"/>
      <c r="F630" s="298"/>
      <c r="G630" s="298"/>
      <c r="H630" s="298" t="s">
        <v>1476</v>
      </c>
      <c r="I630" s="301"/>
      <c r="J630" s="302"/>
      <c r="K630" s="298"/>
      <c r="L630" s="302"/>
      <c r="M630" s="301"/>
      <c r="N630" s="302" t="str" cm="1">
        <f t="array" ref="N630">IF(ISBLANK(M630),"", (LOOKUP(2,1/(NOT(ISBLANK($J$9:J630))),$J$9:J630)))</f>
        <v/>
      </c>
      <c r="O630" s="298"/>
      <c r="P630" s="643" t="str">
        <f>IF(H630="Full Materials Declaration","",IF(H630="REACH Restriction Annex XVII",IF(ISERROR(VLOOKUP(O630,'Matl Declaration Form'!$AG$9:$AH$149,2,0)),"",(VLOOKUP(O630,'Matl Declaration Form'!$AG$9:$AH$149,2,0))),IF(H630="REACH Authorization Annex XIV",IF(ISERROR(VLOOKUP(O630,'Matl Declaration Form'!$AI$9:$AJ$137,2,0)),"",(VLOOKUP(O630,'Matl Declaration Form'!$AI$9:$AJ$137,2,0))),IF(H630="REACH SVHC",IF(ISERROR(VLOOKUP(O630,'Matl Declaration Form'!$AK$9:$AL$482,2,0)),"",(VLOOKUP(O630,'Matl Declaration Form'!$AK$9:$AL$482,2,0))),IF(H630="EU RoHS",IF(ISERROR(VLOOKUP(O630,'Matl Declaration Form'!$AM$9:$AN$18,2,0)),"",(VLOOKUP(O630,'Matl Declaration Form'!$AM$9:$AN$18,2,0))),IF(H630="EU Mercury",IF(ISERROR(VLOOKUP(O630,'Matl Declaration Form'!$AO$9:$AP$15,2,0)),"",(VLOOKUP(O630,'Matl Declaration Form'!$AO$9:$AP$15,2,0))),IF(H630="EU PIC",IF(ISERROR(VLOOKUP(O630,'Matl Declaration Form'!$AQ$9:$AR$71,2,0)),"",(VLOOKUP(O630,'Matl Declaration Form'!$AQ$9:$AR$71,2,0))),IF(H630="EU Ozone Depletion",IF(ISERROR(VLOOKUP(O630,'Matl Declaration Form'!$AS$9:$AT$41,2,0)),"",(VLOOKUP(O630,'Matl Declaration Form'!$AS$9:$AT$41,2,0))), IF(H630="EU Ship Recycling",IF(ISERROR(VLOOKUP(O630,'Matl Declaration Form'!$AX$9:$AY$30,2,0)),"",(VLOOKUP(O630,'Matl Declaration Form'!$AX$9:$AY$30,2,0))), IF(H630="EU Package",IF(ISERROR(VLOOKUP(O630,'Matl Declaration Form'!$AZ$9:$BA$12,2,0)),"",(VLOOKUP(O630,'Matl Declaration Form'!$AZ$9:$BA$12,2,0))),IF(H630="EU POPs",IF(ISERROR(VLOOKUP(O630,'Matl Declaration Form'!$AV$9:$AW$485,2,0)),"",(VLOOKUP(O630,'Matl Declaration Form'!$AV$9:$AW$485,2,0))))))))))))))</f>
        <v/>
      </c>
      <c r="Q630" s="304"/>
      <c r="R630" s="305" t="str" cm="1">
        <f t="array" ref="R630">IF(ISBLANK(Q630),"",Q630*(LOOKUP(2,1/(NOT(ISBLANK($M$9:M630))),$M$9:M630)))</f>
        <v/>
      </c>
      <c r="S630" s="306" t="str" cm="1">
        <f t="array" ref="S630">IF(ISBLANK(Q630),"", (LOOKUP(2,1/(NOT(ISBLANK($J$9:J630))),$J$9:J630)))</f>
        <v/>
      </c>
      <c r="T630" s="307"/>
      <c r="U630" s="302"/>
      <c r="V630" s="308"/>
      <c r="AC630" s="100"/>
      <c r="AD630" s="100"/>
      <c r="AV630" s="100"/>
      <c r="AW630" s="145"/>
    </row>
    <row r="631" spans="2:49" ht="18.75" customHeight="1">
      <c r="B631" s="309"/>
      <c r="C631" s="298"/>
      <c r="D631" s="298"/>
      <c r="E631" s="299"/>
      <c r="F631" s="298"/>
      <c r="G631" s="298"/>
      <c r="H631" s="298" t="s">
        <v>1476</v>
      </c>
      <c r="I631" s="301"/>
      <c r="J631" s="302"/>
      <c r="K631" s="298"/>
      <c r="L631" s="302"/>
      <c r="M631" s="301"/>
      <c r="N631" s="302" t="str" cm="1">
        <f t="array" ref="N631">IF(ISBLANK(M631),"", (LOOKUP(2,1/(NOT(ISBLANK($J$9:J631))),$J$9:J631)))</f>
        <v/>
      </c>
      <c r="O631" s="298"/>
      <c r="P631" s="643" t="str">
        <f>IF(H631="Full Materials Declaration","",IF(H631="REACH Restriction Annex XVII",IF(ISERROR(VLOOKUP(O631,'Matl Declaration Form'!$AG$9:$AH$149,2,0)),"",(VLOOKUP(O631,'Matl Declaration Form'!$AG$9:$AH$149,2,0))),IF(H631="REACH Authorization Annex XIV",IF(ISERROR(VLOOKUP(O631,'Matl Declaration Form'!$AI$9:$AJ$137,2,0)),"",(VLOOKUP(O631,'Matl Declaration Form'!$AI$9:$AJ$137,2,0))),IF(H631="REACH SVHC",IF(ISERROR(VLOOKUP(O631,'Matl Declaration Form'!$AK$9:$AL$482,2,0)),"",(VLOOKUP(O631,'Matl Declaration Form'!$AK$9:$AL$482,2,0))),IF(H631="EU RoHS",IF(ISERROR(VLOOKUP(O631,'Matl Declaration Form'!$AM$9:$AN$18,2,0)),"",(VLOOKUP(O631,'Matl Declaration Form'!$AM$9:$AN$18,2,0))),IF(H631="EU Mercury",IF(ISERROR(VLOOKUP(O631,'Matl Declaration Form'!$AO$9:$AP$15,2,0)),"",(VLOOKUP(O631,'Matl Declaration Form'!$AO$9:$AP$15,2,0))),IF(H631="EU PIC",IF(ISERROR(VLOOKUP(O631,'Matl Declaration Form'!$AQ$9:$AR$71,2,0)),"",(VLOOKUP(O631,'Matl Declaration Form'!$AQ$9:$AR$71,2,0))),IF(H631="EU Ozone Depletion",IF(ISERROR(VLOOKUP(O631,'Matl Declaration Form'!$AS$9:$AT$41,2,0)),"",(VLOOKUP(O631,'Matl Declaration Form'!$AS$9:$AT$41,2,0))), IF(H631="EU Ship Recycling",IF(ISERROR(VLOOKUP(O631,'Matl Declaration Form'!$AX$9:$AY$30,2,0)),"",(VLOOKUP(O631,'Matl Declaration Form'!$AX$9:$AY$30,2,0))), IF(H631="EU Package",IF(ISERROR(VLOOKUP(O631,'Matl Declaration Form'!$AZ$9:$BA$12,2,0)),"",(VLOOKUP(O631,'Matl Declaration Form'!$AZ$9:$BA$12,2,0))),IF(H631="EU POPs",IF(ISERROR(VLOOKUP(O631,'Matl Declaration Form'!$AV$9:$AW$485,2,0)),"",(VLOOKUP(O631,'Matl Declaration Form'!$AV$9:$AW$485,2,0))))))))))))))</f>
        <v/>
      </c>
      <c r="Q631" s="304"/>
      <c r="R631" s="305" t="str" cm="1">
        <f t="array" ref="R631">IF(ISBLANK(Q631),"",Q631*(LOOKUP(2,1/(NOT(ISBLANK($M$9:M631))),$M$9:M631)))</f>
        <v/>
      </c>
      <c r="S631" s="306" t="str" cm="1">
        <f t="array" ref="S631">IF(ISBLANK(Q631),"", (LOOKUP(2,1/(NOT(ISBLANK($J$9:J631))),$J$9:J631)))</f>
        <v/>
      </c>
      <c r="T631" s="307"/>
      <c r="U631" s="302"/>
      <c r="V631" s="308"/>
      <c r="AC631" s="100"/>
      <c r="AD631" s="100"/>
      <c r="AV631" s="100"/>
      <c r="AW631" s="145"/>
    </row>
    <row r="632" spans="2:49" ht="18.75" customHeight="1">
      <c r="B632" s="309"/>
      <c r="C632" s="298"/>
      <c r="D632" s="298"/>
      <c r="E632" s="299"/>
      <c r="F632" s="298"/>
      <c r="G632" s="298"/>
      <c r="H632" s="298" t="s">
        <v>1476</v>
      </c>
      <c r="I632" s="301"/>
      <c r="J632" s="302"/>
      <c r="K632" s="298"/>
      <c r="L632" s="302"/>
      <c r="M632" s="301"/>
      <c r="N632" s="302" t="str" cm="1">
        <f t="array" ref="N632">IF(ISBLANK(M632),"", (LOOKUP(2,1/(NOT(ISBLANK($J$9:J632))),$J$9:J632)))</f>
        <v/>
      </c>
      <c r="O632" s="298"/>
      <c r="P632" s="643" t="str">
        <f>IF(H632="Full Materials Declaration","",IF(H632="REACH Restriction Annex XVII",IF(ISERROR(VLOOKUP(O632,'Matl Declaration Form'!$AG$9:$AH$149,2,0)),"",(VLOOKUP(O632,'Matl Declaration Form'!$AG$9:$AH$149,2,0))),IF(H632="REACH Authorization Annex XIV",IF(ISERROR(VLOOKUP(O632,'Matl Declaration Form'!$AI$9:$AJ$137,2,0)),"",(VLOOKUP(O632,'Matl Declaration Form'!$AI$9:$AJ$137,2,0))),IF(H632="REACH SVHC",IF(ISERROR(VLOOKUP(O632,'Matl Declaration Form'!$AK$9:$AL$482,2,0)),"",(VLOOKUP(O632,'Matl Declaration Form'!$AK$9:$AL$482,2,0))),IF(H632="EU RoHS",IF(ISERROR(VLOOKUP(O632,'Matl Declaration Form'!$AM$9:$AN$18,2,0)),"",(VLOOKUP(O632,'Matl Declaration Form'!$AM$9:$AN$18,2,0))),IF(H632="EU Mercury",IF(ISERROR(VLOOKUP(O632,'Matl Declaration Form'!$AO$9:$AP$15,2,0)),"",(VLOOKUP(O632,'Matl Declaration Form'!$AO$9:$AP$15,2,0))),IF(H632="EU PIC",IF(ISERROR(VLOOKUP(O632,'Matl Declaration Form'!$AQ$9:$AR$71,2,0)),"",(VLOOKUP(O632,'Matl Declaration Form'!$AQ$9:$AR$71,2,0))),IF(H632="EU Ozone Depletion",IF(ISERROR(VLOOKUP(O632,'Matl Declaration Form'!$AS$9:$AT$41,2,0)),"",(VLOOKUP(O632,'Matl Declaration Form'!$AS$9:$AT$41,2,0))), IF(H632="EU Ship Recycling",IF(ISERROR(VLOOKUP(O632,'Matl Declaration Form'!$AX$9:$AY$30,2,0)),"",(VLOOKUP(O632,'Matl Declaration Form'!$AX$9:$AY$30,2,0))), IF(H632="EU Package",IF(ISERROR(VLOOKUP(O632,'Matl Declaration Form'!$AZ$9:$BA$12,2,0)),"",(VLOOKUP(O632,'Matl Declaration Form'!$AZ$9:$BA$12,2,0))),IF(H632="EU POPs",IF(ISERROR(VLOOKUP(O632,'Matl Declaration Form'!$AV$9:$AW$485,2,0)),"",(VLOOKUP(O632,'Matl Declaration Form'!$AV$9:$AW$485,2,0))))))))))))))</f>
        <v/>
      </c>
      <c r="Q632" s="304"/>
      <c r="R632" s="305" t="str" cm="1">
        <f t="array" ref="R632">IF(ISBLANK(Q632),"",Q632*(LOOKUP(2,1/(NOT(ISBLANK($M$9:M632))),$M$9:M632)))</f>
        <v/>
      </c>
      <c r="S632" s="306" t="str" cm="1">
        <f t="array" ref="S632">IF(ISBLANK(Q632),"", (LOOKUP(2,1/(NOT(ISBLANK($J$9:J632))),$J$9:J632)))</f>
        <v/>
      </c>
      <c r="T632" s="307"/>
      <c r="U632" s="302"/>
      <c r="V632" s="308"/>
      <c r="AC632" s="100"/>
      <c r="AD632" s="100"/>
      <c r="AV632" s="100"/>
      <c r="AW632" s="145"/>
    </row>
    <row r="633" spans="2:49" ht="18.75" customHeight="1">
      <c r="B633" s="309"/>
      <c r="C633" s="298"/>
      <c r="D633" s="298"/>
      <c r="E633" s="299"/>
      <c r="F633" s="298"/>
      <c r="G633" s="298"/>
      <c r="H633" s="298" t="s">
        <v>1476</v>
      </c>
      <c r="I633" s="301"/>
      <c r="J633" s="302"/>
      <c r="K633" s="298"/>
      <c r="L633" s="302"/>
      <c r="M633" s="301"/>
      <c r="N633" s="302" t="str" cm="1">
        <f t="array" ref="N633">IF(ISBLANK(M633),"", (LOOKUP(2,1/(NOT(ISBLANK($J$9:J633))),$J$9:J633)))</f>
        <v/>
      </c>
      <c r="O633" s="298"/>
      <c r="P633" s="643" t="str">
        <f>IF(H633="Full Materials Declaration","",IF(H633="REACH Restriction Annex XVII",IF(ISERROR(VLOOKUP(O633,'Matl Declaration Form'!$AG$9:$AH$149,2,0)),"",(VLOOKUP(O633,'Matl Declaration Form'!$AG$9:$AH$149,2,0))),IF(H633="REACH Authorization Annex XIV",IF(ISERROR(VLOOKUP(O633,'Matl Declaration Form'!$AI$9:$AJ$137,2,0)),"",(VLOOKUP(O633,'Matl Declaration Form'!$AI$9:$AJ$137,2,0))),IF(H633="REACH SVHC",IF(ISERROR(VLOOKUP(O633,'Matl Declaration Form'!$AK$9:$AL$482,2,0)),"",(VLOOKUP(O633,'Matl Declaration Form'!$AK$9:$AL$482,2,0))),IF(H633="EU RoHS",IF(ISERROR(VLOOKUP(O633,'Matl Declaration Form'!$AM$9:$AN$18,2,0)),"",(VLOOKUP(O633,'Matl Declaration Form'!$AM$9:$AN$18,2,0))),IF(H633="EU Mercury",IF(ISERROR(VLOOKUP(O633,'Matl Declaration Form'!$AO$9:$AP$15,2,0)),"",(VLOOKUP(O633,'Matl Declaration Form'!$AO$9:$AP$15,2,0))),IF(H633="EU PIC",IF(ISERROR(VLOOKUP(O633,'Matl Declaration Form'!$AQ$9:$AR$71,2,0)),"",(VLOOKUP(O633,'Matl Declaration Form'!$AQ$9:$AR$71,2,0))),IF(H633="EU Ozone Depletion",IF(ISERROR(VLOOKUP(O633,'Matl Declaration Form'!$AS$9:$AT$41,2,0)),"",(VLOOKUP(O633,'Matl Declaration Form'!$AS$9:$AT$41,2,0))), IF(H633="EU Ship Recycling",IF(ISERROR(VLOOKUP(O633,'Matl Declaration Form'!$AX$9:$AY$30,2,0)),"",(VLOOKUP(O633,'Matl Declaration Form'!$AX$9:$AY$30,2,0))), IF(H633="EU Package",IF(ISERROR(VLOOKUP(O633,'Matl Declaration Form'!$AZ$9:$BA$12,2,0)),"",(VLOOKUP(O633,'Matl Declaration Form'!$AZ$9:$BA$12,2,0))),IF(H633="EU POPs",IF(ISERROR(VLOOKUP(O633,'Matl Declaration Form'!$AV$9:$AW$485,2,0)),"",(VLOOKUP(O633,'Matl Declaration Form'!$AV$9:$AW$485,2,0))))))))))))))</f>
        <v/>
      </c>
      <c r="Q633" s="304"/>
      <c r="R633" s="305" t="str" cm="1">
        <f t="array" ref="R633">IF(ISBLANK(Q633),"",Q633*(LOOKUP(2,1/(NOT(ISBLANK($M$9:M633))),$M$9:M633)))</f>
        <v/>
      </c>
      <c r="S633" s="306" t="str" cm="1">
        <f t="array" ref="S633">IF(ISBLANK(Q633),"", (LOOKUP(2,1/(NOT(ISBLANK($J$9:J633))),$J$9:J633)))</f>
        <v/>
      </c>
      <c r="T633" s="307"/>
      <c r="U633" s="302"/>
      <c r="V633" s="308"/>
      <c r="AC633" s="100"/>
      <c r="AD633" s="100"/>
      <c r="AV633" s="100"/>
      <c r="AW633" s="145"/>
    </row>
    <row r="634" spans="2:49" ht="18.75" customHeight="1">
      <c r="B634" s="309"/>
      <c r="C634" s="298"/>
      <c r="D634" s="298"/>
      <c r="E634" s="299"/>
      <c r="F634" s="298"/>
      <c r="G634" s="298"/>
      <c r="H634" s="298" t="s">
        <v>1476</v>
      </c>
      <c r="I634" s="301"/>
      <c r="J634" s="302"/>
      <c r="K634" s="298"/>
      <c r="L634" s="302"/>
      <c r="M634" s="301"/>
      <c r="N634" s="302" t="str" cm="1">
        <f t="array" ref="N634">IF(ISBLANK(M634),"", (LOOKUP(2,1/(NOT(ISBLANK($J$9:J634))),$J$9:J634)))</f>
        <v/>
      </c>
      <c r="O634" s="298"/>
      <c r="P634" s="643" t="str">
        <f>IF(H634="Full Materials Declaration","",IF(H634="REACH Restriction Annex XVII",IF(ISERROR(VLOOKUP(O634,'Matl Declaration Form'!$AG$9:$AH$149,2,0)),"",(VLOOKUP(O634,'Matl Declaration Form'!$AG$9:$AH$149,2,0))),IF(H634="REACH Authorization Annex XIV",IF(ISERROR(VLOOKUP(O634,'Matl Declaration Form'!$AI$9:$AJ$137,2,0)),"",(VLOOKUP(O634,'Matl Declaration Form'!$AI$9:$AJ$137,2,0))),IF(H634="REACH SVHC",IF(ISERROR(VLOOKUP(O634,'Matl Declaration Form'!$AK$9:$AL$482,2,0)),"",(VLOOKUP(O634,'Matl Declaration Form'!$AK$9:$AL$482,2,0))),IF(H634="EU RoHS",IF(ISERROR(VLOOKUP(O634,'Matl Declaration Form'!$AM$9:$AN$18,2,0)),"",(VLOOKUP(O634,'Matl Declaration Form'!$AM$9:$AN$18,2,0))),IF(H634="EU Mercury",IF(ISERROR(VLOOKUP(O634,'Matl Declaration Form'!$AO$9:$AP$15,2,0)),"",(VLOOKUP(O634,'Matl Declaration Form'!$AO$9:$AP$15,2,0))),IF(H634="EU PIC",IF(ISERROR(VLOOKUP(O634,'Matl Declaration Form'!$AQ$9:$AR$71,2,0)),"",(VLOOKUP(O634,'Matl Declaration Form'!$AQ$9:$AR$71,2,0))),IF(H634="EU Ozone Depletion",IF(ISERROR(VLOOKUP(O634,'Matl Declaration Form'!$AS$9:$AT$41,2,0)),"",(VLOOKUP(O634,'Matl Declaration Form'!$AS$9:$AT$41,2,0))), IF(H634="EU Ship Recycling",IF(ISERROR(VLOOKUP(O634,'Matl Declaration Form'!$AX$9:$AY$30,2,0)),"",(VLOOKUP(O634,'Matl Declaration Form'!$AX$9:$AY$30,2,0))), IF(H634="EU Package",IF(ISERROR(VLOOKUP(O634,'Matl Declaration Form'!$AZ$9:$BA$12,2,0)),"",(VLOOKUP(O634,'Matl Declaration Form'!$AZ$9:$BA$12,2,0))),IF(H634="EU POPs",IF(ISERROR(VLOOKUP(O634,'Matl Declaration Form'!$AV$9:$AW$485,2,0)),"",(VLOOKUP(O634,'Matl Declaration Form'!$AV$9:$AW$485,2,0))))))))))))))</f>
        <v/>
      </c>
      <c r="Q634" s="304"/>
      <c r="R634" s="305" t="str" cm="1">
        <f t="array" ref="R634">IF(ISBLANK(Q634),"",Q634*(LOOKUP(2,1/(NOT(ISBLANK($M$9:M634))),$M$9:M634)))</f>
        <v/>
      </c>
      <c r="S634" s="306" t="str" cm="1">
        <f t="array" ref="S634">IF(ISBLANK(Q634),"", (LOOKUP(2,1/(NOT(ISBLANK($J$9:J634))),$J$9:J634)))</f>
        <v/>
      </c>
      <c r="T634" s="307"/>
      <c r="U634" s="302"/>
      <c r="V634" s="308"/>
      <c r="AC634" s="100"/>
      <c r="AD634" s="100"/>
      <c r="AV634" s="100"/>
      <c r="AW634" s="145"/>
    </row>
    <row r="635" spans="2:49" ht="18.75" customHeight="1">
      <c r="B635" s="309"/>
      <c r="C635" s="298"/>
      <c r="D635" s="298"/>
      <c r="E635" s="299"/>
      <c r="F635" s="298"/>
      <c r="G635" s="298"/>
      <c r="H635" s="298" t="s">
        <v>1476</v>
      </c>
      <c r="I635" s="301"/>
      <c r="J635" s="302"/>
      <c r="K635" s="298"/>
      <c r="L635" s="302"/>
      <c r="M635" s="301"/>
      <c r="N635" s="302" t="str" cm="1">
        <f t="array" ref="N635">IF(ISBLANK(M635),"", (LOOKUP(2,1/(NOT(ISBLANK($J$9:J635))),$J$9:J635)))</f>
        <v/>
      </c>
      <c r="O635" s="298"/>
      <c r="P635" s="643" t="str">
        <f>IF(H635="Full Materials Declaration","",IF(H635="REACH Restriction Annex XVII",IF(ISERROR(VLOOKUP(O635,'Matl Declaration Form'!$AG$9:$AH$149,2,0)),"",(VLOOKUP(O635,'Matl Declaration Form'!$AG$9:$AH$149,2,0))),IF(H635="REACH Authorization Annex XIV",IF(ISERROR(VLOOKUP(O635,'Matl Declaration Form'!$AI$9:$AJ$137,2,0)),"",(VLOOKUP(O635,'Matl Declaration Form'!$AI$9:$AJ$137,2,0))),IF(H635="REACH SVHC",IF(ISERROR(VLOOKUP(O635,'Matl Declaration Form'!$AK$9:$AL$482,2,0)),"",(VLOOKUP(O635,'Matl Declaration Form'!$AK$9:$AL$482,2,0))),IF(H635="EU RoHS",IF(ISERROR(VLOOKUP(O635,'Matl Declaration Form'!$AM$9:$AN$18,2,0)),"",(VLOOKUP(O635,'Matl Declaration Form'!$AM$9:$AN$18,2,0))),IF(H635="EU Mercury",IF(ISERROR(VLOOKUP(O635,'Matl Declaration Form'!$AO$9:$AP$15,2,0)),"",(VLOOKUP(O635,'Matl Declaration Form'!$AO$9:$AP$15,2,0))),IF(H635="EU PIC",IF(ISERROR(VLOOKUP(O635,'Matl Declaration Form'!$AQ$9:$AR$71,2,0)),"",(VLOOKUP(O635,'Matl Declaration Form'!$AQ$9:$AR$71,2,0))),IF(H635="EU Ozone Depletion",IF(ISERROR(VLOOKUP(O635,'Matl Declaration Form'!$AS$9:$AT$41,2,0)),"",(VLOOKUP(O635,'Matl Declaration Form'!$AS$9:$AT$41,2,0))), IF(H635="EU Ship Recycling",IF(ISERROR(VLOOKUP(O635,'Matl Declaration Form'!$AX$9:$AY$30,2,0)),"",(VLOOKUP(O635,'Matl Declaration Form'!$AX$9:$AY$30,2,0))), IF(H635="EU Package",IF(ISERROR(VLOOKUP(O635,'Matl Declaration Form'!$AZ$9:$BA$12,2,0)),"",(VLOOKUP(O635,'Matl Declaration Form'!$AZ$9:$BA$12,2,0))),IF(H635="EU POPs",IF(ISERROR(VLOOKUP(O635,'Matl Declaration Form'!$AV$9:$AW$485,2,0)),"",(VLOOKUP(O635,'Matl Declaration Form'!$AV$9:$AW$485,2,0))))))))))))))</f>
        <v/>
      </c>
      <c r="Q635" s="304"/>
      <c r="R635" s="305" t="str" cm="1">
        <f t="array" ref="R635">IF(ISBLANK(Q635),"",Q635*(LOOKUP(2,1/(NOT(ISBLANK($M$9:M635))),$M$9:M635)))</f>
        <v/>
      </c>
      <c r="S635" s="306" t="str" cm="1">
        <f t="array" ref="S635">IF(ISBLANK(Q635),"", (LOOKUP(2,1/(NOT(ISBLANK($J$9:J635))),$J$9:J635)))</f>
        <v/>
      </c>
      <c r="T635" s="307"/>
      <c r="U635" s="302"/>
      <c r="V635" s="308"/>
      <c r="AC635" s="100"/>
      <c r="AD635" s="100"/>
      <c r="AV635" s="100"/>
      <c r="AW635" s="145"/>
    </row>
    <row r="636" spans="2:49" ht="18.75" customHeight="1">
      <c r="B636" s="309"/>
      <c r="C636" s="298"/>
      <c r="D636" s="298"/>
      <c r="E636" s="299"/>
      <c r="F636" s="298"/>
      <c r="G636" s="298"/>
      <c r="H636" s="298" t="s">
        <v>1476</v>
      </c>
      <c r="I636" s="301"/>
      <c r="J636" s="302"/>
      <c r="K636" s="298"/>
      <c r="L636" s="302"/>
      <c r="M636" s="301"/>
      <c r="N636" s="302" t="str" cm="1">
        <f t="array" ref="N636">IF(ISBLANK(M636),"", (LOOKUP(2,1/(NOT(ISBLANK($J$9:J636))),$J$9:J636)))</f>
        <v/>
      </c>
      <c r="O636" s="298"/>
      <c r="P636" s="643" t="str">
        <f>IF(H636="Full Materials Declaration","",IF(H636="REACH Restriction Annex XVII",IF(ISERROR(VLOOKUP(O636,'Matl Declaration Form'!$AG$9:$AH$149,2,0)),"",(VLOOKUP(O636,'Matl Declaration Form'!$AG$9:$AH$149,2,0))),IF(H636="REACH Authorization Annex XIV",IF(ISERROR(VLOOKUP(O636,'Matl Declaration Form'!$AI$9:$AJ$137,2,0)),"",(VLOOKUP(O636,'Matl Declaration Form'!$AI$9:$AJ$137,2,0))),IF(H636="REACH SVHC",IF(ISERROR(VLOOKUP(O636,'Matl Declaration Form'!$AK$9:$AL$482,2,0)),"",(VLOOKUP(O636,'Matl Declaration Form'!$AK$9:$AL$482,2,0))),IF(H636="EU RoHS",IF(ISERROR(VLOOKUP(O636,'Matl Declaration Form'!$AM$9:$AN$18,2,0)),"",(VLOOKUP(O636,'Matl Declaration Form'!$AM$9:$AN$18,2,0))),IF(H636="EU Mercury",IF(ISERROR(VLOOKUP(O636,'Matl Declaration Form'!$AO$9:$AP$15,2,0)),"",(VLOOKUP(O636,'Matl Declaration Form'!$AO$9:$AP$15,2,0))),IF(H636="EU PIC",IF(ISERROR(VLOOKUP(O636,'Matl Declaration Form'!$AQ$9:$AR$71,2,0)),"",(VLOOKUP(O636,'Matl Declaration Form'!$AQ$9:$AR$71,2,0))),IF(H636="EU Ozone Depletion",IF(ISERROR(VLOOKUP(O636,'Matl Declaration Form'!$AS$9:$AT$41,2,0)),"",(VLOOKUP(O636,'Matl Declaration Form'!$AS$9:$AT$41,2,0))), IF(H636="EU Ship Recycling",IF(ISERROR(VLOOKUP(O636,'Matl Declaration Form'!$AX$9:$AY$30,2,0)),"",(VLOOKUP(O636,'Matl Declaration Form'!$AX$9:$AY$30,2,0))), IF(H636="EU Package",IF(ISERROR(VLOOKUP(O636,'Matl Declaration Form'!$AZ$9:$BA$12,2,0)),"",(VLOOKUP(O636,'Matl Declaration Form'!$AZ$9:$BA$12,2,0))),IF(H636="EU POPs",IF(ISERROR(VLOOKUP(O636,'Matl Declaration Form'!$AV$9:$AW$485,2,0)),"",(VLOOKUP(O636,'Matl Declaration Form'!$AV$9:$AW$485,2,0))))))))))))))</f>
        <v/>
      </c>
      <c r="Q636" s="304"/>
      <c r="R636" s="305" t="str" cm="1">
        <f t="array" ref="R636">IF(ISBLANK(Q636),"",Q636*(LOOKUP(2,1/(NOT(ISBLANK($M$9:M636))),$M$9:M636)))</f>
        <v/>
      </c>
      <c r="S636" s="306" t="str" cm="1">
        <f t="array" ref="S636">IF(ISBLANK(Q636),"", (LOOKUP(2,1/(NOT(ISBLANK($J$9:J636))),$J$9:J636)))</f>
        <v/>
      </c>
      <c r="T636" s="307"/>
      <c r="U636" s="302"/>
      <c r="V636" s="308"/>
      <c r="AC636" s="100"/>
      <c r="AD636" s="100"/>
      <c r="AV636" s="100"/>
      <c r="AW636" s="145"/>
    </row>
    <row r="637" spans="2:49" ht="18.75" customHeight="1">
      <c r="B637" s="309"/>
      <c r="C637" s="298"/>
      <c r="D637" s="298"/>
      <c r="E637" s="299"/>
      <c r="F637" s="298"/>
      <c r="G637" s="298"/>
      <c r="H637" s="298" t="s">
        <v>1476</v>
      </c>
      <c r="I637" s="301"/>
      <c r="J637" s="302"/>
      <c r="K637" s="298"/>
      <c r="L637" s="302"/>
      <c r="M637" s="301"/>
      <c r="N637" s="302" t="str" cm="1">
        <f t="array" ref="N637">IF(ISBLANK(M637),"", (LOOKUP(2,1/(NOT(ISBLANK($J$9:J637))),$J$9:J637)))</f>
        <v/>
      </c>
      <c r="O637" s="298"/>
      <c r="P637" s="643" t="str">
        <f>IF(H637="Full Materials Declaration","",IF(H637="REACH Restriction Annex XVII",IF(ISERROR(VLOOKUP(O637,'Matl Declaration Form'!$AG$9:$AH$149,2,0)),"",(VLOOKUP(O637,'Matl Declaration Form'!$AG$9:$AH$149,2,0))),IF(H637="REACH Authorization Annex XIV",IF(ISERROR(VLOOKUP(O637,'Matl Declaration Form'!$AI$9:$AJ$137,2,0)),"",(VLOOKUP(O637,'Matl Declaration Form'!$AI$9:$AJ$137,2,0))),IF(H637="REACH SVHC",IF(ISERROR(VLOOKUP(O637,'Matl Declaration Form'!$AK$9:$AL$482,2,0)),"",(VLOOKUP(O637,'Matl Declaration Form'!$AK$9:$AL$482,2,0))),IF(H637="EU RoHS",IF(ISERROR(VLOOKUP(O637,'Matl Declaration Form'!$AM$9:$AN$18,2,0)),"",(VLOOKUP(O637,'Matl Declaration Form'!$AM$9:$AN$18,2,0))),IF(H637="EU Mercury",IF(ISERROR(VLOOKUP(O637,'Matl Declaration Form'!$AO$9:$AP$15,2,0)),"",(VLOOKUP(O637,'Matl Declaration Form'!$AO$9:$AP$15,2,0))),IF(H637="EU PIC",IF(ISERROR(VLOOKUP(O637,'Matl Declaration Form'!$AQ$9:$AR$71,2,0)),"",(VLOOKUP(O637,'Matl Declaration Form'!$AQ$9:$AR$71,2,0))),IF(H637="EU Ozone Depletion",IF(ISERROR(VLOOKUP(O637,'Matl Declaration Form'!$AS$9:$AT$41,2,0)),"",(VLOOKUP(O637,'Matl Declaration Form'!$AS$9:$AT$41,2,0))), IF(H637="EU Ship Recycling",IF(ISERROR(VLOOKUP(O637,'Matl Declaration Form'!$AX$9:$AY$30,2,0)),"",(VLOOKUP(O637,'Matl Declaration Form'!$AX$9:$AY$30,2,0))), IF(H637="EU Package",IF(ISERROR(VLOOKUP(O637,'Matl Declaration Form'!$AZ$9:$BA$12,2,0)),"",(VLOOKUP(O637,'Matl Declaration Form'!$AZ$9:$BA$12,2,0))),IF(H637="EU POPs",IF(ISERROR(VLOOKUP(O637,'Matl Declaration Form'!$AV$9:$AW$485,2,0)),"",(VLOOKUP(O637,'Matl Declaration Form'!$AV$9:$AW$485,2,0))))))))))))))</f>
        <v/>
      </c>
      <c r="Q637" s="304"/>
      <c r="R637" s="305" t="str" cm="1">
        <f t="array" ref="R637">IF(ISBLANK(Q637),"",Q637*(LOOKUP(2,1/(NOT(ISBLANK($M$9:M637))),$M$9:M637)))</f>
        <v/>
      </c>
      <c r="S637" s="306" t="str" cm="1">
        <f t="array" ref="S637">IF(ISBLANK(Q637),"", (LOOKUP(2,1/(NOT(ISBLANK($J$9:J637))),$J$9:J637)))</f>
        <v/>
      </c>
      <c r="T637" s="307"/>
      <c r="U637" s="302"/>
      <c r="V637" s="308"/>
      <c r="AC637" s="100"/>
      <c r="AD637" s="100"/>
      <c r="AV637" s="100"/>
      <c r="AW637" s="145"/>
    </row>
    <row r="638" spans="2:49" ht="18.75" customHeight="1">
      <c r="B638" s="309"/>
      <c r="C638" s="298"/>
      <c r="D638" s="298"/>
      <c r="E638" s="299"/>
      <c r="F638" s="298"/>
      <c r="G638" s="298"/>
      <c r="H638" s="298" t="s">
        <v>1476</v>
      </c>
      <c r="I638" s="301"/>
      <c r="J638" s="302"/>
      <c r="K638" s="298"/>
      <c r="L638" s="302"/>
      <c r="M638" s="301"/>
      <c r="N638" s="302" t="str" cm="1">
        <f t="array" ref="N638">IF(ISBLANK(M638),"", (LOOKUP(2,1/(NOT(ISBLANK($J$9:J638))),$J$9:J638)))</f>
        <v/>
      </c>
      <c r="O638" s="298"/>
      <c r="P638" s="643" t="str">
        <f>IF(H638="Full Materials Declaration","",IF(H638="REACH Restriction Annex XVII",IF(ISERROR(VLOOKUP(O638,'Matl Declaration Form'!$AG$9:$AH$149,2,0)),"",(VLOOKUP(O638,'Matl Declaration Form'!$AG$9:$AH$149,2,0))),IF(H638="REACH Authorization Annex XIV",IF(ISERROR(VLOOKUP(O638,'Matl Declaration Form'!$AI$9:$AJ$137,2,0)),"",(VLOOKUP(O638,'Matl Declaration Form'!$AI$9:$AJ$137,2,0))),IF(H638="REACH SVHC",IF(ISERROR(VLOOKUP(O638,'Matl Declaration Form'!$AK$9:$AL$482,2,0)),"",(VLOOKUP(O638,'Matl Declaration Form'!$AK$9:$AL$482,2,0))),IF(H638="EU RoHS",IF(ISERROR(VLOOKUP(O638,'Matl Declaration Form'!$AM$9:$AN$18,2,0)),"",(VLOOKUP(O638,'Matl Declaration Form'!$AM$9:$AN$18,2,0))),IF(H638="EU Mercury",IF(ISERROR(VLOOKUP(O638,'Matl Declaration Form'!$AO$9:$AP$15,2,0)),"",(VLOOKUP(O638,'Matl Declaration Form'!$AO$9:$AP$15,2,0))),IF(H638="EU PIC",IF(ISERROR(VLOOKUP(O638,'Matl Declaration Form'!$AQ$9:$AR$71,2,0)),"",(VLOOKUP(O638,'Matl Declaration Form'!$AQ$9:$AR$71,2,0))),IF(H638="EU Ozone Depletion",IF(ISERROR(VLOOKUP(O638,'Matl Declaration Form'!$AS$9:$AT$41,2,0)),"",(VLOOKUP(O638,'Matl Declaration Form'!$AS$9:$AT$41,2,0))), IF(H638="EU Ship Recycling",IF(ISERROR(VLOOKUP(O638,'Matl Declaration Form'!$AX$9:$AY$30,2,0)),"",(VLOOKUP(O638,'Matl Declaration Form'!$AX$9:$AY$30,2,0))), IF(H638="EU Package",IF(ISERROR(VLOOKUP(O638,'Matl Declaration Form'!$AZ$9:$BA$12,2,0)),"",(VLOOKUP(O638,'Matl Declaration Form'!$AZ$9:$BA$12,2,0))),IF(H638="EU POPs",IF(ISERROR(VLOOKUP(O638,'Matl Declaration Form'!$AV$9:$AW$485,2,0)),"",(VLOOKUP(O638,'Matl Declaration Form'!$AV$9:$AW$485,2,0))))))))))))))</f>
        <v/>
      </c>
      <c r="Q638" s="304"/>
      <c r="R638" s="305" t="str" cm="1">
        <f t="array" ref="R638">IF(ISBLANK(Q638),"",Q638*(LOOKUP(2,1/(NOT(ISBLANK($M$9:M638))),$M$9:M638)))</f>
        <v/>
      </c>
      <c r="S638" s="306" t="str" cm="1">
        <f t="array" ref="S638">IF(ISBLANK(Q638),"", (LOOKUP(2,1/(NOT(ISBLANK($J$9:J638))),$J$9:J638)))</f>
        <v/>
      </c>
      <c r="T638" s="307"/>
      <c r="U638" s="302"/>
      <c r="V638" s="308"/>
      <c r="AC638" s="100"/>
      <c r="AD638" s="100"/>
      <c r="AV638" s="100"/>
      <c r="AW638" s="145"/>
    </row>
    <row r="639" spans="2:49" ht="18.75" customHeight="1">
      <c r="B639" s="309"/>
      <c r="C639" s="298"/>
      <c r="D639" s="298"/>
      <c r="E639" s="299"/>
      <c r="F639" s="298"/>
      <c r="G639" s="298"/>
      <c r="H639" s="298" t="s">
        <v>1476</v>
      </c>
      <c r="I639" s="301"/>
      <c r="J639" s="302"/>
      <c r="K639" s="298"/>
      <c r="L639" s="302"/>
      <c r="M639" s="301"/>
      <c r="N639" s="302" t="str" cm="1">
        <f t="array" ref="N639">IF(ISBLANK(M639),"", (LOOKUP(2,1/(NOT(ISBLANK($J$9:J639))),$J$9:J639)))</f>
        <v/>
      </c>
      <c r="O639" s="298"/>
      <c r="P639" s="643" t="str">
        <f>IF(H639="Full Materials Declaration","",IF(H639="REACH Restriction Annex XVII",IF(ISERROR(VLOOKUP(O639,'Matl Declaration Form'!$AG$9:$AH$149,2,0)),"",(VLOOKUP(O639,'Matl Declaration Form'!$AG$9:$AH$149,2,0))),IF(H639="REACH Authorization Annex XIV",IF(ISERROR(VLOOKUP(O639,'Matl Declaration Form'!$AI$9:$AJ$137,2,0)),"",(VLOOKUP(O639,'Matl Declaration Form'!$AI$9:$AJ$137,2,0))),IF(H639="REACH SVHC",IF(ISERROR(VLOOKUP(O639,'Matl Declaration Form'!$AK$9:$AL$482,2,0)),"",(VLOOKUP(O639,'Matl Declaration Form'!$AK$9:$AL$482,2,0))),IF(H639="EU RoHS",IF(ISERROR(VLOOKUP(O639,'Matl Declaration Form'!$AM$9:$AN$18,2,0)),"",(VLOOKUP(O639,'Matl Declaration Form'!$AM$9:$AN$18,2,0))),IF(H639="EU Mercury",IF(ISERROR(VLOOKUP(O639,'Matl Declaration Form'!$AO$9:$AP$15,2,0)),"",(VLOOKUP(O639,'Matl Declaration Form'!$AO$9:$AP$15,2,0))),IF(H639="EU PIC",IF(ISERROR(VLOOKUP(O639,'Matl Declaration Form'!$AQ$9:$AR$71,2,0)),"",(VLOOKUP(O639,'Matl Declaration Form'!$AQ$9:$AR$71,2,0))),IF(H639="EU Ozone Depletion",IF(ISERROR(VLOOKUP(O639,'Matl Declaration Form'!$AS$9:$AT$41,2,0)),"",(VLOOKUP(O639,'Matl Declaration Form'!$AS$9:$AT$41,2,0))), IF(H639="EU Ship Recycling",IF(ISERROR(VLOOKUP(O639,'Matl Declaration Form'!$AX$9:$AY$30,2,0)),"",(VLOOKUP(O639,'Matl Declaration Form'!$AX$9:$AY$30,2,0))), IF(H639="EU Package",IF(ISERROR(VLOOKUP(O639,'Matl Declaration Form'!$AZ$9:$BA$12,2,0)),"",(VLOOKUP(O639,'Matl Declaration Form'!$AZ$9:$BA$12,2,0))),IF(H639="EU POPs",IF(ISERROR(VLOOKUP(O639,'Matl Declaration Form'!$AV$9:$AW$485,2,0)),"",(VLOOKUP(O639,'Matl Declaration Form'!$AV$9:$AW$485,2,0))))))))))))))</f>
        <v/>
      </c>
      <c r="Q639" s="304"/>
      <c r="R639" s="305" t="str" cm="1">
        <f t="array" ref="R639">IF(ISBLANK(Q639),"",Q639*(LOOKUP(2,1/(NOT(ISBLANK($M$9:M639))),$M$9:M639)))</f>
        <v/>
      </c>
      <c r="S639" s="306" t="str" cm="1">
        <f t="array" ref="S639">IF(ISBLANK(Q639),"", (LOOKUP(2,1/(NOT(ISBLANK($J$9:J639))),$J$9:J639)))</f>
        <v/>
      </c>
      <c r="T639" s="307"/>
      <c r="U639" s="302"/>
      <c r="V639" s="308"/>
      <c r="AC639" s="100"/>
      <c r="AD639" s="100"/>
      <c r="AV639" s="100"/>
      <c r="AW639" s="145"/>
    </row>
    <row r="640" spans="2:49" ht="18.75" customHeight="1">
      <c r="B640" s="309"/>
      <c r="C640" s="298"/>
      <c r="D640" s="298"/>
      <c r="E640" s="299"/>
      <c r="F640" s="298"/>
      <c r="G640" s="298"/>
      <c r="H640" s="298" t="s">
        <v>1476</v>
      </c>
      <c r="I640" s="301"/>
      <c r="J640" s="302"/>
      <c r="K640" s="298"/>
      <c r="L640" s="302"/>
      <c r="M640" s="301"/>
      <c r="N640" s="302" t="str" cm="1">
        <f t="array" ref="N640">IF(ISBLANK(M640),"", (LOOKUP(2,1/(NOT(ISBLANK($J$9:J640))),$J$9:J640)))</f>
        <v/>
      </c>
      <c r="O640" s="298"/>
      <c r="P640" s="643" t="str">
        <f>IF(H640="Full Materials Declaration","",IF(H640="REACH Restriction Annex XVII",IF(ISERROR(VLOOKUP(O640,'Matl Declaration Form'!$AG$9:$AH$149,2,0)),"",(VLOOKUP(O640,'Matl Declaration Form'!$AG$9:$AH$149,2,0))),IF(H640="REACH Authorization Annex XIV",IF(ISERROR(VLOOKUP(O640,'Matl Declaration Form'!$AI$9:$AJ$137,2,0)),"",(VLOOKUP(O640,'Matl Declaration Form'!$AI$9:$AJ$137,2,0))),IF(H640="REACH SVHC",IF(ISERROR(VLOOKUP(O640,'Matl Declaration Form'!$AK$9:$AL$482,2,0)),"",(VLOOKUP(O640,'Matl Declaration Form'!$AK$9:$AL$482,2,0))),IF(H640="EU RoHS",IF(ISERROR(VLOOKUP(O640,'Matl Declaration Form'!$AM$9:$AN$18,2,0)),"",(VLOOKUP(O640,'Matl Declaration Form'!$AM$9:$AN$18,2,0))),IF(H640="EU Mercury",IF(ISERROR(VLOOKUP(O640,'Matl Declaration Form'!$AO$9:$AP$15,2,0)),"",(VLOOKUP(O640,'Matl Declaration Form'!$AO$9:$AP$15,2,0))),IF(H640="EU PIC",IF(ISERROR(VLOOKUP(O640,'Matl Declaration Form'!$AQ$9:$AR$71,2,0)),"",(VLOOKUP(O640,'Matl Declaration Form'!$AQ$9:$AR$71,2,0))),IF(H640="EU Ozone Depletion",IF(ISERROR(VLOOKUP(O640,'Matl Declaration Form'!$AS$9:$AT$41,2,0)),"",(VLOOKUP(O640,'Matl Declaration Form'!$AS$9:$AT$41,2,0))), IF(H640="EU Ship Recycling",IF(ISERROR(VLOOKUP(O640,'Matl Declaration Form'!$AX$9:$AY$30,2,0)),"",(VLOOKUP(O640,'Matl Declaration Form'!$AX$9:$AY$30,2,0))), IF(H640="EU Package",IF(ISERROR(VLOOKUP(O640,'Matl Declaration Form'!$AZ$9:$BA$12,2,0)),"",(VLOOKUP(O640,'Matl Declaration Form'!$AZ$9:$BA$12,2,0))),IF(H640="EU POPs",IF(ISERROR(VLOOKUP(O640,'Matl Declaration Form'!$AV$9:$AW$485,2,0)),"",(VLOOKUP(O640,'Matl Declaration Form'!$AV$9:$AW$485,2,0))))))))))))))</f>
        <v/>
      </c>
      <c r="Q640" s="304"/>
      <c r="R640" s="305" t="str" cm="1">
        <f t="array" ref="R640">IF(ISBLANK(Q640),"",Q640*(LOOKUP(2,1/(NOT(ISBLANK($M$9:M640))),$M$9:M640)))</f>
        <v/>
      </c>
      <c r="S640" s="306" t="str" cm="1">
        <f t="array" ref="S640">IF(ISBLANK(Q640),"", (LOOKUP(2,1/(NOT(ISBLANK($J$9:J640))),$J$9:J640)))</f>
        <v/>
      </c>
      <c r="T640" s="307"/>
      <c r="U640" s="302"/>
      <c r="V640" s="308"/>
      <c r="AC640" s="100"/>
      <c r="AD640" s="100"/>
      <c r="AV640" s="100"/>
      <c r="AW640" s="145"/>
    </row>
    <row r="641" spans="2:49" ht="18.75" customHeight="1">
      <c r="B641" s="309"/>
      <c r="C641" s="298"/>
      <c r="D641" s="298"/>
      <c r="E641" s="299"/>
      <c r="F641" s="298"/>
      <c r="G641" s="298"/>
      <c r="H641" s="298" t="s">
        <v>1476</v>
      </c>
      <c r="I641" s="301"/>
      <c r="J641" s="302"/>
      <c r="K641" s="298"/>
      <c r="L641" s="302"/>
      <c r="M641" s="301"/>
      <c r="N641" s="302" t="str" cm="1">
        <f t="array" ref="N641">IF(ISBLANK(M641),"", (LOOKUP(2,1/(NOT(ISBLANK($J$9:J641))),$J$9:J641)))</f>
        <v/>
      </c>
      <c r="O641" s="298"/>
      <c r="P641" s="643" t="str">
        <f>IF(H641="Full Materials Declaration","",IF(H641="REACH Restriction Annex XVII",IF(ISERROR(VLOOKUP(O641,'Matl Declaration Form'!$AG$9:$AH$149,2,0)),"",(VLOOKUP(O641,'Matl Declaration Form'!$AG$9:$AH$149,2,0))),IF(H641="REACH Authorization Annex XIV",IF(ISERROR(VLOOKUP(O641,'Matl Declaration Form'!$AI$9:$AJ$137,2,0)),"",(VLOOKUP(O641,'Matl Declaration Form'!$AI$9:$AJ$137,2,0))),IF(H641="REACH SVHC",IF(ISERROR(VLOOKUP(O641,'Matl Declaration Form'!$AK$9:$AL$482,2,0)),"",(VLOOKUP(O641,'Matl Declaration Form'!$AK$9:$AL$482,2,0))),IF(H641="EU RoHS",IF(ISERROR(VLOOKUP(O641,'Matl Declaration Form'!$AM$9:$AN$18,2,0)),"",(VLOOKUP(O641,'Matl Declaration Form'!$AM$9:$AN$18,2,0))),IF(H641="EU Mercury",IF(ISERROR(VLOOKUP(O641,'Matl Declaration Form'!$AO$9:$AP$15,2,0)),"",(VLOOKUP(O641,'Matl Declaration Form'!$AO$9:$AP$15,2,0))),IF(H641="EU PIC",IF(ISERROR(VLOOKUP(O641,'Matl Declaration Form'!$AQ$9:$AR$71,2,0)),"",(VLOOKUP(O641,'Matl Declaration Form'!$AQ$9:$AR$71,2,0))),IF(H641="EU Ozone Depletion",IF(ISERROR(VLOOKUP(O641,'Matl Declaration Form'!$AS$9:$AT$41,2,0)),"",(VLOOKUP(O641,'Matl Declaration Form'!$AS$9:$AT$41,2,0))), IF(H641="EU Ship Recycling",IF(ISERROR(VLOOKUP(O641,'Matl Declaration Form'!$AX$9:$AY$30,2,0)),"",(VLOOKUP(O641,'Matl Declaration Form'!$AX$9:$AY$30,2,0))), IF(H641="EU Package",IF(ISERROR(VLOOKUP(O641,'Matl Declaration Form'!$AZ$9:$BA$12,2,0)),"",(VLOOKUP(O641,'Matl Declaration Form'!$AZ$9:$BA$12,2,0))),IF(H641="EU POPs",IF(ISERROR(VLOOKUP(O641,'Matl Declaration Form'!$AV$9:$AW$485,2,0)),"",(VLOOKUP(O641,'Matl Declaration Form'!$AV$9:$AW$485,2,0))))))))))))))</f>
        <v/>
      </c>
      <c r="Q641" s="304"/>
      <c r="R641" s="305" t="str" cm="1">
        <f t="array" ref="R641">IF(ISBLANK(Q641),"",Q641*(LOOKUP(2,1/(NOT(ISBLANK($M$9:M641))),$M$9:M641)))</f>
        <v/>
      </c>
      <c r="S641" s="306" t="str" cm="1">
        <f t="array" ref="S641">IF(ISBLANK(Q641),"", (LOOKUP(2,1/(NOT(ISBLANK($J$9:J641))),$J$9:J641)))</f>
        <v/>
      </c>
      <c r="T641" s="307"/>
      <c r="U641" s="302"/>
      <c r="V641" s="308"/>
      <c r="AC641" s="100"/>
      <c r="AD641" s="100"/>
      <c r="AV641" s="100"/>
      <c r="AW641" s="145"/>
    </row>
    <row r="642" spans="2:49" ht="18.75" customHeight="1">
      <c r="B642" s="309"/>
      <c r="C642" s="298"/>
      <c r="D642" s="298"/>
      <c r="E642" s="299"/>
      <c r="F642" s="298"/>
      <c r="G642" s="298"/>
      <c r="H642" s="298" t="s">
        <v>1476</v>
      </c>
      <c r="I642" s="301"/>
      <c r="J642" s="302"/>
      <c r="K642" s="298"/>
      <c r="L642" s="302"/>
      <c r="M642" s="301"/>
      <c r="N642" s="302" t="str" cm="1">
        <f t="array" ref="N642">IF(ISBLANK(M642),"", (LOOKUP(2,1/(NOT(ISBLANK($J$9:J642))),$J$9:J642)))</f>
        <v/>
      </c>
      <c r="O642" s="298"/>
      <c r="P642" s="643" t="str">
        <f>IF(H642="Full Materials Declaration","",IF(H642="REACH Restriction Annex XVII",IF(ISERROR(VLOOKUP(O642,'Matl Declaration Form'!$AG$9:$AH$149,2,0)),"",(VLOOKUP(O642,'Matl Declaration Form'!$AG$9:$AH$149,2,0))),IF(H642="REACH Authorization Annex XIV",IF(ISERROR(VLOOKUP(O642,'Matl Declaration Form'!$AI$9:$AJ$137,2,0)),"",(VLOOKUP(O642,'Matl Declaration Form'!$AI$9:$AJ$137,2,0))),IF(H642="REACH SVHC",IF(ISERROR(VLOOKUP(O642,'Matl Declaration Form'!$AK$9:$AL$482,2,0)),"",(VLOOKUP(O642,'Matl Declaration Form'!$AK$9:$AL$482,2,0))),IF(H642="EU RoHS",IF(ISERROR(VLOOKUP(O642,'Matl Declaration Form'!$AM$9:$AN$18,2,0)),"",(VLOOKUP(O642,'Matl Declaration Form'!$AM$9:$AN$18,2,0))),IF(H642="EU Mercury",IF(ISERROR(VLOOKUP(O642,'Matl Declaration Form'!$AO$9:$AP$15,2,0)),"",(VLOOKUP(O642,'Matl Declaration Form'!$AO$9:$AP$15,2,0))),IF(H642="EU PIC",IF(ISERROR(VLOOKUP(O642,'Matl Declaration Form'!$AQ$9:$AR$71,2,0)),"",(VLOOKUP(O642,'Matl Declaration Form'!$AQ$9:$AR$71,2,0))),IF(H642="EU Ozone Depletion",IF(ISERROR(VLOOKUP(O642,'Matl Declaration Form'!$AS$9:$AT$41,2,0)),"",(VLOOKUP(O642,'Matl Declaration Form'!$AS$9:$AT$41,2,0))), IF(H642="EU Ship Recycling",IF(ISERROR(VLOOKUP(O642,'Matl Declaration Form'!$AX$9:$AY$30,2,0)),"",(VLOOKUP(O642,'Matl Declaration Form'!$AX$9:$AY$30,2,0))), IF(H642="EU Package",IF(ISERROR(VLOOKUP(O642,'Matl Declaration Form'!$AZ$9:$BA$12,2,0)),"",(VLOOKUP(O642,'Matl Declaration Form'!$AZ$9:$BA$12,2,0))),IF(H642="EU POPs",IF(ISERROR(VLOOKUP(O642,'Matl Declaration Form'!$AV$9:$AW$485,2,0)),"",(VLOOKUP(O642,'Matl Declaration Form'!$AV$9:$AW$485,2,0))))))))))))))</f>
        <v/>
      </c>
      <c r="Q642" s="304"/>
      <c r="R642" s="305" t="str" cm="1">
        <f t="array" ref="R642">IF(ISBLANK(Q642),"",Q642*(LOOKUP(2,1/(NOT(ISBLANK($M$9:M642))),$M$9:M642)))</f>
        <v/>
      </c>
      <c r="S642" s="306" t="str" cm="1">
        <f t="array" ref="S642">IF(ISBLANK(Q642),"", (LOOKUP(2,1/(NOT(ISBLANK($J$9:J642))),$J$9:J642)))</f>
        <v/>
      </c>
      <c r="T642" s="307"/>
      <c r="U642" s="302"/>
      <c r="V642" s="308"/>
      <c r="AC642" s="100"/>
      <c r="AD642" s="100"/>
      <c r="AV642" s="100"/>
      <c r="AW642" s="145"/>
    </row>
    <row r="643" spans="2:49" ht="18.75" customHeight="1">
      <c r="B643" s="309"/>
      <c r="C643" s="298"/>
      <c r="D643" s="298"/>
      <c r="E643" s="299"/>
      <c r="F643" s="298"/>
      <c r="G643" s="298"/>
      <c r="H643" s="298" t="s">
        <v>1476</v>
      </c>
      <c r="I643" s="301"/>
      <c r="J643" s="302"/>
      <c r="K643" s="298"/>
      <c r="L643" s="302"/>
      <c r="M643" s="301"/>
      <c r="N643" s="302" t="str" cm="1">
        <f t="array" ref="N643">IF(ISBLANK(M643),"", (LOOKUP(2,1/(NOT(ISBLANK($J$9:J643))),$J$9:J643)))</f>
        <v/>
      </c>
      <c r="O643" s="298"/>
      <c r="P643" s="643" t="str">
        <f>IF(H643="Full Materials Declaration","",IF(H643="REACH Restriction Annex XVII",IF(ISERROR(VLOOKUP(O643,'Matl Declaration Form'!$AG$9:$AH$149,2,0)),"",(VLOOKUP(O643,'Matl Declaration Form'!$AG$9:$AH$149,2,0))),IF(H643="REACH Authorization Annex XIV",IF(ISERROR(VLOOKUP(O643,'Matl Declaration Form'!$AI$9:$AJ$137,2,0)),"",(VLOOKUP(O643,'Matl Declaration Form'!$AI$9:$AJ$137,2,0))),IF(H643="REACH SVHC",IF(ISERROR(VLOOKUP(O643,'Matl Declaration Form'!$AK$9:$AL$482,2,0)),"",(VLOOKUP(O643,'Matl Declaration Form'!$AK$9:$AL$482,2,0))),IF(H643="EU RoHS",IF(ISERROR(VLOOKUP(O643,'Matl Declaration Form'!$AM$9:$AN$18,2,0)),"",(VLOOKUP(O643,'Matl Declaration Form'!$AM$9:$AN$18,2,0))),IF(H643="EU Mercury",IF(ISERROR(VLOOKUP(O643,'Matl Declaration Form'!$AO$9:$AP$15,2,0)),"",(VLOOKUP(O643,'Matl Declaration Form'!$AO$9:$AP$15,2,0))),IF(H643="EU PIC",IF(ISERROR(VLOOKUP(O643,'Matl Declaration Form'!$AQ$9:$AR$71,2,0)),"",(VLOOKUP(O643,'Matl Declaration Form'!$AQ$9:$AR$71,2,0))),IF(H643="EU Ozone Depletion",IF(ISERROR(VLOOKUP(O643,'Matl Declaration Form'!$AS$9:$AT$41,2,0)),"",(VLOOKUP(O643,'Matl Declaration Form'!$AS$9:$AT$41,2,0))), IF(H643="EU Ship Recycling",IF(ISERROR(VLOOKUP(O643,'Matl Declaration Form'!$AX$9:$AY$30,2,0)),"",(VLOOKUP(O643,'Matl Declaration Form'!$AX$9:$AY$30,2,0))), IF(H643="EU Package",IF(ISERROR(VLOOKUP(O643,'Matl Declaration Form'!$AZ$9:$BA$12,2,0)),"",(VLOOKUP(O643,'Matl Declaration Form'!$AZ$9:$BA$12,2,0))),IF(H643="EU POPs",IF(ISERROR(VLOOKUP(O643,'Matl Declaration Form'!$AV$9:$AW$485,2,0)),"",(VLOOKUP(O643,'Matl Declaration Form'!$AV$9:$AW$485,2,0))))))))))))))</f>
        <v/>
      </c>
      <c r="Q643" s="304"/>
      <c r="R643" s="305" t="str" cm="1">
        <f t="array" ref="R643">IF(ISBLANK(Q643),"",Q643*(LOOKUP(2,1/(NOT(ISBLANK($M$9:M643))),$M$9:M643)))</f>
        <v/>
      </c>
      <c r="S643" s="306" t="str" cm="1">
        <f t="array" ref="S643">IF(ISBLANK(Q643),"", (LOOKUP(2,1/(NOT(ISBLANK($J$9:J643))),$J$9:J643)))</f>
        <v/>
      </c>
      <c r="T643" s="307"/>
      <c r="U643" s="302"/>
      <c r="V643" s="308"/>
      <c r="AC643" s="100"/>
      <c r="AD643" s="100"/>
      <c r="AV643" s="100"/>
      <c r="AW643" s="145"/>
    </row>
    <row r="644" spans="2:49" ht="18.75" customHeight="1">
      <c r="B644" s="309"/>
      <c r="C644" s="298"/>
      <c r="D644" s="298"/>
      <c r="E644" s="299"/>
      <c r="F644" s="298"/>
      <c r="G644" s="298"/>
      <c r="H644" s="298" t="s">
        <v>1476</v>
      </c>
      <c r="I644" s="301"/>
      <c r="J644" s="302"/>
      <c r="K644" s="298"/>
      <c r="L644" s="302"/>
      <c r="M644" s="301"/>
      <c r="N644" s="302" t="str" cm="1">
        <f t="array" ref="N644">IF(ISBLANK(M644),"", (LOOKUP(2,1/(NOT(ISBLANK($J$9:J644))),$J$9:J644)))</f>
        <v/>
      </c>
      <c r="O644" s="298"/>
      <c r="P644" s="643" t="str">
        <f>IF(H644="Full Materials Declaration","",IF(H644="REACH Restriction Annex XVII",IF(ISERROR(VLOOKUP(O644,'Matl Declaration Form'!$AG$9:$AH$149,2,0)),"",(VLOOKUP(O644,'Matl Declaration Form'!$AG$9:$AH$149,2,0))),IF(H644="REACH Authorization Annex XIV",IF(ISERROR(VLOOKUP(O644,'Matl Declaration Form'!$AI$9:$AJ$137,2,0)),"",(VLOOKUP(O644,'Matl Declaration Form'!$AI$9:$AJ$137,2,0))),IF(H644="REACH SVHC",IF(ISERROR(VLOOKUP(O644,'Matl Declaration Form'!$AK$9:$AL$482,2,0)),"",(VLOOKUP(O644,'Matl Declaration Form'!$AK$9:$AL$482,2,0))),IF(H644="EU RoHS",IF(ISERROR(VLOOKUP(O644,'Matl Declaration Form'!$AM$9:$AN$18,2,0)),"",(VLOOKUP(O644,'Matl Declaration Form'!$AM$9:$AN$18,2,0))),IF(H644="EU Mercury",IF(ISERROR(VLOOKUP(O644,'Matl Declaration Form'!$AO$9:$AP$15,2,0)),"",(VLOOKUP(O644,'Matl Declaration Form'!$AO$9:$AP$15,2,0))),IF(H644="EU PIC",IF(ISERROR(VLOOKUP(O644,'Matl Declaration Form'!$AQ$9:$AR$71,2,0)),"",(VLOOKUP(O644,'Matl Declaration Form'!$AQ$9:$AR$71,2,0))),IF(H644="EU Ozone Depletion",IF(ISERROR(VLOOKUP(O644,'Matl Declaration Form'!$AS$9:$AT$41,2,0)),"",(VLOOKUP(O644,'Matl Declaration Form'!$AS$9:$AT$41,2,0))), IF(H644="EU Ship Recycling",IF(ISERROR(VLOOKUP(O644,'Matl Declaration Form'!$AX$9:$AY$30,2,0)),"",(VLOOKUP(O644,'Matl Declaration Form'!$AX$9:$AY$30,2,0))), IF(H644="EU Package",IF(ISERROR(VLOOKUP(O644,'Matl Declaration Form'!$AZ$9:$BA$12,2,0)),"",(VLOOKUP(O644,'Matl Declaration Form'!$AZ$9:$BA$12,2,0))),IF(H644="EU POPs",IF(ISERROR(VLOOKUP(O644,'Matl Declaration Form'!$AV$9:$AW$485,2,0)),"",(VLOOKUP(O644,'Matl Declaration Form'!$AV$9:$AW$485,2,0))))))))))))))</f>
        <v/>
      </c>
      <c r="Q644" s="304"/>
      <c r="R644" s="305" t="str" cm="1">
        <f t="array" ref="R644">IF(ISBLANK(Q644),"",Q644*(LOOKUP(2,1/(NOT(ISBLANK($M$9:M644))),$M$9:M644)))</f>
        <v/>
      </c>
      <c r="S644" s="306" t="str" cm="1">
        <f t="array" ref="S644">IF(ISBLANK(Q644),"", (LOOKUP(2,1/(NOT(ISBLANK($J$9:J644))),$J$9:J644)))</f>
        <v/>
      </c>
      <c r="T644" s="307"/>
      <c r="U644" s="302"/>
      <c r="V644" s="308"/>
      <c r="AC644" s="100"/>
      <c r="AD644" s="100"/>
      <c r="AV644" s="100"/>
      <c r="AW644" s="145"/>
    </row>
    <row r="645" spans="2:49" ht="18.75" customHeight="1">
      <c r="B645" s="309"/>
      <c r="C645" s="298"/>
      <c r="D645" s="298"/>
      <c r="E645" s="299"/>
      <c r="F645" s="298"/>
      <c r="G645" s="298"/>
      <c r="H645" s="298" t="s">
        <v>1476</v>
      </c>
      <c r="I645" s="301"/>
      <c r="J645" s="302"/>
      <c r="K645" s="298"/>
      <c r="L645" s="302"/>
      <c r="M645" s="301"/>
      <c r="N645" s="302" t="str" cm="1">
        <f t="array" ref="N645">IF(ISBLANK(M645),"", (LOOKUP(2,1/(NOT(ISBLANK($J$9:J645))),$J$9:J645)))</f>
        <v/>
      </c>
      <c r="O645" s="298"/>
      <c r="P645" s="643" t="str">
        <f>IF(H645="Full Materials Declaration","",IF(H645="REACH Restriction Annex XVII",IF(ISERROR(VLOOKUP(O645,'Matl Declaration Form'!$AG$9:$AH$149,2,0)),"",(VLOOKUP(O645,'Matl Declaration Form'!$AG$9:$AH$149,2,0))),IF(H645="REACH Authorization Annex XIV",IF(ISERROR(VLOOKUP(O645,'Matl Declaration Form'!$AI$9:$AJ$137,2,0)),"",(VLOOKUP(O645,'Matl Declaration Form'!$AI$9:$AJ$137,2,0))),IF(H645="REACH SVHC",IF(ISERROR(VLOOKUP(O645,'Matl Declaration Form'!$AK$9:$AL$482,2,0)),"",(VLOOKUP(O645,'Matl Declaration Form'!$AK$9:$AL$482,2,0))),IF(H645="EU RoHS",IF(ISERROR(VLOOKUP(O645,'Matl Declaration Form'!$AM$9:$AN$18,2,0)),"",(VLOOKUP(O645,'Matl Declaration Form'!$AM$9:$AN$18,2,0))),IF(H645="EU Mercury",IF(ISERROR(VLOOKUP(O645,'Matl Declaration Form'!$AO$9:$AP$15,2,0)),"",(VLOOKUP(O645,'Matl Declaration Form'!$AO$9:$AP$15,2,0))),IF(H645="EU PIC",IF(ISERROR(VLOOKUP(O645,'Matl Declaration Form'!$AQ$9:$AR$71,2,0)),"",(VLOOKUP(O645,'Matl Declaration Form'!$AQ$9:$AR$71,2,0))),IF(H645="EU Ozone Depletion",IF(ISERROR(VLOOKUP(O645,'Matl Declaration Form'!$AS$9:$AT$41,2,0)),"",(VLOOKUP(O645,'Matl Declaration Form'!$AS$9:$AT$41,2,0))), IF(H645="EU Ship Recycling",IF(ISERROR(VLOOKUP(O645,'Matl Declaration Form'!$AX$9:$AY$30,2,0)),"",(VLOOKUP(O645,'Matl Declaration Form'!$AX$9:$AY$30,2,0))), IF(H645="EU Package",IF(ISERROR(VLOOKUP(O645,'Matl Declaration Form'!$AZ$9:$BA$12,2,0)),"",(VLOOKUP(O645,'Matl Declaration Form'!$AZ$9:$BA$12,2,0))),IF(H645="EU POPs",IF(ISERROR(VLOOKUP(O645,'Matl Declaration Form'!$AV$9:$AW$485,2,0)),"",(VLOOKUP(O645,'Matl Declaration Form'!$AV$9:$AW$485,2,0))))))))))))))</f>
        <v/>
      </c>
      <c r="Q645" s="304"/>
      <c r="R645" s="305" t="str" cm="1">
        <f t="array" ref="R645">IF(ISBLANK(Q645),"",Q645*(LOOKUP(2,1/(NOT(ISBLANK($M$9:M645))),$M$9:M645)))</f>
        <v/>
      </c>
      <c r="S645" s="306" t="str" cm="1">
        <f t="array" ref="S645">IF(ISBLANK(Q645),"", (LOOKUP(2,1/(NOT(ISBLANK($J$9:J645))),$J$9:J645)))</f>
        <v/>
      </c>
      <c r="T645" s="307"/>
      <c r="U645" s="302"/>
      <c r="V645" s="308"/>
      <c r="AC645" s="100"/>
      <c r="AD645" s="100"/>
      <c r="AV645" s="100"/>
      <c r="AW645" s="145"/>
    </row>
    <row r="646" spans="2:49" ht="18.75" customHeight="1">
      <c r="B646" s="309"/>
      <c r="C646" s="298"/>
      <c r="D646" s="298"/>
      <c r="E646" s="299"/>
      <c r="F646" s="298"/>
      <c r="G646" s="298"/>
      <c r="H646" s="298" t="s">
        <v>1476</v>
      </c>
      <c r="I646" s="301"/>
      <c r="J646" s="302"/>
      <c r="K646" s="298"/>
      <c r="L646" s="302"/>
      <c r="M646" s="301"/>
      <c r="N646" s="302" t="str" cm="1">
        <f t="array" ref="N646">IF(ISBLANK(M646),"", (LOOKUP(2,1/(NOT(ISBLANK($J$9:J646))),$J$9:J646)))</f>
        <v/>
      </c>
      <c r="O646" s="298"/>
      <c r="P646" s="643" t="str">
        <f>IF(H646="Full Materials Declaration","",IF(H646="REACH Restriction Annex XVII",IF(ISERROR(VLOOKUP(O646,'Matl Declaration Form'!$AG$9:$AH$149,2,0)),"",(VLOOKUP(O646,'Matl Declaration Form'!$AG$9:$AH$149,2,0))),IF(H646="REACH Authorization Annex XIV",IF(ISERROR(VLOOKUP(O646,'Matl Declaration Form'!$AI$9:$AJ$137,2,0)),"",(VLOOKUP(O646,'Matl Declaration Form'!$AI$9:$AJ$137,2,0))),IF(H646="REACH SVHC",IF(ISERROR(VLOOKUP(O646,'Matl Declaration Form'!$AK$9:$AL$482,2,0)),"",(VLOOKUP(O646,'Matl Declaration Form'!$AK$9:$AL$482,2,0))),IF(H646="EU RoHS",IF(ISERROR(VLOOKUP(O646,'Matl Declaration Form'!$AM$9:$AN$18,2,0)),"",(VLOOKUP(O646,'Matl Declaration Form'!$AM$9:$AN$18,2,0))),IF(H646="EU Mercury",IF(ISERROR(VLOOKUP(O646,'Matl Declaration Form'!$AO$9:$AP$15,2,0)),"",(VLOOKUP(O646,'Matl Declaration Form'!$AO$9:$AP$15,2,0))),IF(H646="EU PIC",IF(ISERROR(VLOOKUP(O646,'Matl Declaration Form'!$AQ$9:$AR$71,2,0)),"",(VLOOKUP(O646,'Matl Declaration Form'!$AQ$9:$AR$71,2,0))),IF(H646="EU Ozone Depletion",IF(ISERROR(VLOOKUP(O646,'Matl Declaration Form'!$AS$9:$AT$41,2,0)),"",(VLOOKUP(O646,'Matl Declaration Form'!$AS$9:$AT$41,2,0))), IF(H646="EU Ship Recycling",IF(ISERROR(VLOOKUP(O646,'Matl Declaration Form'!$AX$9:$AY$30,2,0)),"",(VLOOKUP(O646,'Matl Declaration Form'!$AX$9:$AY$30,2,0))), IF(H646="EU Package",IF(ISERROR(VLOOKUP(O646,'Matl Declaration Form'!$AZ$9:$BA$12,2,0)),"",(VLOOKUP(O646,'Matl Declaration Form'!$AZ$9:$BA$12,2,0))),IF(H646="EU POPs",IF(ISERROR(VLOOKUP(O646,'Matl Declaration Form'!$AV$9:$AW$485,2,0)),"",(VLOOKUP(O646,'Matl Declaration Form'!$AV$9:$AW$485,2,0))))))))))))))</f>
        <v/>
      </c>
      <c r="Q646" s="304"/>
      <c r="R646" s="305" t="str" cm="1">
        <f t="array" ref="R646">IF(ISBLANK(Q646),"",Q646*(LOOKUP(2,1/(NOT(ISBLANK($M$9:M646))),$M$9:M646)))</f>
        <v/>
      </c>
      <c r="S646" s="306" t="str" cm="1">
        <f t="array" ref="S646">IF(ISBLANK(Q646),"", (LOOKUP(2,1/(NOT(ISBLANK($J$9:J646))),$J$9:J646)))</f>
        <v/>
      </c>
      <c r="T646" s="307"/>
      <c r="U646" s="302"/>
      <c r="V646" s="308"/>
      <c r="AC646" s="100"/>
      <c r="AD646" s="100"/>
      <c r="AV646" s="100"/>
      <c r="AW646" s="145"/>
    </row>
    <row r="647" spans="2:49" ht="18.75" customHeight="1">
      <c r="B647" s="309"/>
      <c r="C647" s="298"/>
      <c r="D647" s="298"/>
      <c r="E647" s="299"/>
      <c r="F647" s="298"/>
      <c r="G647" s="298"/>
      <c r="H647" s="298" t="s">
        <v>1476</v>
      </c>
      <c r="I647" s="301"/>
      <c r="J647" s="302"/>
      <c r="K647" s="298"/>
      <c r="L647" s="302"/>
      <c r="M647" s="301"/>
      <c r="N647" s="302" t="str" cm="1">
        <f t="array" ref="N647">IF(ISBLANK(M647),"", (LOOKUP(2,1/(NOT(ISBLANK($J$9:J647))),$J$9:J647)))</f>
        <v/>
      </c>
      <c r="O647" s="298"/>
      <c r="P647" s="643" t="str">
        <f>IF(H647="Full Materials Declaration","",IF(H647="REACH Restriction Annex XVII",IF(ISERROR(VLOOKUP(O647,'Matl Declaration Form'!$AG$9:$AH$149,2,0)),"",(VLOOKUP(O647,'Matl Declaration Form'!$AG$9:$AH$149,2,0))),IF(H647="REACH Authorization Annex XIV",IF(ISERROR(VLOOKUP(O647,'Matl Declaration Form'!$AI$9:$AJ$137,2,0)),"",(VLOOKUP(O647,'Matl Declaration Form'!$AI$9:$AJ$137,2,0))),IF(H647="REACH SVHC",IF(ISERROR(VLOOKUP(O647,'Matl Declaration Form'!$AK$9:$AL$482,2,0)),"",(VLOOKUP(O647,'Matl Declaration Form'!$AK$9:$AL$482,2,0))),IF(H647="EU RoHS",IF(ISERROR(VLOOKUP(O647,'Matl Declaration Form'!$AM$9:$AN$18,2,0)),"",(VLOOKUP(O647,'Matl Declaration Form'!$AM$9:$AN$18,2,0))),IF(H647="EU Mercury",IF(ISERROR(VLOOKUP(O647,'Matl Declaration Form'!$AO$9:$AP$15,2,0)),"",(VLOOKUP(O647,'Matl Declaration Form'!$AO$9:$AP$15,2,0))),IF(H647="EU PIC",IF(ISERROR(VLOOKUP(O647,'Matl Declaration Form'!$AQ$9:$AR$71,2,0)),"",(VLOOKUP(O647,'Matl Declaration Form'!$AQ$9:$AR$71,2,0))),IF(H647="EU Ozone Depletion",IF(ISERROR(VLOOKUP(O647,'Matl Declaration Form'!$AS$9:$AT$41,2,0)),"",(VLOOKUP(O647,'Matl Declaration Form'!$AS$9:$AT$41,2,0))), IF(H647="EU Ship Recycling",IF(ISERROR(VLOOKUP(O647,'Matl Declaration Form'!$AX$9:$AY$30,2,0)),"",(VLOOKUP(O647,'Matl Declaration Form'!$AX$9:$AY$30,2,0))), IF(H647="EU Package",IF(ISERROR(VLOOKUP(O647,'Matl Declaration Form'!$AZ$9:$BA$12,2,0)),"",(VLOOKUP(O647,'Matl Declaration Form'!$AZ$9:$BA$12,2,0))),IF(H647="EU POPs",IF(ISERROR(VLOOKUP(O647,'Matl Declaration Form'!$AV$9:$AW$485,2,0)),"",(VLOOKUP(O647,'Matl Declaration Form'!$AV$9:$AW$485,2,0))))))))))))))</f>
        <v/>
      </c>
      <c r="Q647" s="304"/>
      <c r="R647" s="305" t="str" cm="1">
        <f t="array" ref="R647">IF(ISBLANK(Q647),"",Q647*(LOOKUP(2,1/(NOT(ISBLANK($M$9:M647))),$M$9:M647)))</f>
        <v/>
      </c>
      <c r="S647" s="306" t="str" cm="1">
        <f t="array" ref="S647">IF(ISBLANK(Q647),"", (LOOKUP(2,1/(NOT(ISBLANK($J$9:J647))),$J$9:J647)))</f>
        <v/>
      </c>
      <c r="T647" s="307"/>
      <c r="U647" s="302"/>
      <c r="V647" s="308"/>
      <c r="AC647" s="100"/>
      <c r="AD647" s="100"/>
      <c r="AV647" s="100"/>
      <c r="AW647" s="145"/>
    </row>
    <row r="648" spans="2:49" ht="18.75" customHeight="1">
      <c r="B648" s="309"/>
      <c r="C648" s="298"/>
      <c r="D648" s="298"/>
      <c r="E648" s="299"/>
      <c r="F648" s="298"/>
      <c r="G648" s="298"/>
      <c r="H648" s="298" t="s">
        <v>1476</v>
      </c>
      <c r="I648" s="301"/>
      <c r="J648" s="302"/>
      <c r="K648" s="298"/>
      <c r="L648" s="302"/>
      <c r="M648" s="301"/>
      <c r="N648" s="302" t="str" cm="1">
        <f t="array" ref="N648">IF(ISBLANK(M648),"", (LOOKUP(2,1/(NOT(ISBLANK($J$9:J648))),$J$9:J648)))</f>
        <v/>
      </c>
      <c r="O648" s="298"/>
      <c r="P648" s="643" t="str">
        <f>IF(H648="Full Materials Declaration","",IF(H648="REACH Restriction Annex XVII",IF(ISERROR(VLOOKUP(O648,'Matl Declaration Form'!$AG$9:$AH$149,2,0)),"",(VLOOKUP(O648,'Matl Declaration Form'!$AG$9:$AH$149,2,0))),IF(H648="REACH Authorization Annex XIV",IF(ISERROR(VLOOKUP(O648,'Matl Declaration Form'!$AI$9:$AJ$137,2,0)),"",(VLOOKUP(O648,'Matl Declaration Form'!$AI$9:$AJ$137,2,0))),IF(H648="REACH SVHC",IF(ISERROR(VLOOKUP(O648,'Matl Declaration Form'!$AK$9:$AL$482,2,0)),"",(VLOOKUP(O648,'Matl Declaration Form'!$AK$9:$AL$482,2,0))),IF(H648="EU RoHS",IF(ISERROR(VLOOKUP(O648,'Matl Declaration Form'!$AM$9:$AN$18,2,0)),"",(VLOOKUP(O648,'Matl Declaration Form'!$AM$9:$AN$18,2,0))),IF(H648="EU Mercury",IF(ISERROR(VLOOKUP(O648,'Matl Declaration Form'!$AO$9:$AP$15,2,0)),"",(VLOOKUP(O648,'Matl Declaration Form'!$AO$9:$AP$15,2,0))),IF(H648="EU PIC",IF(ISERROR(VLOOKUP(O648,'Matl Declaration Form'!$AQ$9:$AR$71,2,0)),"",(VLOOKUP(O648,'Matl Declaration Form'!$AQ$9:$AR$71,2,0))),IF(H648="EU Ozone Depletion",IF(ISERROR(VLOOKUP(O648,'Matl Declaration Form'!$AS$9:$AT$41,2,0)),"",(VLOOKUP(O648,'Matl Declaration Form'!$AS$9:$AT$41,2,0))), IF(H648="EU Ship Recycling",IF(ISERROR(VLOOKUP(O648,'Matl Declaration Form'!$AX$9:$AY$30,2,0)),"",(VLOOKUP(O648,'Matl Declaration Form'!$AX$9:$AY$30,2,0))), IF(H648="EU Package",IF(ISERROR(VLOOKUP(O648,'Matl Declaration Form'!$AZ$9:$BA$12,2,0)),"",(VLOOKUP(O648,'Matl Declaration Form'!$AZ$9:$BA$12,2,0))),IF(H648="EU POPs",IF(ISERROR(VLOOKUP(O648,'Matl Declaration Form'!$AV$9:$AW$485,2,0)),"",(VLOOKUP(O648,'Matl Declaration Form'!$AV$9:$AW$485,2,0))))))))))))))</f>
        <v/>
      </c>
      <c r="Q648" s="304"/>
      <c r="R648" s="305" t="str" cm="1">
        <f t="array" ref="R648">IF(ISBLANK(Q648),"",Q648*(LOOKUP(2,1/(NOT(ISBLANK($M$9:M648))),$M$9:M648)))</f>
        <v/>
      </c>
      <c r="S648" s="306" t="str" cm="1">
        <f t="array" ref="S648">IF(ISBLANK(Q648),"", (LOOKUP(2,1/(NOT(ISBLANK($J$9:J648))),$J$9:J648)))</f>
        <v/>
      </c>
      <c r="T648" s="307"/>
      <c r="U648" s="302"/>
      <c r="V648" s="308"/>
      <c r="AC648" s="100"/>
      <c r="AD648" s="100"/>
      <c r="AV648" s="100"/>
      <c r="AW648" s="145"/>
    </row>
    <row r="649" spans="2:49" ht="18.75" customHeight="1">
      <c r="B649" s="309"/>
      <c r="C649" s="298"/>
      <c r="D649" s="298"/>
      <c r="E649" s="299"/>
      <c r="F649" s="298"/>
      <c r="G649" s="298"/>
      <c r="H649" s="298" t="s">
        <v>1476</v>
      </c>
      <c r="I649" s="301"/>
      <c r="J649" s="302"/>
      <c r="K649" s="298"/>
      <c r="L649" s="302"/>
      <c r="M649" s="301"/>
      <c r="N649" s="302" t="str" cm="1">
        <f t="array" ref="N649">IF(ISBLANK(M649),"", (LOOKUP(2,1/(NOT(ISBLANK($J$9:J649))),$J$9:J649)))</f>
        <v/>
      </c>
      <c r="O649" s="298"/>
      <c r="P649" s="643" t="str">
        <f>IF(H649="Full Materials Declaration","",IF(H649="REACH Restriction Annex XVII",IF(ISERROR(VLOOKUP(O649,'Matl Declaration Form'!$AG$9:$AH$149,2,0)),"",(VLOOKUP(O649,'Matl Declaration Form'!$AG$9:$AH$149,2,0))),IF(H649="REACH Authorization Annex XIV",IF(ISERROR(VLOOKUP(O649,'Matl Declaration Form'!$AI$9:$AJ$137,2,0)),"",(VLOOKUP(O649,'Matl Declaration Form'!$AI$9:$AJ$137,2,0))),IF(H649="REACH SVHC",IF(ISERROR(VLOOKUP(O649,'Matl Declaration Form'!$AK$9:$AL$482,2,0)),"",(VLOOKUP(O649,'Matl Declaration Form'!$AK$9:$AL$482,2,0))),IF(H649="EU RoHS",IF(ISERROR(VLOOKUP(O649,'Matl Declaration Form'!$AM$9:$AN$18,2,0)),"",(VLOOKUP(O649,'Matl Declaration Form'!$AM$9:$AN$18,2,0))),IF(H649="EU Mercury",IF(ISERROR(VLOOKUP(O649,'Matl Declaration Form'!$AO$9:$AP$15,2,0)),"",(VLOOKUP(O649,'Matl Declaration Form'!$AO$9:$AP$15,2,0))),IF(H649="EU PIC",IF(ISERROR(VLOOKUP(O649,'Matl Declaration Form'!$AQ$9:$AR$71,2,0)),"",(VLOOKUP(O649,'Matl Declaration Form'!$AQ$9:$AR$71,2,0))),IF(H649="EU Ozone Depletion",IF(ISERROR(VLOOKUP(O649,'Matl Declaration Form'!$AS$9:$AT$41,2,0)),"",(VLOOKUP(O649,'Matl Declaration Form'!$AS$9:$AT$41,2,0))), IF(H649="EU Ship Recycling",IF(ISERROR(VLOOKUP(O649,'Matl Declaration Form'!$AX$9:$AY$30,2,0)),"",(VLOOKUP(O649,'Matl Declaration Form'!$AX$9:$AY$30,2,0))), IF(H649="EU Package",IF(ISERROR(VLOOKUP(O649,'Matl Declaration Form'!$AZ$9:$BA$12,2,0)),"",(VLOOKUP(O649,'Matl Declaration Form'!$AZ$9:$BA$12,2,0))),IF(H649="EU POPs",IF(ISERROR(VLOOKUP(O649,'Matl Declaration Form'!$AV$9:$AW$485,2,0)),"",(VLOOKUP(O649,'Matl Declaration Form'!$AV$9:$AW$485,2,0))))))))))))))</f>
        <v/>
      </c>
      <c r="Q649" s="304"/>
      <c r="R649" s="305" t="str" cm="1">
        <f t="array" ref="R649">IF(ISBLANK(Q649),"",Q649*(LOOKUP(2,1/(NOT(ISBLANK($M$9:M649))),$M$9:M649)))</f>
        <v/>
      </c>
      <c r="S649" s="306" t="str" cm="1">
        <f t="array" ref="S649">IF(ISBLANK(Q649),"", (LOOKUP(2,1/(NOT(ISBLANK($J$9:J649))),$J$9:J649)))</f>
        <v/>
      </c>
      <c r="T649" s="307"/>
      <c r="U649" s="302"/>
      <c r="V649" s="308"/>
      <c r="AC649" s="100"/>
      <c r="AD649" s="100"/>
      <c r="AV649" s="100"/>
      <c r="AW649" s="145"/>
    </row>
    <row r="650" spans="2:49" ht="18.75" customHeight="1">
      <c r="B650" s="309"/>
      <c r="C650" s="298"/>
      <c r="D650" s="298"/>
      <c r="E650" s="299"/>
      <c r="F650" s="298"/>
      <c r="G650" s="298"/>
      <c r="H650" s="298" t="s">
        <v>1476</v>
      </c>
      <c r="I650" s="301"/>
      <c r="J650" s="302"/>
      <c r="K650" s="298"/>
      <c r="L650" s="302"/>
      <c r="M650" s="301"/>
      <c r="N650" s="302" t="str" cm="1">
        <f t="array" ref="N650">IF(ISBLANK(M650),"", (LOOKUP(2,1/(NOT(ISBLANK($J$9:J650))),$J$9:J650)))</f>
        <v/>
      </c>
      <c r="O650" s="298"/>
      <c r="P650" s="643" t="str">
        <f>IF(H650="Full Materials Declaration","",IF(H650="REACH Restriction Annex XVII",IF(ISERROR(VLOOKUP(O650,'Matl Declaration Form'!$AG$9:$AH$149,2,0)),"",(VLOOKUP(O650,'Matl Declaration Form'!$AG$9:$AH$149,2,0))),IF(H650="REACH Authorization Annex XIV",IF(ISERROR(VLOOKUP(O650,'Matl Declaration Form'!$AI$9:$AJ$137,2,0)),"",(VLOOKUP(O650,'Matl Declaration Form'!$AI$9:$AJ$137,2,0))),IF(H650="REACH SVHC",IF(ISERROR(VLOOKUP(O650,'Matl Declaration Form'!$AK$9:$AL$482,2,0)),"",(VLOOKUP(O650,'Matl Declaration Form'!$AK$9:$AL$482,2,0))),IF(H650="EU RoHS",IF(ISERROR(VLOOKUP(O650,'Matl Declaration Form'!$AM$9:$AN$18,2,0)),"",(VLOOKUP(O650,'Matl Declaration Form'!$AM$9:$AN$18,2,0))),IF(H650="EU Mercury",IF(ISERROR(VLOOKUP(O650,'Matl Declaration Form'!$AO$9:$AP$15,2,0)),"",(VLOOKUP(O650,'Matl Declaration Form'!$AO$9:$AP$15,2,0))),IF(H650="EU PIC",IF(ISERROR(VLOOKUP(O650,'Matl Declaration Form'!$AQ$9:$AR$71,2,0)),"",(VLOOKUP(O650,'Matl Declaration Form'!$AQ$9:$AR$71,2,0))),IF(H650="EU Ozone Depletion",IF(ISERROR(VLOOKUP(O650,'Matl Declaration Form'!$AS$9:$AT$41,2,0)),"",(VLOOKUP(O650,'Matl Declaration Form'!$AS$9:$AT$41,2,0))), IF(H650="EU Ship Recycling",IF(ISERROR(VLOOKUP(O650,'Matl Declaration Form'!$AX$9:$AY$30,2,0)),"",(VLOOKUP(O650,'Matl Declaration Form'!$AX$9:$AY$30,2,0))), IF(H650="EU Package",IF(ISERROR(VLOOKUP(O650,'Matl Declaration Form'!$AZ$9:$BA$12,2,0)),"",(VLOOKUP(O650,'Matl Declaration Form'!$AZ$9:$BA$12,2,0))),IF(H650="EU POPs",IF(ISERROR(VLOOKUP(O650,'Matl Declaration Form'!$AV$9:$AW$485,2,0)),"",(VLOOKUP(O650,'Matl Declaration Form'!$AV$9:$AW$485,2,0))))))))))))))</f>
        <v/>
      </c>
      <c r="Q650" s="304"/>
      <c r="R650" s="305" t="str" cm="1">
        <f t="array" ref="R650">IF(ISBLANK(Q650),"",Q650*(LOOKUP(2,1/(NOT(ISBLANK($M$9:M650))),$M$9:M650)))</f>
        <v/>
      </c>
      <c r="S650" s="306" t="str" cm="1">
        <f t="array" ref="S650">IF(ISBLANK(Q650),"", (LOOKUP(2,1/(NOT(ISBLANK($J$9:J650))),$J$9:J650)))</f>
        <v/>
      </c>
      <c r="T650" s="307"/>
      <c r="U650" s="302"/>
      <c r="V650" s="308"/>
      <c r="AC650" s="100"/>
      <c r="AD650" s="100"/>
      <c r="AV650" s="100"/>
      <c r="AW650" s="145"/>
    </row>
    <row r="651" spans="2:49" ht="18.75" customHeight="1">
      <c r="B651" s="309"/>
      <c r="C651" s="298"/>
      <c r="D651" s="298"/>
      <c r="E651" s="299"/>
      <c r="F651" s="298"/>
      <c r="G651" s="298"/>
      <c r="H651" s="298" t="s">
        <v>1476</v>
      </c>
      <c r="I651" s="301"/>
      <c r="J651" s="302"/>
      <c r="K651" s="298"/>
      <c r="L651" s="302"/>
      <c r="M651" s="301"/>
      <c r="N651" s="302" t="str" cm="1">
        <f t="array" ref="N651">IF(ISBLANK(M651),"", (LOOKUP(2,1/(NOT(ISBLANK($J$9:J651))),$J$9:J651)))</f>
        <v/>
      </c>
      <c r="O651" s="298"/>
      <c r="P651" s="643" t="str">
        <f>IF(H651="Full Materials Declaration","",IF(H651="REACH Restriction Annex XVII",IF(ISERROR(VLOOKUP(O651,'Matl Declaration Form'!$AG$9:$AH$149,2,0)),"",(VLOOKUP(O651,'Matl Declaration Form'!$AG$9:$AH$149,2,0))),IF(H651="REACH Authorization Annex XIV",IF(ISERROR(VLOOKUP(O651,'Matl Declaration Form'!$AI$9:$AJ$137,2,0)),"",(VLOOKUP(O651,'Matl Declaration Form'!$AI$9:$AJ$137,2,0))),IF(H651="REACH SVHC",IF(ISERROR(VLOOKUP(O651,'Matl Declaration Form'!$AK$9:$AL$482,2,0)),"",(VLOOKUP(O651,'Matl Declaration Form'!$AK$9:$AL$482,2,0))),IF(H651="EU RoHS",IF(ISERROR(VLOOKUP(O651,'Matl Declaration Form'!$AM$9:$AN$18,2,0)),"",(VLOOKUP(O651,'Matl Declaration Form'!$AM$9:$AN$18,2,0))),IF(H651="EU Mercury",IF(ISERROR(VLOOKUP(O651,'Matl Declaration Form'!$AO$9:$AP$15,2,0)),"",(VLOOKUP(O651,'Matl Declaration Form'!$AO$9:$AP$15,2,0))),IF(H651="EU PIC",IF(ISERROR(VLOOKUP(O651,'Matl Declaration Form'!$AQ$9:$AR$71,2,0)),"",(VLOOKUP(O651,'Matl Declaration Form'!$AQ$9:$AR$71,2,0))),IF(H651="EU Ozone Depletion",IF(ISERROR(VLOOKUP(O651,'Matl Declaration Form'!$AS$9:$AT$41,2,0)),"",(VLOOKUP(O651,'Matl Declaration Form'!$AS$9:$AT$41,2,0))), IF(H651="EU Ship Recycling",IF(ISERROR(VLOOKUP(O651,'Matl Declaration Form'!$AX$9:$AY$30,2,0)),"",(VLOOKUP(O651,'Matl Declaration Form'!$AX$9:$AY$30,2,0))), IF(H651="EU Package",IF(ISERROR(VLOOKUP(O651,'Matl Declaration Form'!$AZ$9:$BA$12,2,0)),"",(VLOOKUP(O651,'Matl Declaration Form'!$AZ$9:$BA$12,2,0))),IF(H651="EU POPs",IF(ISERROR(VLOOKUP(O651,'Matl Declaration Form'!$AV$9:$AW$485,2,0)),"",(VLOOKUP(O651,'Matl Declaration Form'!$AV$9:$AW$485,2,0))))))))))))))</f>
        <v/>
      </c>
      <c r="Q651" s="304"/>
      <c r="R651" s="305" t="str" cm="1">
        <f t="array" ref="R651">IF(ISBLANK(Q651),"",Q651*(LOOKUP(2,1/(NOT(ISBLANK($M$9:M651))),$M$9:M651)))</f>
        <v/>
      </c>
      <c r="S651" s="306" t="str" cm="1">
        <f t="array" ref="S651">IF(ISBLANK(Q651),"", (LOOKUP(2,1/(NOT(ISBLANK($J$9:J651))),$J$9:J651)))</f>
        <v/>
      </c>
      <c r="T651" s="307"/>
      <c r="U651" s="302"/>
      <c r="V651" s="308"/>
      <c r="AC651" s="100"/>
      <c r="AD651" s="100"/>
      <c r="AV651" s="100"/>
      <c r="AW651" s="145"/>
    </row>
    <row r="652" spans="2:49" ht="18.75" customHeight="1">
      <c r="B652" s="309"/>
      <c r="C652" s="298"/>
      <c r="D652" s="298"/>
      <c r="E652" s="299"/>
      <c r="F652" s="298"/>
      <c r="G652" s="298"/>
      <c r="H652" s="298" t="s">
        <v>1476</v>
      </c>
      <c r="I652" s="301"/>
      <c r="J652" s="302"/>
      <c r="K652" s="298"/>
      <c r="L652" s="302"/>
      <c r="M652" s="301"/>
      <c r="N652" s="302" t="str" cm="1">
        <f t="array" ref="N652">IF(ISBLANK(M652),"", (LOOKUP(2,1/(NOT(ISBLANK($J$9:J652))),$J$9:J652)))</f>
        <v/>
      </c>
      <c r="O652" s="298"/>
      <c r="P652" s="643" t="str">
        <f>IF(H652="Full Materials Declaration","",IF(H652="REACH Restriction Annex XVII",IF(ISERROR(VLOOKUP(O652,'Matl Declaration Form'!$AG$9:$AH$149,2,0)),"",(VLOOKUP(O652,'Matl Declaration Form'!$AG$9:$AH$149,2,0))),IF(H652="REACH Authorization Annex XIV",IF(ISERROR(VLOOKUP(O652,'Matl Declaration Form'!$AI$9:$AJ$137,2,0)),"",(VLOOKUP(O652,'Matl Declaration Form'!$AI$9:$AJ$137,2,0))),IF(H652="REACH SVHC",IF(ISERROR(VLOOKUP(O652,'Matl Declaration Form'!$AK$9:$AL$482,2,0)),"",(VLOOKUP(O652,'Matl Declaration Form'!$AK$9:$AL$482,2,0))),IF(H652="EU RoHS",IF(ISERROR(VLOOKUP(O652,'Matl Declaration Form'!$AM$9:$AN$18,2,0)),"",(VLOOKUP(O652,'Matl Declaration Form'!$AM$9:$AN$18,2,0))),IF(H652="EU Mercury",IF(ISERROR(VLOOKUP(O652,'Matl Declaration Form'!$AO$9:$AP$15,2,0)),"",(VLOOKUP(O652,'Matl Declaration Form'!$AO$9:$AP$15,2,0))),IF(H652="EU PIC",IF(ISERROR(VLOOKUP(O652,'Matl Declaration Form'!$AQ$9:$AR$71,2,0)),"",(VLOOKUP(O652,'Matl Declaration Form'!$AQ$9:$AR$71,2,0))),IF(H652="EU Ozone Depletion",IF(ISERROR(VLOOKUP(O652,'Matl Declaration Form'!$AS$9:$AT$41,2,0)),"",(VLOOKUP(O652,'Matl Declaration Form'!$AS$9:$AT$41,2,0))), IF(H652="EU Ship Recycling",IF(ISERROR(VLOOKUP(O652,'Matl Declaration Form'!$AX$9:$AY$30,2,0)),"",(VLOOKUP(O652,'Matl Declaration Form'!$AX$9:$AY$30,2,0))), IF(H652="EU Package",IF(ISERROR(VLOOKUP(O652,'Matl Declaration Form'!$AZ$9:$BA$12,2,0)),"",(VLOOKUP(O652,'Matl Declaration Form'!$AZ$9:$BA$12,2,0))),IF(H652="EU POPs",IF(ISERROR(VLOOKUP(O652,'Matl Declaration Form'!$AV$9:$AW$485,2,0)),"",(VLOOKUP(O652,'Matl Declaration Form'!$AV$9:$AW$485,2,0))))))))))))))</f>
        <v/>
      </c>
      <c r="Q652" s="304"/>
      <c r="R652" s="305" t="str" cm="1">
        <f t="array" ref="R652">IF(ISBLANK(Q652),"",Q652*(LOOKUP(2,1/(NOT(ISBLANK($M$9:M652))),$M$9:M652)))</f>
        <v/>
      </c>
      <c r="S652" s="306" t="str" cm="1">
        <f t="array" ref="S652">IF(ISBLANK(Q652),"", (LOOKUP(2,1/(NOT(ISBLANK($J$9:J652))),$J$9:J652)))</f>
        <v/>
      </c>
      <c r="T652" s="307"/>
      <c r="U652" s="302"/>
      <c r="V652" s="308"/>
      <c r="AC652" s="100"/>
      <c r="AD652" s="100"/>
      <c r="AV652" s="100"/>
      <c r="AW652" s="145"/>
    </row>
    <row r="653" spans="2:49" ht="18.75" customHeight="1">
      <c r="B653" s="309"/>
      <c r="C653" s="298"/>
      <c r="D653" s="298"/>
      <c r="E653" s="299"/>
      <c r="F653" s="298"/>
      <c r="G653" s="298"/>
      <c r="H653" s="298" t="s">
        <v>1476</v>
      </c>
      <c r="I653" s="301"/>
      <c r="J653" s="302"/>
      <c r="K653" s="298"/>
      <c r="L653" s="302"/>
      <c r="M653" s="301"/>
      <c r="N653" s="302" t="str" cm="1">
        <f t="array" ref="N653">IF(ISBLANK(M653),"", (LOOKUP(2,1/(NOT(ISBLANK($J$9:J653))),$J$9:J653)))</f>
        <v/>
      </c>
      <c r="O653" s="298"/>
      <c r="P653" s="643" t="str">
        <f>IF(H653="Full Materials Declaration","",IF(H653="REACH Restriction Annex XVII",IF(ISERROR(VLOOKUP(O653,'Matl Declaration Form'!$AG$9:$AH$149,2,0)),"",(VLOOKUP(O653,'Matl Declaration Form'!$AG$9:$AH$149,2,0))),IF(H653="REACH Authorization Annex XIV",IF(ISERROR(VLOOKUP(O653,'Matl Declaration Form'!$AI$9:$AJ$137,2,0)),"",(VLOOKUP(O653,'Matl Declaration Form'!$AI$9:$AJ$137,2,0))),IF(H653="REACH SVHC",IF(ISERROR(VLOOKUP(O653,'Matl Declaration Form'!$AK$9:$AL$482,2,0)),"",(VLOOKUP(O653,'Matl Declaration Form'!$AK$9:$AL$482,2,0))),IF(H653="EU RoHS",IF(ISERROR(VLOOKUP(O653,'Matl Declaration Form'!$AM$9:$AN$18,2,0)),"",(VLOOKUP(O653,'Matl Declaration Form'!$AM$9:$AN$18,2,0))),IF(H653="EU Mercury",IF(ISERROR(VLOOKUP(O653,'Matl Declaration Form'!$AO$9:$AP$15,2,0)),"",(VLOOKUP(O653,'Matl Declaration Form'!$AO$9:$AP$15,2,0))),IF(H653="EU PIC",IF(ISERROR(VLOOKUP(O653,'Matl Declaration Form'!$AQ$9:$AR$71,2,0)),"",(VLOOKUP(O653,'Matl Declaration Form'!$AQ$9:$AR$71,2,0))),IF(H653="EU Ozone Depletion",IF(ISERROR(VLOOKUP(O653,'Matl Declaration Form'!$AS$9:$AT$41,2,0)),"",(VLOOKUP(O653,'Matl Declaration Form'!$AS$9:$AT$41,2,0))), IF(H653="EU Ship Recycling",IF(ISERROR(VLOOKUP(O653,'Matl Declaration Form'!$AX$9:$AY$30,2,0)),"",(VLOOKUP(O653,'Matl Declaration Form'!$AX$9:$AY$30,2,0))), IF(H653="EU Package",IF(ISERROR(VLOOKUP(O653,'Matl Declaration Form'!$AZ$9:$BA$12,2,0)),"",(VLOOKUP(O653,'Matl Declaration Form'!$AZ$9:$BA$12,2,0))),IF(H653="EU POPs",IF(ISERROR(VLOOKUP(O653,'Matl Declaration Form'!$AV$9:$AW$485,2,0)),"",(VLOOKUP(O653,'Matl Declaration Form'!$AV$9:$AW$485,2,0))))))))))))))</f>
        <v/>
      </c>
      <c r="Q653" s="304"/>
      <c r="R653" s="305" t="str" cm="1">
        <f t="array" ref="R653">IF(ISBLANK(Q653),"",Q653*(LOOKUP(2,1/(NOT(ISBLANK($M$9:M653))),$M$9:M653)))</f>
        <v/>
      </c>
      <c r="S653" s="306" t="str" cm="1">
        <f t="array" ref="S653">IF(ISBLANK(Q653),"", (LOOKUP(2,1/(NOT(ISBLANK($J$9:J653))),$J$9:J653)))</f>
        <v/>
      </c>
      <c r="T653" s="307"/>
      <c r="U653" s="302"/>
      <c r="V653" s="308"/>
      <c r="AC653" s="100"/>
      <c r="AD653" s="100"/>
      <c r="AV653" s="100"/>
      <c r="AW653" s="145"/>
    </row>
    <row r="654" spans="2:49" ht="18.75" customHeight="1">
      <c r="B654" s="309"/>
      <c r="C654" s="298"/>
      <c r="D654" s="298"/>
      <c r="E654" s="299"/>
      <c r="F654" s="298"/>
      <c r="G654" s="298"/>
      <c r="H654" s="298" t="s">
        <v>1476</v>
      </c>
      <c r="I654" s="301"/>
      <c r="J654" s="302"/>
      <c r="K654" s="298"/>
      <c r="L654" s="302"/>
      <c r="M654" s="301"/>
      <c r="N654" s="302" t="str" cm="1">
        <f t="array" ref="N654">IF(ISBLANK(M654),"", (LOOKUP(2,1/(NOT(ISBLANK($J$9:J654))),$J$9:J654)))</f>
        <v/>
      </c>
      <c r="O654" s="298"/>
      <c r="P654" s="643" t="str">
        <f>IF(H654="Full Materials Declaration","",IF(H654="REACH Restriction Annex XVII",IF(ISERROR(VLOOKUP(O654,'Matl Declaration Form'!$AG$9:$AH$149,2,0)),"",(VLOOKUP(O654,'Matl Declaration Form'!$AG$9:$AH$149,2,0))),IF(H654="REACH Authorization Annex XIV",IF(ISERROR(VLOOKUP(O654,'Matl Declaration Form'!$AI$9:$AJ$137,2,0)),"",(VLOOKUP(O654,'Matl Declaration Form'!$AI$9:$AJ$137,2,0))),IF(H654="REACH SVHC",IF(ISERROR(VLOOKUP(O654,'Matl Declaration Form'!$AK$9:$AL$482,2,0)),"",(VLOOKUP(O654,'Matl Declaration Form'!$AK$9:$AL$482,2,0))),IF(H654="EU RoHS",IF(ISERROR(VLOOKUP(O654,'Matl Declaration Form'!$AM$9:$AN$18,2,0)),"",(VLOOKUP(O654,'Matl Declaration Form'!$AM$9:$AN$18,2,0))),IF(H654="EU Mercury",IF(ISERROR(VLOOKUP(O654,'Matl Declaration Form'!$AO$9:$AP$15,2,0)),"",(VLOOKUP(O654,'Matl Declaration Form'!$AO$9:$AP$15,2,0))),IF(H654="EU PIC",IF(ISERROR(VLOOKUP(O654,'Matl Declaration Form'!$AQ$9:$AR$71,2,0)),"",(VLOOKUP(O654,'Matl Declaration Form'!$AQ$9:$AR$71,2,0))),IF(H654="EU Ozone Depletion",IF(ISERROR(VLOOKUP(O654,'Matl Declaration Form'!$AS$9:$AT$41,2,0)),"",(VLOOKUP(O654,'Matl Declaration Form'!$AS$9:$AT$41,2,0))), IF(H654="EU Ship Recycling",IF(ISERROR(VLOOKUP(O654,'Matl Declaration Form'!$AX$9:$AY$30,2,0)),"",(VLOOKUP(O654,'Matl Declaration Form'!$AX$9:$AY$30,2,0))), IF(H654="EU Package",IF(ISERROR(VLOOKUP(O654,'Matl Declaration Form'!$AZ$9:$BA$12,2,0)),"",(VLOOKUP(O654,'Matl Declaration Form'!$AZ$9:$BA$12,2,0))),IF(H654="EU POPs",IF(ISERROR(VLOOKUP(O654,'Matl Declaration Form'!$AV$9:$AW$485,2,0)),"",(VLOOKUP(O654,'Matl Declaration Form'!$AV$9:$AW$485,2,0))))))))))))))</f>
        <v/>
      </c>
      <c r="Q654" s="304"/>
      <c r="R654" s="305" t="str" cm="1">
        <f t="array" ref="R654">IF(ISBLANK(Q654),"",Q654*(LOOKUP(2,1/(NOT(ISBLANK($M$9:M654))),$M$9:M654)))</f>
        <v/>
      </c>
      <c r="S654" s="306" t="str" cm="1">
        <f t="array" ref="S654">IF(ISBLANK(Q654),"", (LOOKUP(2,1/(NOT(ISBLANK($J$9:J654))),$J$9:J654)))</f>
        <v/>
      </c>
      <c r="T654" s="307"/>
      <c r="U654" s="302"/>
      <c r="V654" s="308"/>
      <c r="AC654" s="100"/>
      <c r="AD654" s="100"/>
      <c r="AV654" s="100"/>
      <c r="AW654" s="145"/>
    </row>
    <row r="655" spans="2:49" ht="18.75" customHeight="1">
      <c r="B655" s="309"/>
      <c r="C655" s="298"/>
      <c r="D655" s="298"/>
      <c r="E655" s="299"/>
      <c r="F655" s="298"/>
      <c r="G655" s="298"/>
      <c r="H655" s="298" t="s">
        <v>1476</v>
      </c>
      <c r="I655" s="301"/>
      <c r="J655" s="302"/>
      <c r="K655" s="298"/>
      <c r="L655" s="302"/>
      <c r="M655" s="301"/>
      <c r="N655" s="302" t="str" cm="1">
        <f t="array" ref="N655">IF(ISBLANK(M655),"", (LOOKUP(2,1/(NOT(ISBLANK($J$9:J655))),$J$9:J655)))</f>
        <v/>
      </c>
      <c r="O655" s="298"/>
      <c r="P655" s="643" t="str">
        <f>IF(H655="Full Materials Declaration","",IF(H655="REACH Restriction Annex XVII",IF(ISERROR(VLOOKUP(O655,'Matl Declaration Form'!$AG$9:$AH$149,2,0)),"",(VLOOKUP(O655,'Matl Declaration Form'!$AG$9:$AH$149,2,0))),IF(H655="REACH Authorization Annex XIV",IF(ISERROR(VLOOKUP(O655,'Matl Declaration Form'!$AI$9:$AJ$137,2,0)),"",(VLOOKUP(O655,'Matl Declaration Form'!$AI$9:$AJ$137,2,0))),IF(H655="REACH SVHC",IF(ISERROR(VLOOKUP(O655,'Matl Declaration Form'!$AK$9:$AL$482,2,0)),"",(VLOOKUP(O655,'Matl Declaration Form'!$AK$9:$AL$482,2,0))),IF(H655="EU RoHS",IF(ISERROR(VLOOKUP(O655,'Matl Declaration Form'!$AM$9:$AN$18,2,0)),"",(VLOOKUP(O655,'Matl Declaration Form'!$AM$9:$AN$18,2,0))),IF(H655="EU Mercury",IF(ISERROR(VLOOKUP(O655,'Matl Declaration Form'!$AO$9:$AP$15,2,0)),"",(VLOOKUP(O655,'Matl Declaration Form'!$AO$9:$AP$15,2,0))),IF(H655="EU PIC",IF(ISERROR(VLOOKUP(O655,'Matl Declaration Form'!$AQ$9:$AR$71,2,0)),"",(VLOOKUP(O655,'Matl Declaration Form'!$AQ$9:$AR$71,2,0))),IF(H655="EU Ozone Depletion",IF(ISERROR(VLOOKUP(O655,'Matl Declaration Form'!$AS$9:$AT$41,2,0)),"",(VLOOKUP(O655,'Matl Declaration Form'!$AS$9:$AT$41,2,0))), IF(H655="EU Ship Recycling",IF(ISERROR(VLOOKUP(O655,'Matl Declaration Form'!$AX$9:$AY$30,2,0)),"",(VLOOKUP(O655,'Matl Declaration Form'!$AX$9:$AY$30,2,0))), IF(H655="EU Package",IF(ISERROR(VLOOKUP(O655,'Matl Declaration Form'!$AZ$9:$BA$12,2,0)),"",(VLOOKUP(O655,'Matl Declaration Form'!$AZ$9:$BA$12,2,0))),IF(H655="EU POPs",IF(ISERROR(VLOOKUP(O655,'Matl Declaration Form'!$AV$9:$AW$485,2,0)),"",(VLOOKUP(O655,'Matl Declaration Form'!$AV$9:$AW$485,2,0))))))))))))))</f>
        <v/>
      </c>
      <c r="Q655" s="304"/>
      <c r="R655" s="305" t="str" cm="1">
        <f t="array" ref="R655">IF(ISBLANK(Q655),"",Q655*(LOOKUP(2,1/(NOT(ISBLANK($M$9:M655))),$M$9:M655)))</f>
        <v/>
      </c>
      <c r="S655" s="306" t="str" cm="1">
        <f t="array" ref="S655">IF(ISBLANK(Q655),"", (LOOKUP(2,1/(NOT(ISBLANK($J$9:J655))),$J$9:J655)))</f>
        <v/>
      </c>
      <c r="T655" s="307"/>
      <c r="U655" s="302"/>
      <c r="V655" s="308"/>
      <c r="AC655" s="100"/>
      <c r="AD655" s="100"/>
      <c r="AV655" s="100"/>
      <c r="AW655" s="145"/>
    </row>
    <row r="656" spans="2:49" ht="18.75" customHeight="1">
      <c r="B656" s="309"/>
      <c r="C656" s="298"/>
      <c r="D656" s="298"/>
      <c r="E656" s="299"/>
      <c r="F656" s="298"/>
      <c r="G656" s="298"/>
      <c r="H656" s="298" t="s">
        <v>1476</v>
      </c>
      <c r="I656" s="301"/>
      <c r="J656" s="302"/>
      <c r="K656" s="298"/>
      <c r="L656" s="302"/>
      <c r="M656" s="301"/>
      <c r="N656" s="302" t="str" cm="1">
        <f t="array" ref="N656">IF(ISBLANK(M656),"", (LOOKUP(2,1/(NOT(ISBLANK($J$9:J656))),$J$9:J656)))</f>
        <v/>
      </c>
      <c r="O656" s="298"/>
      <c r="P656" s="643" t="str">
        <f>IF(H656="Full Materials Declaration","",IF(H656="REACH Restriction Annex XVII",IF(ISERROR(VLOOKUP(O656,'Matl Declaration Form'!$AG$9:$AH$149,2,0)),"",(VLOOKUP(O656,'Matl Declaration Form'!$AG$9:$AH$149,2,0))),IF(H656="REACH Authorization Annex XIV",IF(ISERROR(VLOOKUP(O656,'Matl Declaration Form'!$AI$9:$AJ$137,2,0)),"",(VLOOKUP(O656,'Matl Declaration Form'!$AI$9:$AJ$137,2,0))),IF(H656="REACH SVHC",IF(ISERROR(VLOOKUP(O656,'Matl Declaration Form'!$AK$9:$AL$482,2,0)),"",(VLOOKUP(O656,'Matl Declaration Form'!$AK$9:$AL$482,2,0))),IF(H656="EU RoHS",IF(ISERROR(VLOOKUP(O656,'Matl Declaration Form'!$AM$9:$AN$18,2,0)),"",(VLOOKUP(O656,'Matl Declaration Form'!$AM$9:$AN$18,2,0))),IF(H656="EU Mercury",IF(ISERROR(VLOOKUP(O656,'Matl Declaration Form'!$AO$9:$AP$15,2,0)),"",(VLOOKUP(O656,'Matl Declaration Form'!$AO$9:$AP$15,2,0))),IF(H656="EU PIC",IF(ISERROR(VLOOKUP(O656,'Matl Declaration Form'!$AQ$9:$AR$71,2,0)),"",(VLOOKUP(O656,'Matl Declaration Form'!$AQ$9:$AR$71,2,0))),IF(H656="EU Ozone Depletion",IF(ISERROR(VLOOKUP(O656,'Matl Declaration Form'!$AS$9:$AT$41,2,0)),"",(VLOOKUP(O656,'Matl Declaration Form'!$AS$9:$AT$41,2,0))), IF(H656="EU Ship Recycling",IF(ISERROR(VLOOKUP(O656,'Matl Declaration Form'!$AX$9:$AY$30,2,0)),"",(VLOOKUP(O656,'Matl Declaration Form'!$AX$9:$AY$30,2,0))), IF(H656="EU Package",IF(ISERROR(VLOOKUP(O656,'Matl Declaration Form'!$AZ$9:$BA$12,2,0)),"",(VLOOKUP(O656,'Matl Declaration Form'!$AZ$9:$BA$12,2,0))),IF(H656="EU POPs",IF(ISERROR(VLOOKUP(O656,'Matl Declaration Form'!$AV$9:$AW$485,2,0)),"",(VLOOKUP(O656,'Matl Declaration Form'!$AV$9:$AW$485,2,0))))))))))))))</f>
        <v/>
      </c>
      <c r="Q656" s="304"/>
      <c r="R656" s="305" t="str" cm="1">
        <f t="array" ref="R656">IF(ISBLANK(Q656),"",Q656*(LOOKUP(2,1/(NOT(ISBLANK($M$9:M656))),$M$9:M656)))</f>
        <v/>
      </c>
      <c r="S656" s="306" t="str" cm="1">
        <f t="array" ref="S656">IF(ISBLANK(Q656),"", (LOOKUP(2,1/(NOT(ISBLANK($J$9:J656))),$J$9:J656)))</f>
        <v/>
      </c>
      <c r="T656" s="307"/>
      <c r="U656" s="302"/>
      <c r="V656" s="308"/>
      <c r="AC656" s="100"/>
      <c r="AD656" s="100"/>
      <c r="AV656" s="100"/>
      <c r="AW656" s="145"/>
    </row>
    <row r="657" spans="2:49" ht="18.75" customHeight="1">
      <c r="B657" s="309"/>
      <c r="C657" s="298"/>
      <c r="D657" s="298"/>
      <c r="E657" s="299"/>
      <c r="F657" s="298"/>
      <c r="G657" s="298"/>
      <c r="H657" s="298" t="s">
        <v>1476</v>
      </c>
      <c r="I657" s="301"/>
      <c r="J657" s="302"/>
      <c r="K657" s="298"/>
      <c r="L657" s="302"/>
      <c r="M657" s="301"/>
      <c r="N657" s="302" t="str" cm="1">
        <f t="array" ref="N657">IF(ISBLANK(M657),"", (LOOKUP(2,1/(NOT(ISBLANK($J$9:J657))),$J$9:J657)))</f>
        <v/>
      </c>
      <c r="O657" s="298"/>
      <c r="P657" s="643" t="str">
        <f>IF(H657="Full Materials Declaration","",IF(H657="REACH Restriction Annex XVII",IF(ISERROR(VLOOKUP(O657,'Matl Declaration Form'!$AG$9:$AH$149,2,0)),"",(VLOOKUP(O657,'Matl Declaration Form'!$AG$9:$AH$149,2,0))),IF(H657="REACH Authorization Annex XIV",IF(ISERROR(VLOOKUP(O657,'Matl Declaration Form'!$AI$9:$AJ$137,2,0)),"",(VLOOKUP(O657,'Matl Declaration Form'!$AI$9:$AJ$137,2,0))),IF(H657="REACH SVHC",IF(ISERROR(VLOOKUP(O657,'Matl Declaration Form'!$AK$9:$AL$482,2,0)),"",(VLOOKUP(O657,'Matl Declaration Form'!$AK$9:$AL$482,2,0))),IF(H657="EU RoHS",IF(ISERROR(VLOOKUP(O657,'Matl Declaration Form'!$AM$9:$AN$18,2,0)),"",(VLOOKUP(O657,'Matl Declaration Form'!$AM$9:$AN$18,2,0))),IF(H657="EU Mercury",IF(ISERROR(VLOOKUP(O657,'Matl Declaration Form'!$AO$9:$AP$15,2,0)),"",(VLOOKUP(O657,'Matl Declaration Form'!$AO$9:$AP$15,2,0))),IF(H657="EU PIC",IF(ISERROR(VLOOKUP(O657,'Matl Declaration Form'!$AQ$9:$AR$71,2,0)),"",(VLOOKUP(O657,'Matl Declaration Form'!$AQ$9:$AR$71,2,0))),IF(H657="EU Ozone Depletion",IF(ISERROR(VLOOKUP(O657,'Matl Declaration Form'!$AS$9:$AT$41,2,0)),"",(VLOOKUP(O657,'Matl Declaration Form'!$AS$9:$AT$41,2,0))), IF(H657="EU Ship Recycling",IF(ISERROR(VLOOKUP(O657,'Matl Declaration Form'!$AX$9:$AY$30,2,0)),"",(VLOOKUP(O657,'Matl Declaration Form'!$AX$9:$AY$30,2,0))), IF(H657="EU Package",IF(ISERROR(VLOOKUP(O657,'Matl Declaration Form'!$AZ$9:$BA$12,2,0)),"",(VLOOKUP(O657,'Matl Declaration Form'!$AZ$9:$BA$12,2,0))),IF(H657="EU POPs",IF(ISERROR(VLOOKUP(O657,'Matl Declaration Form'!$AV$9:$AW$485,2,0)),"",(VLOOKUP(O657,'Matl Declaration Form'!$AV$9:$AW$485,2,0))))))))))))))</f>
        <v/>
      </c>
      <c r="Q657" s="304"/>
      <c r="R657" s="305" t="str" cm="1">
        <f t="array" ref="R657">IF(ISBLANK(Q657),"",Q657*(LOOKUP(2,1/(NOT(ISBLANK($M$9:M657))),$M$9:M657)))</f>
        <v/>
      </c>
      <c r="S657" s="306" t="str" cm="1">
        <f t="array" ref="S657">IF(ISBLANK(Q657),"", (LOOKUP(2,1/(NOT(ISBLANK($J$9:J657))),$J$9:J657)))</f>
        <v/>
      </c>
      <c r="T657" s="307"/>
      <c r="U657" s="302"/>
      <c r="V657" s="308"/>
      <c r="AC657" s="100"/>
      <c r="AD657" s="100"/>
      <c r="AV657" s="100"/>
      <c r="AW657" s="145"/>
    </row>
    <row r="658" spans="2:49" ht="18.75" customHeight="1">
      <c r="B658" s="309"/>
      <c r="C658" s="298"/>
      <c r="D658" s="298"/>
      <c r="E658" s="299"/>
      <c r="F658" s="298"/>
      <c r="G658" s="298"/>
      <c r="H658" s="298" t="s">
        <v>1476</v>
      </c>
      <c r="I658" s="301"/>
      <c r="J658" s="302"/>
      <c r="K658" s="298"/>
      <c r="L658" s="302"/>
      <c r="M658" s="301"/>
      <c r="N658" s="302" t="str" cm="1">
        <f t="array" ref="N658">IF(ISBLANK(M658),"", (LOOKUP(2,1/(NOT(ISBLANK($J$9:J658))),$J$9:J658)))</f>
        <v/>
      </c>
      <c r="O658" s="298"/>
      <c r="P658" s="643" t="str">
        <f>IF(H658="Full Materials Declaration","",IF(H658="REACH Restriction Annex XVII",IF(ISERROR(VLOOKUP(O658,'Matl Declaration Form'!$AG$9:$AH$149,2,0)),"",(VLOOKUP(O658,'Matl Declaration Form'!$AG$9:$AH$149,2,0))),IF(H658="REACH Authorization Annex XIV",IF(ISERROR(VLOOKUP(O658,'Matl Declaration Form'!$AI$9:$AJ$137,2,0)),"",(VLOOKUP(O658,'Matl Declaration Form'!$AI$9:$AJ$137,2,0))),IF(H658="REACH SVHC",IF(ISERROR(VLOOKUP(O658,'Matl Declaration Form'!$AK$9:$AL$482,2,0)),"",(VLOOKUP(O658,'Matl Declaration Form'!$AK$9:$AL$482,2,0))),IF(H658="EU RoHS",IF(ISERROR(VLOOKUP(O658,'Matl Declaration Form'!$AM$9:$AN$18,2,0)),"",(VLOOKUP(O658,'Matl Declaration Form'!$AM$9:$AN$18,2,0))),IF(H658="EU Mercury",IF(ISERROR(VLOOKUP(O658,'Matl Declaration Form'!$AO$9:$AP$15,2,0)),"",(VLOOKUP(O658,'Matl Declaration Form'!$AO$9:$AP$15,2,0))),IF(H658="EU PIC",IF(ISERROR(VLOOKUP(O658,'Matl Declaration Form'!$AQ$9:$AR$71,2,0)),"",(VLOOKUP(O658,'Matl Declaration Form'!$AQ$9:$AR$71,2,0))),IF(H658="EU Ozone Depletion",IF(ISERROR(VLOOKUP(O658,'Matl Declaration Form'!$AS$9:$AT$41,2,0)),"",(VLOOKUP(O658,'Matl Declaration Form'!$AS$9:$AT$41,2,0))), IF(H658="EU Ship Recycling",IF(ISERROR(VLOOKUP(O658,'Matl Declaration Form'!$AX$9:$AY$30,2,0)),"",(VLOOKUP(O658,'Matl Declaration Form'!$AX$9:$AY$30,2,0))), IF(H658="EU Package",IF(ISERROR(VLOOKUP(O658,'Matl Declaration Form'!$AZ$9:$BA$12,2,0)),"",(VLOOKUP(O658,'Matl Declaration Form'!$AZ$9:$BA$12,2,0))),IF(H658="EU POPs",IF(ISERROR(VLOOKUP(O658,'Matl Declaration Form'!$AV$9:$AW$485,2,0)),"",(VLOOKUP(O658,'Matl Declaration Form'!$AV$9:$AW$485,2,0))))))))))))))</f>
        <v/>
      </c>
      <c r="Q658" s="304"/>
      <c r="R658" s="305" t="str" cm="1">
        <f t="array" ref="R658">IF(ISBLANK(Q658),"",Q658*(LOOKUP(2,1/(NOT(ISBLANK($M$9:M658))),$M$9:M658)))</f>
        <v/>
      </c>
      <c r="S658" s="306" t="str" cm="1">
        <f t="array" ref="S658">IF(ISBLANK(Q658),"", (LOOKUP(2,1/(NOT(ISBLANK($J$9:J658))),$J$9:J658)))</f>
        <v/>
      </c>
      <c r="T658" s="307"/>
      <c r="U658" s="302"/>
      <c r="V658" s="308"/>
      <c r="AC658" s="100"/>
      <c r="AD658" s="100"/>
      <c r="AV658" s="100"/>
      <c r="AW658" s="145"/>
    </row>
    <row r="659" spans="2:49" ht="18.75" customHeight="1">
      <c r="B659" s="309"/>
      <c r="C659" s="298"/>
      <c r="D659" s="298"/>
      <c r="E659" s="299"/>
      <c r="F659" s="298"/>
      <c r="G659" s="298"/>
      <c r="H659" s="298" t="s">
        <v>1476</v>
      </c>
      <c r="I659" s="301"/>
      <c r="J659" s="302"/>
      <c r="K659" s="298"/>
      <c r="L659" s="302"/>
      <c r="M659" s="301"/>
      <c r="N659" s="302" t="str" cm="1">
        <f t="array" ref="N659">IF(ISBLANK(M659),"", (LOOKUP(2,1/(NOT(ISBLANK($J$9:J659))),$J$9:J659)))</f>
        <v/>
      </c>
      <c r="O659" s="298"/>
      <c r="P659" s="643" t="str">
        <f>IF(H659="Full Materials Declaration","",IF(H659="REACH Restriction Annex XVII",IF(ISERROR(VLOOKUP(O659,'Matl Declaration Form'!$AG$9:$AH$149,2,0)),"",(VLOOKUP(O659,'Matl Declaration Form'!$AG$9:$AH$149,2,0))),IF(H659="REACH Authorization Annex XIV",IF(ISERROR(VLOOKUP(O659,'Matl Declaration Form'!$AI$9:$AJ$137,2,0)),"",(VLOOKUP(O659,'Matl Declaration Form'!$AI$9:$AJ$137,2,0))),IF(H659="REACH SVHC",IF(ISERROR(VLOOKUP(O659,'Matl Declaration Form'!$AK$9:$AL$482,2,0)),"",(VLOOKUP(O659,'Matl Declaration Form'!$AK$9:$AL$482,2,0))),IF(H659="EU RoHS",IF(ISERROR(VLOOKUP(O659,'Matl Declaration Form'!$AM$9:$AN$18,2,0)),"",(VLOOKUP(O659,'Matl Declaration Form'!$AM$9:$AN$18,2,0))),IF(H659="EU Mercury",IF(ISERROR(VLOOKUP(O659,'Matl Declaration Form'!$AO$9:$AP$15,2,0)),"",(VLOOKUP(O659,'Matl Declaration Form'!$AO$9:$AP$15,2,0))),IF(H659="EU PIC",IF(ISERROR(VLOOKUP(O659,'Matl Declaration Form'!$AQ$9:$AR$71,2,0)),"",(VLOOKUP(O659,'Matl Declaration Form'!$AQ$9:$AR$71,2,0))),IF(H659="EU Ozone Depletion",IF(ISERROR(VLOOKUP(O659,'Matl Declaration Form'!$AS$9:$AT$41,2,0)),"",(VLOOKUP(O659,'Matl Declaration Form'!$AS$9:$AT$41,2,0))), IF(H659="EU Ship Recycling",IF(ISERROR(VLOOKUP(O659,'Matl Declaration Form'!$AX$9:$AY$30,2,0)),"",(VLOOKUP(O659,'Matl Declaration Form'!$AX$9:$AY$30,2,0))), IF(H659="EU Package",IF(ISERROR(VLOOKUP(O659,'Matl Declaration Form'!$AZ$9:$BA$12,2,0)),"",(VLOOKUP(O659,'Matl Declaration Form'!$AZ$9:$BA$12,2,0))),IF(H659="EU POPs",IF(ISERROR(VLOOKUP(O659,'Matl Declaration Form'!$AV$9:$AW$485,2,0)),"",(VLOOKUP(O659,'Matl Declaration Form'!$AV$9:$AW$485,2,0))))))))))))))</f>
        <v/>
      </c>
      <c r="Q659" s="304"/>
      <c r="R659" s="305" t="str" cm="1">
        <f t="array" ref="R659">IF(ISBLANK(Q659),"",Q659*(LOOKUP(2,1/(NOT(ISBLANK($M$9:M659))),$M$9:M659)))</f>
        <v/>
      </c>
      <c r="S659" s="306" t="str" cm="1">
        <f t="array" ref="S659">IF(ISBLANK(Q659),"", (LOOKUP(2,1/(NOT(ISBLANK($J$9:J659))),$J$9:J659)))</f>
        <v/>
      </c>
      <c r="T659" s="307"/>
      <c r="U659" s="302"/>
      <c r="V659" s="308"/>
      <c r="AC659" s="100"/>
      <c r="AD659" s="100"/>
      <c r="AV659" s="100"/>
      <c r="AW659" s="145"/>
    </row>
    <row r="660" spans="2:49" ht="18.75" customHeight="1">
      <c r="B660" s="309"/>
      <c r="C660" s="298"/>
      <c r="D660" s="298"/>
      <c r="E660" s="299"/>
      <c r="F660" s="298"/>
      <c r="G660" s="298"/>
      <c r="H660" s="298" t="s">
        <v>1476</v>
      </c>
      <c r="I660" s="301"/>
      <c r="J660" s="302"/>
      <c r="K660" s="298"/>
      <c r="L660" s="302"/>
      <c r="M660" s="301"/>
      <c r="N660" s="302" t="str" cm="1">
        <f t="array" ref="N660">IF(ISBLANK(M660),"", (LOOKUP(2,1/(NOT(ISBLANK($J$9:J660))),$J$9:J660)))</f>
        <v/>
      </c>
      <c r="O660" s="298"/>
      <c r="P660" s="643" t="str">
        <f>IF(H660="Full Materials Declaration","",IF(H660="REACH Restriction Annex XVII",IF(ISERROR(VLOOKUP(O660,'Matl Declaration Form'!$AG$9:$AH$149,2,0)),"",(VLOOKUP(O660,'Matl Declaration Form'!$AG$9:$AH$149,2,0))),IF(H660="REACH Authorization Annex XIV",IF(ISERROR(VLOOKUP(O660,'Matl Declaration Form'!$AI$9:$AJ$137,2,0)),"",(VLOOKUP(O660,'Matl Declaration Form'!$AI$9:$AJ$137,2,0))),IF(H660="REACH SVHC",IF(ISERROR(VLOOKUP(O660,'Matl Declaration Form'!$AK$9:$AL$482,2,0)),"",(VLOOKUP(O660,'Matl Declaration Form'!$AK$9:$AL$482,2,0))),IF(H660="EU RoHS",IF(ISERROR(VLOOKUP(O660,'Matl Declaration Form'!$AM$9:$AN$18,2,0)),"",(VLOOKUP(O660,'Matl Declaration Form'!$AM$9:$AN$18,2,0))),IF(H660="EU Mercury",IF(ISERROR(VLOOKUP(O660,'Matl Declaration Form'!$AO$9:$AP$15,2,0)),"",(VLOOKUP(O660,'Matl Declaration Form'!$AO$9:$AP$15,2,0))),IF(H660="EU PIC",IF(ISERROR(VLOOKUP(O660,'Matl Declaration Form'!$AQ$9:$AR$71,2,0)),"",(VLOOKUP(O660,'Matl Declaration Form'!$AQ$9:$AR$71,2,0))),IF(H660="EU Ozone Depletion",IF(ISERROR(VLOOKUP(O660,'Matl Declaration Form'!$AS$9:$AT$41,2,0)),"",(VLOOKUP(O660,'Matl Declaration Form'!$AS$9:$AT$41,2,0))), IF(H660="EU Ship Recycling",IF(ISERROR(VLOOKUP(O660,'Matl Declaration Form'!$AX$9:$AY$30,2,0)),"",(VLOOKUP(O660,'Matl Declaration Form'!$AX$9:$AY$30,2,0))), IF(H660="EU Package",IF(ISERROR(VLOOKUP(O660,'Matl Declaration Form'!$AZ$9:$BA$12,2,0)),"",(VLOOKUP(O660,'Matl Declaration Form'!$AZ$9:$BA$12,2,0))),IF(H660="EU POPs",IF(ISERROR(VLOOKUP(O660,'Matl Declaration Form'!$AV$9:$AW$485,2,0)),"",(VLOOKUP(O660,'Matl Declaration Form'!$AV$9:$AW$485,2,0))))))))))))))</f>
        <v/>
      </c>
      <c r="Q660" s="304"/>
      <c r="R660" s="305" t="str" cm="1">
        <f t="array" ref="R660">IF(ISBLANK(Q660),"",Q660*(LOOKUP(2,1/(NOT(ISBLANK($M$9:M660))),$M$9:M660)))</f>
        <v/>
      </c>
      <c r="S660" s="306" t="str" cm="1">
        <f t="array" ref="S660">IF(ISBLANK(Q660),"", (LOOKUP(2,1/(NOT(ISBLANK($J$9:J660))),$J$9:J660)))</f>
        <v/>
      </c>
      <c r="T660" s="307"/>
      <c r="U660" s="302"/>
      <c r="V660" s="308"/>
      <c r="AC660" s="100"/>
      <c r="AD660" s="100"/>
      <c r="AV660" s="100"/>
      <c r="AW660" s="145"/>
    </row>
    <row r="661" spans="2:49" ht="18.75" customHeight="1">
      <c r="B661" s="309"/>
      <c r="C661" s="298"/>
      <c r="D661" s="298"/>
      <c r="E661" s="299"/>
      <c r="F661" s="298"/>
      <c r="G661" s="298"/>
      <c r="H661" s="298" t="s">
        <v>1476</v>
      </c>
      <c r="I661" s="301"/>
      <c r="J661" s="302"/>
      <c r="K661" s="298"/>
      <c r="L661" s="302"/>
      <c r="M661" s="301"/>
      <c r="N661" s="302" t="str" cm="1">
        <f t="array" ref="N661">IF(ISBLANK(M661),"", (LOOKUP(2,1/(NOT(ISBLANK($J$9:J661))),$J$9:J661)))</f>
        <v/>
      </c>
      <c r="O661" s="298"/>
      <c r="P661" s="643" t="str">
        <f>IF(H661="Full Materials Declaration","",IF(H661="REACH Restriction Annex XVII",IF(ISERROR(VLOOKUP(O661,'Matl Declaration Form'!$AG$9:$AH$149,2,0)),"",(VLOOKUP(O661,'Matl Declaration Form'!$AG$9:$AH$149,2,0))),IF(H661="REACH Authorization Annex XIV",IF(ISERROR(VLOOKUP(O661,'Matl Declaration Form'!$AI$9:$AJ$137,2,0)),"",(VLOOKUP(O661,'Matl Declaration Form'!$AI$9:$AJ$137,2,0))),IF(H661="REACH SVHC",IF(ISERROR(VLOOKUP(O661,'Matl Declaration Form'!$AK$9:$AL$482,2,0)),"",(VLOOKUP(O661,'Matl Declaration Form'!$AK$9:$AL$482,2,0))),IF(H661="EU RoHS",IF(ISERROR(VLOOKUP(O661,'Matl Declaration Form'!$AM$9:$AN$18,2,0)),"",(VLOOKUP(O661,'Matl Declaration Form'!$AM$9:$AN$18,2,0))),IF(H661="EU Mercury",IF(ISERROR(VLOOKUP(O661,'Matl Declaration Form'!$AO$9:$AP$15,2,0)),"",(VLOOKUP(O661,'Matl Declaration Form'!$AO$9:$AP$15,2,0))),IF(H661="EU PIC",IF(ISERROR(VLOOKUP(O661,'Matl Declaration Form'!$AQ$9:$AR$71,2,0)),"",(VLOOKUP(O661,'Matl Declaration Form'!$AQ$9:$AR$71,2,0))),IF(H661="EU Ozone Depletion",IF(ISERROR(VLOOKUP(O661,'Matl Declaration Form'!$AS$9:$AT$41,2,0)),"",(VLOOKUP(O661,'Matl Declaration Form'!$AS$9:$AT$41,2,0))), IF(H661="EU Ship Recycling",IF(ISERROR(VLOOKUP(O661,'Matl Declaration Form'!$AX$9:$AY$30,2,0)),"",(VLOOKUP(O661,'Matl Declaration Form'!$AX$9:$AY$30,2,0))), IF(H661="EU Package",IF(ISERROR(VLOOKUP(O661,'Matl Declaration Form'!$AZ$9:$BA$12,2,0)),"",(VLOOKUP(O661,'Matl Declaration Form'!$AZ$9:$BA$12,2,0))),IF(H661="EU POPs",IF(ISERROR(VLOOKUP(O661,'Matl Declaration Form'!$AV$9:$AW$485,2,0)),"",(VLOOKUP(O661,'Matl Declaration Form'!$AV$9:$AW$485,2,0))))))))))))))</f>
        <v/>
      </c>
      <c r="Q661" s="304"/>
      <c r="R661" s="305" t="str" cm="1">
        <f t="array" ref="R661">IF(ISBLANK(Q661),"",Q661*(LOOKUP(2,1/(NOT(ISBLANK($M$9:M661))),$M$9:M661)))</f>
        <v/>
      </c>
      <c r="S661" s="306" t="str" cm="1">
        <f t="array" ref="S661">IF(ISBLANK(Q661),"", (LOOKUP(2,1/(NOT(ISBLANK($J$9:J661))),$J$9:J661)))</f>
        <v/>
      </c>
      <c r="T661" s="307"/>
      <c r="U661" s="302"/>
      <c r="V661" s="308"/>
      <c r="AC661" s="100"/>
      <c r="AD661" s="100"/>
      <c r="AV661" s="100"/>
      <c r="AW661" s="145"/>
    </row>
    <row r="662" spans="2:49" ht="18.75" customHeight="1">
      <c r="B662" s="309"/>
      <c r="C662" s="298"/>
      <c r="D662" s="298"/>
      <c r="E662" s="299"/>
      <c r="F662" s="298"/>
      <c r="G662" s="298"/>
      <c r="H662" s="298" t="s">
        <v>1476</v>
      </c>
      <c r="I662" s="301"/>
      <c r="J662" s="302"/>
      <c r="K662" s="298"/>
      <c r="L662" s="302"/>
      <c r="M662" s="301"/>
      <c r="N662" s="302" t="str" cm="1">
        <f t="array" ref="N662">IF(ISBLANK(M662),"", (LOOKUP(2,1/(NOT(ISBLANK($J$9:J662))),$J$9:J662)))</f>
        <v/>
      </c>
      <c r="O662" s="298"/>
      <c r="P662" s="643" t="str">
        <f>IF(H662="Full Materials Declaration","",IF(H662="REACH Restriction Annex XVII",IF(ISERROR(VLOOKUP(O662,'Matl Declaration Form'!$AG$9:$AH$149,2,0)),"",(VLOOKUP(O662,'Matl Declaration Form'!$AG$9:$AH$149,2,0))),IF(H662="REACH Authorization Annex XIV",IF(ISERROR(VLOOKUP(O662,'Matl Declaration Form'!$AI$9:$AJ$137,2,0)),"",(VLOOKUP(O662,'Matl Declaration Form'!$AI$9:$AJ$137,2,0))),IF(H662="REACH SVHC",IF(ISERROR(VLOOKUP(O662,'Matl Declaration Form'!$AK$9:$AL$482,2,0)),"",(VLOOKUP(O662,'Matl Declaration Form'!$AK$9:$AL$482,2,0))),IF(H662="EU RoHS",IF(ISERROR(VLOOKUP(O662,'Matl Declaration Form'!$AM$9:$AN$18,2,0)),"",(VLOOKUP(O662,'Matl Declaration Form'!$AM$9:$AN$18,2,0))),IF(H662="EU Mercury",IF(ISERROR(VLOOKUP(O662,'Matl Declaration Form'!$AO$9:$AP$15,2,0)),"",(VLOOKUP(O662,'Matl Declaration Form'!$AO$9:$AP$15,2,0))),IF(H662="EU PIC",IF(ISERROR(VLOOKUP(O662,'Matl Declaration Form'!$AQ$9:$AR$71,2,0)),"",(VLOOKUP(O662,'Matl Declaration Form'!$AQ$9:$AR$71,2,0))),IF(H662="EU Ozone Depletion",IF(ISERROR(VLOOKUP(O662,'Matl Declaration Form'!$AS$9:$AT$41,2,0)),"",(VLOOKUP(O662,'Matl Declaration Form'!$AS$9:$AT$41,2,0))), IF(H662="EU Ship Recycling",IF(ISERROR(VLOOKUP(O662,'Matl Declaration Form'!$AX$9:$AY$30,2,0)),"",(VLOOKUP(O662,'Matl Declaration Form'!$AX$9:$AY$30,2,0))), IF(H662="EU Package",IF(ISERROR(VLOOKUP(O662,'Matl Declaration Form'!$AZ$9:$BA$12,2,0)),"",(VLOOKUP(O662,'Matl Declaration Form'!$AZ$9:$BA$12,2,0))),IF(H662="EU POPs",IF(ISERROR(VLOOKUP(O662,'Matl Declaration Form'!$AV$9:$AW$485,2,0)),"",(VLOOKUP(O662,'Matl Declaration Form'!$AV$9:$AW$485,2,0))))))))))))))</f>
        <v/>
      </c>
      <c r="Q662" s="304"/>
      <c r="R662" s="305" t="str" cm="1">
        <f t="array" ref="R662">IF(ISBLANK(Q662),"",Q662*(LOOKUP(2,1/(NOT(ISBLANK($M$9:M662))),$M$9:M662)))</f>
        <v/>
      </c>
      <c r="S662" s="306" t="str" cm="1">
        <f t="array" ref="S662">IF(ISBLANK(Q662),"", (LOOKUP(2,1/(NOT(ISBLANK($J$9:J662))),$J$9:J662)))</f>
        <v/>
      </c>
      <c r="T662" s="307"/>
      <c r="U662" s="302"/>
      <c r="V662" s="308"/>
      <c r="AC662" s="100"/>
      <c r="AD662" s="100"/>
      <c r="AV662" s="100"/>
      <c r="AW662" s="145"/>
    </row>
    <row r="663" spans="2:49" ht="18.75" customHeight="1">
      <c r="B663" s="309"/>
      <c r="C663" s="298"/>
      <c r="D663" s="298"/>
      <c r="E663" s="299"/>
      <c r="F663" s="298"/>
      <c r="G663" s="298"/>
      <c r="H663" s="298" t="s">
        <v>1476</v>
      </c>
      <c r="I663" s="301"/>
      <c r="J663" s="302"/>
      <c r="K663" s="298"/>
      <c r="L663" s="302"/>
      <c r="M663" s="301"/>
      <c r="N663" s="302" t="str" cm="1">
        <f t="array" ref="N663">IF(ISBLANK(M663),"", (LOOKUP(2,1/(NOT(ISBLANK($J$9:J663))),$J$9:J663)))</f>
        <v/>
      </c>
      <c r="O663" s="298"/>
      <c r="P663" s="643" t="str">
        <f>IF(H663="Full Materials Declaration","",IF(H663="REACH Restriction Annex XVII",IF(ISERROR(VLOOKUP(O663,'Matl Declaration Form'!$AG$9:$AH$149,2,0)),"",(VLOOKUP(O663,'Matl Declaration Form'!$AG$9:$AH$149,2,0))),IF(H663="REACH Authorization Annex XIV",IF(ISERROR(VLOOKUP(O663,'Matl Declaration Form'!$AI$9:$AJ$137,2,0)),"",(VLOOKUP(O663,'Matl Declaration Form'!$AI$9:$AJ$137,2,0))),IF(H663="REACH SVHC",IF(ISERROR(VLOOKUP(O663,'Matl Declaration Form'!$AK$9:$AL$482,2,0)),"",(VLOOKUP(O663,'Matl Declaration Form'!$AK$9:$AL$482,2,0))),IF(H663="EU RoHS",IF(ISERROR(VLOOKUP(O663,'Matl Declaration Form'!$AM$9:$AN$18,2,0)),"",(VLOOKUP(O663,'Matl Declaration Form'!$AM$9:$AN$18,2,0))),IF(H663="EU Mercury",IF(ISERROR(VLOOKUP(O663,'Matl Declaration Form'!$AO$9:$AP$15,2,0)),"",(VLOOKUP(O663,'Matl Declaration Form'!$AO$9:$AP$15,2,0))),IF(H663="EU PIC",IF(ISERROR(VLOOKUP(O663,'Matl Declaration Form'!$AQ$9:$AR$71,2,0)),"",(VLOOKUP(O663,'Matl Declaration Form'!$AQ$9:$AR$71,2,0))),IF(H663="EU Ozone Depletion",IF(ISERROR(VLOOKUP(O663,'Matl Declaration Form'!$AS$9:$AT$41,2,0)),"",(VLOOKUP(O663,'Matl Declaration Form'!$AS$9:$AT$41,2,0))), IF(H663="EU Ship Recycling",IF(ISERROR(VLOOKUP(O663,'Matl Declaration Form'!$AX$9:$AY$30,2,0)),"",(VLOOKUP(O663,'Matl Declaration Form'!$AX$9:$AY$30,2,0))), IF(H663="EU Package",IF(ISERROR(VLOOKUP(O663,'Matl Declaration Form'!$AZ$9:$BA$12,2,0)),"",(VLOOKUP(O663,'Matl Declaration Form'!$AZ$9:$BA$12,2,0))),IF(H663="EU POPs",IF(ISERROR(VLOOKUP(O663,'Matl Declaration Form'!$AV$9:$AW$485,2,0)),"",(VLOOKUP(O663,'Matl Declaration Form'!$AV$9:$AW$485,2,0))))))))))))))</f>
        <v/>
      </c>
      <c r="Q663" s="304"/>
      <c r="R663" s="305" t="str" cm="1">
        <f t="array" ref="R663">IF(ISBLANK(Q663),"",Q663*(LOOKUP(2,1/(NOT(ISBLANK($M$9:M663))),$M$9:M663)))</f>
        <v/>
      </c>
      <c r="S663" s="306" t="str" cm="1">
        <f t="array" ref="S663">IF(ISBLANK(Q663),"", (LOOKUP(2,1/(NOT(ISBLANK($J$9:J663))),$J$9:J663)))</f>
        <v/>
      </c>
      <c r="T663" s="307"/>
      <c r="U663" s="302"/>
      <c r="V663" s="308"/>
      <c r="AC663" s="100"/>
      <c r="AD663" s="100"/>
      <c r="AV663" s="100"/>
      <c r="AW663" s="145"/>
    </row>
    <row r="664" spans="2:49" ht="18.75" customHeight="1">
      <c r="B664" s="309"/>
      <c r="C664" s="298"/>
      <c r="D664" s="298"/>
      <c r="E664" s="299"/>
      <c r="F664" s="298"/>
      <c r="G664" s="298"/>
      <c r="H664" s="298" t="s">
        <v>1476</v>
      </c>
      <c r="I664" s="301"/>
      <c r="J664" s="302"/>
      <c r="K664" s="298"/>
      <c r="L664" s="302"/>
      <c r="M664" s="301"/>
      <c r="N664" s="302" t="str" cm="1">
        <f t="array" ref="N664">IF(ISBLANK(M664),"", (LOOKUP(2,1/(NOT(ISBLANK($J$9:J664))),$J$9:J664)))</f>
        <v/>
      </c>
      <c r="O664" s="298"/>
      <c r="P664" s="643" t="str">
        <f>IF(H664="Full Materials Declaration","",IF(H664="REACH Restriction Annex XVII",IF(ISERROR(VLOOKUP(O664,'Matl Declaration Form'!$AG$9:$AH$149,2,0)),"",(VLOOKUP(O664,'Matl Declaration Form'!$AG$9:$AH$149,2,0))),IF(H664="REACH Authorization Annex XIV",IF(ISERROR(VLOOKUP(O664,'Matl Declaration Form'!$AI$9:$AJ$137,2,0)),"",(VLOOKUP(O664,'Matl Declaration Form'!$AI$9:$AJ$137,2,0))),IF(H664="REACH SVHC",IF(ISERROR(VLOOKUP(O664,'Matl Declaration Form'!$AK$9:$AL$482,2,0)),"",(VLOOKUP(O664,'Matl Declaration Form'!$AK$9:$AL$482,2,0))),IF(H664="EU RoHS",IF(ISERROR(VLOOKUP(O664,'Matl Declaration Form'!$AM$9:$AN$18,2,0)),"",(VLOOKUP(O664,'Matl Declaration Form'!$AM$9:$AN$18,2,0))),IF(H664="EU Mercury",IF(ISERROR(VLOOKUP(O664,'Matl Declaration Form'!$AO$9:$AP$15,2,0)),"",(VLOOKUP(O664,'Matl Declaration Form'!$AO$9:$AP$15,2,0))),IF(H664="EU PIC",IF(ISERROR(VLOOKUP(O664,'Matl Declaration Form'!$AQ$9:$AR$71,2,0)),"",(VLOOKUP(O664,'Matl Declaration Form'!$AQ$9:$AR$71,2,0))),IF(H664="EU Ozone Depletion",IF(ISERROR(VLOOKUP(O664,'Matl Declaration Form'!$AS$9:$AT$41,2,0)),"",(VLOOKUP(O664,'Matl Declaration Form'!$AS$9:$AT$41,2,0))), IF(H664="EU Ship Recycling",IF(ISERROR(VLOOKUP(O664,'Matl Declaration Form'!$AX$9:$AY$30,2,0)),"",(VLOOKUP(O664,'Matl Declaration Form'!$AX$9:$AY$30,2,0))), IF(H664="EU Package",IF(ISERROR(VLOOKUP(O664,'Matl Declaration Form'!$AZ$9:$BA$12,2,0)),"",(VLOOKUP(O664,'Matl Declaration Form'!$AZ$9:$BA$12,2,0))),IF(H664="EU POPs",IF(ISERROR(VLOOKUP(O664,'Matl Declaration Form'!$AV$9:$AW$485,2,0)),"",(VLOOKUP(O664,'Matl Declaration Form'!$AV$9:$AW$485,2,0))))))))))))))</f>
        <v/>
      </c>
      <c r="Q664" s="304"/>
      <c r="R664" s="305" t="str" cm="1">
        <f t="array" ref="R664">IF(ISBLANK(Q664),"",Q664*(LOOKUP(2,1/(NOT(ISBLANK($M$9:M664))),$M$9:M664)))</f>
        <v/>
      </c>
      <c r="S664" s="306" t="str" cm="1">
        <f t="array" ref="S664">IF(ISBLANK(Q664),"", (LOOKUP(2,1/(NOT(ISBLANK($J$9:J664))),$J$9:J664)))</f>
        <v/>
      </c>
      <c r="T664" s="307"/>
      <c r="U664" s="302"/>
      <c r="V664" s="308"/>
      <c r="AC664" s="100"/>
      <c r="AD664" s="100"/>
      <c r="AV664" s="100"/>
      <c r="AW664" s="145"/>
    </row>
    <row r="665" spans="2:49" ht="18.75" customHeight="1">
      <c r="B665" s="309"/>
      <c r="C665" s="298"/>
      <c r="D665" s="298"/>
      <c r="E665" s="299"/>
      <c r="F665" s="298"/>
      <c r="G665" s="298"/>
      <c r="H665" s="298" t="s">
        <v>1476</v>
      </c>
      <c r="I665" s="301"/>
      <c r="J665" s="302"/>
      <c r="K665" s="298"/>
      <c r="L665" s="302"/>
      <c r="M665" s="301"/>
      <c r="N665" s="302" t="str" cm="1">
        <f t="array" ref="N665">IF(ISBLANK(M665),"", (LOOKUP(2,1/(NOT(ISBLANK($J$9:J665))),$J$9:J665)))</f>
        <v/>
      </c>
      <c r="O665" s="298"/>
      <c r="P665" s="643" t="str">
        <f>IF(H665="Full Materials Declaration","",IF(H665="REACH Restriction Annex XVII",IF(ISERROR(VLOOKUP(O665,'Matl Declaration Form'!$AG$9:$AH$149,2,0)),"",(VLOOKUP(O665,'Matl Declaration Form'!$AG$9:$AH$149,2,0))),IF(H665="REACH Authorization Annex XIV",IF(ISERROR(VLOOKUP(O665,'Matl Declaration Form'!$AI$9:$AJ$137,2,0)),"",(VLOOKUP(O665,'Matl Declaration Form'!$AI$9:$AJ$137,2,0))),IF(H665="REACH SVHC",IF(ISERROR(VLOOKUP(O665,'Matl Declaration Form'!$AK$9:$AL$482,2,0)),"",(VLOOKUP(O665,'Matl Declaration Form'!$AK$9:$AL$482,2,0))),IF(H665="EU RoHS",IF(ISERROR(VLOOKUP(O665,'Matl Declaration Form'!$AM$9:$AN$18,2,0)),"",(VLOOKUP(O665,'Matl Declaration Form'!$AM$9:$AN$18,2,0))),IF(H665="EU Mercury",IF(ISERROR(VLOOKUP(O665,'Matl Declaration Form'!$AO$9:$AP$15,2,0)),"",(VLOOKUP(O665,'Matl Declaration Form'!$AO$9:$AP$15,2,0))),IF(H665="EU PIC",IF(ISERROR(VLOOKUP(O665,'Matl Declaration Form'!$AQ$9:$AR$71,2,0)),"",(VLOOKUP(O665,'Matl Declaration Form'!$AQ$9:$AR$71,2,0))),IF(H665="EU Ozone Depletion",IF(ISERROR(VLOOKUP(O665,'Matl Declaration Form'!$AS$9:$AT$41,2,0)),"",(VLOOKUP(O665,'Matl Declaration Form'!$AS$9:$AT$41,2,0))), IF(H665="EU Ship Recycling",IF(ISERROR(VLOOKUP(O665,'Matl Declaration Form'!$AX$9:$AY$30,2,0)),"",(VLOOKUP(O665,'Matl Declaration Form'!$AX$9:$AY$30,2,0))), IF(H665="EU Package",IF(ISERROR(VLOOKUP(O665,'Matl Declaration Form'!$AZ$9:$BA$12,2,0)),"",(VLOOKUP(O665,'Matl Declaration Form'!$AZ$9:$BA$12,2,0))),IF(H665="EU POPs",IF(ISERROR(VLOOKUP(O665,'Matl Declaration Form'!$AV$9:$AW$485,2,0)),"",(VLOOKUP(O665,'Matl Declaration Form'!$AV$9:$AW$485,2,0))))))))))))))</f>
        <v/>
      </c>
      <c r="Q665" s="304"/>
      <c r="R665" s="305" t="str" cm="1">
        <f t="array" ref="R665">IF(ISBLANK(Q665),"",Q665*(LOOKUP(2,1/(NOT(ISBLANK($M$9:M665))),$M$9:M665)))</f>
        <v/>
      </c>
      <c r="S665" s="306" t="str" cm="1">
        <f t="array" ref="S665">IF(ISBLANK(Q665),"", (LOOKUP(2,1/(NOT(ISBLANK($J$9:J665))),$J$9:J665)))</f>
        <v/>
      </c>
      <c r="T665" s="307"/>
      <c r="U665" s="302"/>
      <c r="V665" s="308"/>
      <c r="AC665" s="100"/>
      <c r="AD665" s="100"/>
      <c r="AV665" s="100"/>
      <c r="AW665" s="145"/>
    </row>
    <row r="666" spans="2:49" ht="18.75" customHeight="1">
      <c r="B666" s="309"/>
      <c r="C666" s="298"/>
      <c r="D666" s="298"/>
      <c r="E666" s="299"/>
      <c r="F666" s="298"/>
      <c r="G666" s="298"/>
      <c r="H666" s="298" t="s">
        <v>1476</v>
      </c>
      <c r="I666" s="301"/>
      <c r="J666" s="302"/>
      <c r="K666" s="298"/>
      <c r="L666" s="302"/>
      <c r="M666" s="301"/>
      <c r="N666" s="302" t="str" cm="1">
        <f t="array" ref="N666">IF(ISBLANK(M666),"", (LOOKUP(2,1/(NOT(ISBLANK($J$9:J666))),$J$9:J666)))</f>
        <v/>
      </c>
      <c r="O666" s="298"/>
      <c r="P666" s="643" t="str">
        <f>IF(H666="Full Materials Declaration","",IF(H666="REACH Restriction Annex XVII",IF(ISERROR(VLOOKUP(O666,'Matl Declaration Form'!$AG$9:$AH$149,2,0)),"",(VLOOKUP(O666,'Matl Declaration Form'!$AG$9:$AH$149,2,0))),IF(H666="REACH Authorization Annex XIV",IF(ISERROR(VLOOKUP(O666,'Matl Declaration Form'!$AI$9:$AJ$137,2,0)),"",(VLOOKUP(O666,'Matl Declaration Form'!$AI$9:$AJ$137,2,0))),IF(H666="REACH SVHC",IF(ISERROR(VLOOKUP(O666,'Matl Declaration Form'!$AK$9:$AL$482,2,0)),"",(VLOOKUP(O666,'Matl Declaration Form'!$AK$9:$AL$482,2,0))),IF(H666="EU RoHS",IF(ISERROR(VLOOKUP(O666,'Matl Declaration Form'!$AM$9:$AN$18,2,0)),"",(VLOOKUP(O666,'Matl Declaration Form'!$AM$9:$AN$18,2,0))),IF(H666="EU Mercury",IF(ISERROR(VLOOKUP(O666,'Matl Declaration Form'!$AO$9:$AP$15,2,0)),"",(VLOOKUP(O666,'Matl Declaration Form'!$AO$9:$AP$15,2,0))),IF(H666="EU PIC",IF(ISERROR(VLOOKUP(O666,'Matl Declaration Form'!$AQ$9:$AR$71,2,0)),"",(VLOOKUP(O666,'Matl Declaration Form'!$AQ$9:$AR$71,2,0))),IF(H666="EU Ozone Depletion",IF(ISERROR(VLOOKUP(O666,'Matl Declaration Form'!$AS$9:$AT$41,2,0)),"",(VLOOKUP(O666,'Matl Declaration Form'!$AS$9:$AT$41,2,0))), IF(H666="EU Ship Recycling",IF(ISERROR(VLOOKUP(O666,'Matl Declaration Form'!$AX$9:$AY$30,2,0)),"",(VLOOKUP(O666,'Matl Declaration Form'!$AX$9:$AY$30,2,0))), IF(H666="EU Package",IF(ISERROR(VLOOKUP(O666,'Matl Declaration Form'!$AZ$9:$BA$12,2,0)),"",(VLOOKUP(O666,'Matl Declaration Form'!$AZ$9:$BA$12,2,0))),IF(H666="EU POPs",IF(ISERROR(VLOOKUP(O666,'Matl Declaration Form'!$AV$9:$AW$485,2,0)),"",(VLOOKUP(O666,'Matl Declaration Form'!$AV$9:$AW$485,2,0))))))))))))))</f>
        <v/>
      </c>
      <c r="Q666" s="304"/>
      <c r="R666" s="305" t="str" cm="1">
        <f t="array" ref="R666">IF(ISBLANK(Q666),"",Q666*(LOOKUP(2,1/(NOT(ISBLANK($M$9:M666))),$M$9:M666)))</f>
        <v/>
      </c>
      <c r="S666" s="306" t="str" cm="1">
        <f t="array" ref="S666">IF(ISBLANK(Q666),"", (LOOKUP(2,1/(NOT(ISBLANK($J$9:J666))),$J$9:J666)))</f>
        <v/>
      </c>
      <c r="T666" s="307"/>
      <c r="U666" s="302"/>
      <c r="V666" s="308"/>
      <c r="AC666" s="100"/>
      <c r="AD666" s="100"/>
      <c r="AV666" s="100"/>
      <c r="AW666" s="145"/>
    </row>
    <row r="667" spans="2:49" ht="18.75" customHeight="1">
      <c r="B667" s="309"/>
      <c r="C667" s="298"/>
      <c r="D667" s="298"/>
      <c r="E667" s="299"/>
      <c r="F667" s="298"/>
      <c r="G667" s="298"/>
      <c r="H667" s="298" t="s">
        <v>1476</v>
      </c>
      <c r="I667" s="301"/>
      <c r="J667" s="302"/>
      <c r="K667" s="298"/>
      <c r="L667" s="302"/>
      <c r="M667" s="301"/>
      <c r="N667" s="302" t="str" cm="1">
        <f t="array" ref="N667">IF(ISBLANK(M667),"", (LOOKUP(2,1/(NOT(ISBLANK($J$9:J667))),$J$9:J667)))</f>
        <v/>
      </c>
      <c r="O667" s="298"/>
      <c r="P667" s="643" t="str">
        <f>IF(H667="Full Materials Declaration","",IF(H667="REACH Restriction Annex XVII",IF(ISERROR(VLOOKUP(O667,'Matl Declaration Form'!$AG$9:$AH$149,2,0)),"",(VLOOKUP(O667,'Matl Declaration Form'!$AG$9:$AH$149,2,0))),IF(H667="REACH Authorization Annex XIV",IF(ISERROR(VLOOKUP(O667,'Matl Declaration Form'!$AI$9:$AJ$137,2,0)),"",(VLOOKUP(O667,'Matl Declaration Form'!$AI$9:$AJ$137,2,0))),IF(H667="REACH SVHC",IF(ISERROR(VLOOKUP(O667,'Matl Declaration Form'!$AK$9:$AL$482,2,0)),"",(VLOOKUP(O667,'Matl Declaration Form'!$AK$9:$AL$482,2,0))),IF(H667="EU RoHS",IF(ISERROR(VLOOKUP(O667,'Matl Declaration Form'!$AM$9:$AN$18,2,0)),"",(VLOOKUP(O667,'Matl Declaration Form'!$AM$9:$AN$18,2,0))),IF(H667="EU Mercury",IF(ISERROR(VLOOKUP(O667,'Matl Declaration Form'!$AO$9:$AP$15,2,0)),"",(VLOOKUP(O667,'Matl Declaration Form'!$AO$9:$AP$15,2,0))),IF(H667="EU PIC",IF(ISERROR(VLOOKUP(O667,'Matl Declaration Form'!$AQ$9:$AR$71,2,0)),"",(VLOOKUP(O667,'Matl Declaration Form'!$AQ$9:$AR$71,2,0))),IF(H667="EU Ozone Depletion",IF(ISERROR(VLOOKUP(O667,'Matl Declaration Form'!$AS$9:$AT$41,2,0)),"",(VLOOKUP(O667,'Matl Declaration Form'!$AS$9:$AT$41,2,0))), IF(H667="EU Ship Recycling",IF(ISERROR(VLOOKUP(O667,'Matl Declaration Form'!$AX$9:$AY$30,2,0)),"",(VLOOKUP(O667,'Matl Declaration Form'!$AX$9:$AY$30,2,0))), IF(H667="EU Package",IF(ISERROR(VLOOKUP(O667,'Matl Declaration Form'!$AZ$9:$BA$12,2,0)),"",(VLOOKUP(O667,'Matl Declaration Form'!$AZ$9:$BA$12,2,0))),IF(H667="EU POPs",IF(ISERROR(VLOOKUP(O667,'Matl Declaration Form'!$AV$9:$AW$485,2,0)),"",(VLOOKUP(O667,'Matl Declaration Form'!$AV$9:$AW$485,2,0))))))))))))))</f>
        <v/>
      </c>
      <c r="Q667" s="304"/>
      <c r="R667" s="305" t="str" cm="1">
        <f t="array" ref="R667">IF(ISBLANK(Q667),"",Q667*(LOOKUP(2,1/(NOT(ISBLANK($M$9:M667))),$M$9:M667)))</f>
        <v/>
      </c>
      <c r="S667" s="306" t="str" cm="1">
        <f t="array" ref="S667">IF(ISBLANK(Q667),"", (LOOKUP(2,1/(NOT(ISBLANK($J$9:J667))),$J$9:J667)))</f>
        <v/>
      </c>
      <c r="T667" s="307"/>
      <c r="U667" s="302"/>
      <c r="V667" s="308"/>
      <c r="AC667" s="100"/>
      <c r="AD667" s="100"/>
      <c r="AV667" s="100"/>
      <c r="AW667" s="145"/>
    </row>
    <row r="668" spans="2:49" ht="18.75" customHeight="1">
      <c r="B668" s="309"/>
      <c r="C668" s="298"/>
      <c r="D668" s="298"/>
      <c r="E668" s="299"/>
      <c r="F668" s="298"/>
      <c r="G668" s="298"/>
      <c r="H668" s="298" t="s">
        <v>1476</v>
      </c>
      <c r="I668" s="301"/>
      <c r="J668" s="302"/>
      <c r="K668" s="298"/>
      <c r="L668" s="302"/>
      <c r="M668" s="301"/>
      <c r="N668" s="302" t="str" cm="1">
        <f t="array" ref="N668">IF(ISBLANK(M668),"", (LOOKUP(2,1/(NOT(ISBLANK($J$9:J668))),$J$9:J668)))</f>
        <v/>
      </c>
      <c r="O668" s="298"/>
      <c r="P668" s="643" t="str">
        <f>IF(H668="Full Materials Declaration","",IF(H668="REACH Restriction Annex XVII",IF(ISERROR(VLOOKUP(O668,'Matl Declaration Form'!$AG$9:$AH$149,2,0)),"",(VLOOKUP(O668,'Matl Declaration Form'!$AG$9:$AH$149,2,0))),IF(H668="REACH Authorization Annex XIV",IF(ISERROR(VLOOKUP(O668,'Matl Declaration Form'!$AI$9:$AJ$137,2,0)),"",(VLOOKUP(O668,'Matl Declaration Form'!$AI$9:$AJ$137,2,0))),IF(H668="REACH SVHC",IF(ISERROR(VLOOKUP(O668,'Matl Declaration Form'!$AK$9:$AL$482,2,0)),"",(VLOOKUP(O668,'Matl Declaration Form'!$AK$9:$AL$482,2,0))),IF(H668="EU RoHS",IF(ISERROR(VLOOKUP(O668,'Matl Declaration Form'!$AM$9:$AN$18,2,0)),"",(VLOOKUP(O668,'Matl Declaration Form'!$AM$9:$AN$18,2,0))),IF(H668="EU Mercury",IF(ISERROR(VLOOKUP(O668,'Matl Declaration Form'!$AO$9:$AP$15,2,0)),"",(VLOOKUP(O668,'Matl Declaration Form'!$AO$9:$AP$15,2,0))),IF(H668="EU PIC",IF(ISERROR(VLOOKUP(O668,'Matl Declaration Form'!$AQ$9:$AR$71,2,0)),"",(VLOOKUP(O668,'Matl Declaration Form'!$AQ$9:$AR$71,2,0))),IF(H668="EU Ozone Depletion",IF(ISERROR(VLOOKUP(O668,'Matl Declaration Form'!$AS$9:$AT$41,2,0)),"",(VLOOKUP(O668,'Matl Declaration Form'!$AS$9:$AT$41,2,0))), IF(H668="EU Ship Recycling",IF(ISERROR(VLOOKUP(O668,'Matl Declaration Form'!$AX$9:$AY$30,2,0)),"",(VLOOKUP(O668,'Matl Declaration Form'!$AX$9:$AY$30,2,0))), IF(H668="EU Package",IF(ISERROR(VLOOKUP(O668,'Matl Declaration Form'!$AZ$9:$BA$12,2,0)),"",(VLOOKUP(O668,'Matl Declaration Form'!$AZ$9:$BA$12,2,0))),IF(H668="EU POPs",IF(ISERROR(VLOOKUP(O668,'Matl Declaration Form'!$AV$9:$AW$485,2,0)),"",(VLOOKUP(O668,'Matl Declaration Form'!$AV$9:$AW$485,2,0))))))))))))))</f>
        <v/>
      </c>
      <c r="Q668" s="304"/>
      <c r="R668" s="305" t="str" cm="1">
        <f t="array" ref="R668">IF(ISBLANK(Q668),"",Q668*(LOOKUP(2,1/(NOT(ISBLANK($M$9:M668))),$M$9:M668)))</f>
        <v/>
      </c>
      <c r="S668" s="306" t="str" cm="1">
        <f t="array" ref="S668">IF(ISBLANK(Q668),"", (LOOKUP(2,1/(NOT(ISBLANK($J$9:J668))),$J$9:J668)))</f>
        <v/>
      </c>
      <c r="T668" s="307"/>
      <c r="U668" s="302"/>
      <c r="V668" s="308"/>
      <c r="AC668" s="100"/>
      <c r="AD668" s="100"/>
      <c r="AV668" s="100"/>
      <c r="AW668" s="145"/>
    </row>
    <row r="669" spans="2:49" ht="18.75" customHeight="1">
      <c r="B669" s="309"/>
      <c r="C669" s="298"/>
      <c r="D669" s="298"/>
      <c r="E669" s="299"/>
      <c r="F669" s="298"/>
      <c r="G669" s="298"/>
      <c r="H669" s="298" t="s">
        <v>1476</v>
      </c>
      <c r="I669" s="301"/>
      <c r="J669" s="302"/>
      <c r="K669" s="298"/>
      <c r="L669" s="302"/>
      <c r="M669" s="301"/>
      <c r="N669" s="302" t="str" cm="1">
        <f t="array" ref="N669">IF(ISBLANK(M669),"", (LOOKUP(2,1/(NOT(ISBLANK($J$9:J669))),$J$9:J669)))</f>
        <v/>
      </c>
      <c r="O669" s="298"/>
      <c r="P669" s="643" t="str">
        <f>IF(H669="Full Materials Declaration","",IF(H669="REACH Restriction Annex XVII",IF(ISERROR(VLOOKUP(O669,'Matl Declaration Form'!$AG$9:$AH$149,2,0)),"",(VLOOKUP(O669,'Matl Declaration Form'!$AG$9:$AH$149,2,0))),IF(H669="REACH Authorization Annex XIV",IF(ISERROR(VLOOKUP(O669,'Matl Declaration Form'!$AI$9:$AJ$137,2,0)),"",(VLOOKUP(O669,'Matl Declaration Form'!$AI$9:$AJ$137,2,0))),IF(H669="REACH SVHC",IF(ISERROR(VLOOKUP(O669,'Matl Declaration Form'!$AK$9:$AL$482,2,0)),"",(VLOOKUP(O669,'Matl Declaration Form'!$AK$9:$AL$482,2,0))),IF(H669="EU RoHS",IF(ISERROR(VLOOKUP(O669,'Matl Declaration Form'!$AM$9:$AN$18,2,0)),"",(VLOOKUP(O669,'Matl Declaration Form'!$AM$9:$AN$18,2,0))),IF(H669="EU Mercury",IF(ISERROR(VLOOKUP(O669,'Matl Declaration Form'!$AO$9:$AP$15,2,0)),"",(VLOOKUP(O669,'Matl Declaration Form'!$AO$9:$AP$15,2,0))),IF(H669="EU PIC",IF(ISERROR(VLOOKUP(O669,'Matl Declaration Form'!$AQ$9:$AR$71,2,0)),"",(VLOOKUP(O669,'Matl Declaration Form'!$AQ$9:$AR$71,2,0))),IF(H669="EU Ozone Depletion",IF(ISERROR(VLOOKUP(O669,'Matl Declaration Form'!$AS$9:$AT$41,2,0)),"",(VLOOKUP(O669,'Matl Declaration Form'!$AS$9:$AT$41,2,0))), IF(H669="EU Ship Recycling",IF(ISERROR(VLOOKUP(O669,'Matl Declaration Form'!$AX$9:$AY$30,2,0)),"",(VLOOKUP(O669,'Matl Declaration Form'!$AX$9:$AY$30,2,0))), IF(H669="EU Package",IF(ISERROR(VLOOKUP(O669,'Matl Declaration Form'!$AZ$9:$BA$12,2,0)),"",(VLOOKUP(O669,'Matl Declaration Form'!$AZ$9:$BA$12,2,0))),IF(H669="EU POPs",IF(ISERROR(VLOOKUP(O669,'Matl Declaration Form'!$AV$9:$AW$485,2,0)),"",(VLOOKUP(O669,'Matl Declaration Form'!$AV$9:$AW$485,2,0))))))))))))))</f>
        <v/>
      </c>
      <c r="Q669" s="304"/>
      <c r="R669" s="305" t="str" cm="1">
        <f t="array" ref="R669">IF(ISBLANK(Q669),"",Q669*(LOOKUP(2,1/(NOT(ISBLANK($M$9:M669))),$M$9:M669)))</f>
        <v/>
      </c>
      <c r="S669" s="306" t="str" cm="1">
        <f t="array" ref="S669">IF(ISBLANK(Q669),"", (LOOKUP(2,1/(NOT(ISBLANK($J$9:J669))),$J$9:J669)))</f>
        <v/>
      </c>
      <c r="T669" s="307"/>
      <c r="U669" s="302"/>
      <c r="V669" s="308"/>
      <c r="AC669" s="100"/>
      <c r="AD669" s="100"/>
      <c r="AV669" s="100"/>
      <c r="AW669" s="145"/>
    </row>
    <row r="670" spans="2:49" ht="18.75" customHeight="1">
      <c r="B670" s="309"/>
      <c r="C670" s="298"/>
      <c r="D670" s="298"/>
      <c r="E670" s="299"/>
      <c r="F670" s="298"/>
      <c r="G670" s="298"/>
      <c r="H670" s="298" t="s">
        <v>1476</v>
      </c>
      <c r="I670" s="301"/>
      <c r="J670" s="302"/>
      <c r="K670" s="298"/>
      <c r="L670" s="302"/>
      <c r="M670" s="301"/>
      <c r="N670" s="302" t="str" cm="1">
        <f t="array" ref="N670">IF(ISBLANK(M670),"", (LOOKUP(2,1/(NOT(ISBLANK($J$9:J670))),$J$9:J670)))</f>
        <v/>
      </c>
      <c r="O670" s="298"/>
      <c r="P670" s="643" t="str">
        <f>IF(H670="Full Materials Declaration","",IF(H670="REACH Restriction Annex XVII",IF(ISERROR(VLOOKUP(O670,'Matl Declaration Form'!$AG$9:$AH$149,2,0)),"",(VLOOKUP(O670,'Matl Declaration Form'!$AG$9:$AH$149,2,0))),IF(H670="REACH Authorization Annex XIV",IF(ISERROR(VLOOKUP(O670,'Matl Declaration Form'!$AI$9:$AJ$137,2,0)),"",(VLOOKUP(O670,'Matl Declaration Form'!$AI$9:$AJ$137,2,0))),IF(H670="REACH SVHC",IF(ISERROR(VLOOKUP(O670,'Matl Declaration Form'!$AK$9:$AL$482,2,0)),"",(VLOOKUP(O670,'Matl Declaration Form'!$AK$9:$AL$482,2,0))),IF(H670="EU RoHS",IF(ISERROR(VLOOKUP(O670,'Matl Declaration Form'!$AM$9:$AN$18,2,0)),"",(VLOOKUP(O670,'Matl Declaration Form'!$AM$9:$AN$18,2,0))),IF(H670="EU Mercury",IF(ISERROR(VLOOKUP(O670,'Matl Declaration Form'!$AO$9:$AP$15,2,0)),"",(VLOOKUP(O670,'Matl Declaration Form'!$AO$9:$AP$15,2,0))),IF(H670="EU PIC",IF(ISERROR(VLOOKUP(O670,'Matl Declaration Form'!$AQ$9:$AR$71,2,0)),"",(VLOOKUP(O670,'Matl Declaration Form'!$AQ$9:$AR$71,2,0))),IF(H670="EU Ozone Depletion",IF(ISERROR(VLOOKUP(O670,'Matl Declaration Form'!$AS$9:$AT$41,2,0)),"",(VLOOKUP(O670,'Matl Declaration Form'!$AS$9:$AT$41,2,0))), IF(H670="EU Ship Recycling",IF(ISERROR(VLOOKUP(O670,'Matl Declaration Form'!$AX$9:$AY$30,2,0)),"",(VLOOKUP(O670,'Matl Declaration Form'!$AX$9:$AY$30,2,0))), IF(H670="EU Package",IF(ISERROR(VLOOKUP(O670,'Matl Declaration Form'!$AZ$9:$BA$12,2,0)),"",(VLOOKUP(O670,'Matl Declaration Form'!$AZ$9:$BA$12,2,0))),IF(H670="EU POPs",IF(ISERROR(VLOOKUP(O670,'Matl Declaration Form'!$AV$9:$AW$485,2,0)),"",(VLOOKUP(O670,'Matl Declaration Form'!$AV$9:$AW$485,2,0))))))))))))))</f>
        <v/>
      </c>
      <c r="Q670" s="304"/>
      <c r="R670" s="305" t="str" cm="1">
        <f t="array" ref="R670">IF(ISBLANK(Q670),"",Q670*(LOOKUP(2,1/(NOT(ISBLANK($M$9:M670))),$M$9:M670)))</f>
        <v/>
      </c>
      <c r="S670" s="306" t="str" cm="1">
        <f t="array" ref="S670">IF(ISBLANK(Q670),"", (LOOKUP(2,1/(NOT(ISBLANK($J$9:J670))),$J$9:J670)))</f>
        <v/>
      </c>
      <c r="T670" s="307"/>
      <c r="U670" s="302"/>
      <c r="V670" s="308"/>
      <c r="AC670" s="100"/>
      <c r="AD670" s="100"/>
      <c r="AV670" s="100"/>
      <c r="AW670" s="145"/>
    </row>
    <row r="671" spans="2:49" ht="18.75" customHeight="1">
      <c r="B671" s="309"/>
      <c r="C671" s="298"/>
      <c r="D671" s="298"/>
      <c r="E671" s="299"/>
      <c r="F671" s="298"/>
      <c r="G671" s="298"/>
      <c r="H671" s="298" t="s">
        <v>1476</v>
      </c>
      <c r="I671" s="301"/>
      <c r="J671" s="302"/>
      <c r="K671" s="298"/>
      <c r="L671" s="302"/>
      <c r="M671" s="301"/>
      <c r="N671" s="302" t="str" cm="1">
        <f t="array" ref="N671">IF(ISBLANK(M671),"", (LOOKUP(2,1/(NOT(ISBLANK($J$9:J671))),$J$9:J671)))</f>
        <v/>
      </c>
      <c r="O671" s="298"/>
      <c r="P671" s="643" t="str">
        <f>IF(H671="Full Materials Declaration","",IF(H671="REACH Restriction Annex XVII",IF(ISERROR(VLOOKUP(O671,'Matl Declaration Form'!$AG$9:$AH$149,2,0)),"",(VLOOKUP(O671,'Matl Declaration Form'!$AG$9:$AH$149,2,0))),IF(H671="REACH Authorization Annex XIV",IF(ISERROR(VLOOKUP(O671,'Matl Declaration Form'!$AI$9:$AJ$137,2,0)),"",(VLOOKUP(O671,'Matl Declaration Form'!$AI$9:$AJ$137,2,0))),IF(H671="REACH SVHC",IF(ISERROR(VLOOKUP(O671,'Matl Declaration Form'!$AK$9:$AL$482,2,0)),"",(VLOOKUP(O671,'Matl Declaration Form'!$AK$9:$AL$482,2,0))),IF(H671="EU RoHS",IF(ISERROR(VLOOKUP(O671,'Matl Declaration Form'!$AM$9:$AN$18,2,0)),"",(VLOOKUP(O671,'Matl Declaration Form'!$AM$9:$AN$18,2,0))),IF(H671="EU Mercury",IF(ISERROR(VLOOKUP(O671,'Matl Declaration Form'!$AO$9:$AP$15,2,0)),"",(VLOOKUP(O671,'Matl Declaration Form'!$AO$9:$AP$15,2,0))),IF(H671="EU PIC",IF(ISERROR(VLOOKUP(O671,'Matl Declaration Form'!$AQ$9:$AR$71,2,0)),"",(VLOOKUP(O671,'Matl Declaration Form'!$AQ$9:$AR$71,2,0))),IF(H671="EU Ozone Depletion",IF(ISERROR(VLOOKUP(O671,'Matl Declaration Form'!$AS$9:$AT$41,2,0)),"",(VLOOKUP(O671,'Matl Declaration Form'!$AS$9:$AT$41,2,0))), IF(H671="EU Ship Recycling",IF(ISERROR(VLOOKUP(O671,'Matl Declaration Form'!$AX$9:$AY$30,2,0)),"",(VLOOKUP(O671,'Matl Declaration Form'!$AX$9:$AY$30,2,0))), IF(H671="EU Package",IF(ISERROR(VLOOKUP(O671,'Matl Declaration Form'!$AZ$9:$BA$12,2,0)),"",(VLOOKUP(O671,'Matl Declaration Form'!$AZ$9:$BA$12,2,0))),IF(H671="EU POPs",IF(ISERROR(VLOOKUP(O671,'Matl Declaration Form'!$AV$9:$AW$485,2,0)),"",(VLOOKUP(O671,'Matl Declaration Form'!$AV$9:$AW$485,2,0))))))))))))))</f>
        <v/>
      </c>
      <c r="Q671" s="304"/>
      <c r="R671" s="305" t="str" cm="1">
        <f t="array" ref="R671">IF(ISBLANK(Q671),"",Q671*(LOOKUP(2,1/(NOT(ISBLANK($M$9:M671))),$M$9:M671)))</f>
        <v/>
      </c>
      <c r="S671" s="306" t="str" cm="1">
        <f t="array" ref="S671">IF(ISBLANK(Q671),"", (LOOKUP(2,1/(NOT(ISBLANK($J$9:J671))),$J$9:J671)))</f>
        <v/>
      </c>
      <c r="T671" s="307"/>
      <c r="U671" s="302"/>
      <c r="V671" s="308"/>
      <c r="AC671" s="100"/>
      <c r="AD671" s="100"/>
      <c r="AV671" s="100"/>
      <c r="AW671" s="145"/>
    </row>
    <row r="672" spans="2:49" ht="18.75" customHeight="1">
      <c r="B672" s="309"/>
      <c r="C672" s="298"/>
      <c r="D672" s="298"/>
      <c r="E672" s="299"/>
      <c r="F672" s="298"/>
      <c r="G672" s="298"/>
      <c r="H672" s="298" t="s">
        <v>1476</v>
      </c>
      <c r="I672" s="301"/>
      <c r="J672" s="302"/>
      <c r="K672" s="298"/>
      <c r="L672" s="302"/>
      <c r="M672" s="301"/>
      <c r="N672" s="302" t="str" cm="1">
        <f t="array" ref="N672">IF(ISBLANK(M672),"", (LOOKUP(2,1/(NOT(ISBLANK($J$9:J672))),$J$9:J672)))</f>
        <v/>
      </c>
      <c r="O672" s="298"/>
      <c r="P672" s="643" t="str">
        <f>IF(H672="Full Materials Declaration","",IF(H672="REACH Restriction Annex XVII",IF(ISERROR(VLOOKUP(O672,'Matl Declaration Form'!$AG$9:$AH$149,2,0)),"",(VLOOKUP(O672,'Matl Declaration Form'!$AG$9:$AH$149,2,0))),IF(H672="REACH Authorization Annex XIV",IF(ISERROR(VLOOKUP(O672,'Matl Declaration Form'!$AI$9:$AJ$137,2,0)),"",(VLOOKUP(O672,'Matl Declaration Form'!$AI$9:$AJ$137,2,0))),IF(H672="REACH SVHC",IF(ISERROR(VLOOKUP(O672,'Matl Declaration Form'!$AK$9:$AL$482,2,0)),"",(VLOOKUP(O672,'Matl Declaration Form'!$AK$9:$AL$482,2,0))),IF(H672="EU RoHS",IF(ISERROR(VLOOKUP(O672,'Matl Declaration Form'!$AM$9:$AN$18,2,0)),"",(VLOOKUP(O672,'Matl Declaration Form'!$AM$9:$AN$18,2,0))),IF(H672="EU Mercury",IF(ISERROR(VLOOKUP(O672,'Matl Declaration Form'!$AO$9:$AP$15,2,0)),"",(VLOOKUP(O672,'Matl Declaration Form'!$AO$9:$AP$15,2,0))),IF(H672="EU PIC",IF(ISERROR(VLOOKUP(O672,'Matl Declaration Form'!$AQ$9:$AR$71,2,0)),"",(VLOOKUP(O672,'Matl Declaration Form'!$AQ$9:$AR$71,2,0))),IF(H672="EU Ozone Depletion",IF(ISERROR(VLOOKUP(O672,'Matl Declaration Form'!$AS$9:$AT$41,2,0)),"",(VLOOKUP(O672,'Matl Declaration Form'!$AS$9:$AT$41,2,0))), IF(H672="EU Ship Recycling",IF(ISERROR(VLOOKUP(O672,'Matl Declaration Form'!$AX$9:$AY$30,2,0)),"",(VLOOKUP(O672,'Matl Declaration Form'!$AX$9:$AY$30,2,0))), IF(H672="EU Package",IF(ISERROR(VLOOKUP(O672,'Matl Declaration Form'!$AZ$9:$BA$12,2,0)),"",(VLOOKUP(O672,'Matl Declaration Form'!$AZ$9:$BA$12,2,0))),IF(H672="EU POPs",IF(ISERROR(VLOOKUP(O672,'Matl Declaration Form'!$AV$9:$AW$485,2,0)),"",(VLOOKUP(O672,'Matl Declaration Form'!$AV$9:$AW$485,2,0))))))))))))))</f>
        <v/>
      </c>
      <c r="Q672" s="304"/>
      <c r="R672" s="305" t="str" cm="1">
        <f t="array" ref="R672">IF(ISBLANK(Q672),"",Q672*(LOOKUP(2,1/(NOT(ISBLANK($M$9:M672))),$M$9:M672)))</f>
        <v/>
      </c>
      <c r="S672" s="306" t="str" cm="1">
        <f t="array" ref="S672">IF(ISBLANK(Q672),"", (LOOKUP(2,1/(NOT(ISBLANK($J$9:J672))),$J$9:J672)))</f>
        <v/>
      </c>
      <c r="T672" s="307"/>
      <c r="U672" s="302"/>
      <c r="V672" s="308"/>
      <c r="AC672" s="100"/>
      <c r="AD672" s="100"/>
      <c r="AV672" s="100"/>
      <c r="AW672" s="145"/>
    </row>
    <row r="673" spans="2:49" ht="18.75" customHeight="1">
      <c r="B673" s="309"/>
      <c r="C673" s="298"/>
      <c r="D673" s="298"/>
      <c r="E673" s="299"/>
      <c r="F673" s="298"/>
      <c r="G673" s="298"/>
      <c r="H673" s="298" t="s">
        <v>1476</v>
      </c>
      <c r="I673" s="301"/>
      <c r="J673" s="302"/>
      <c r="K673" s="298"/>
      <c r="L673" s="302"/>
      <c r="M673" s="301"/>
      <c r="N673" s="302" t="str" cm="1">
        <f t="array" ref="N673">IF(ISBLANK(M673),"", (LOOKUP(2,1/(NOT(ISBLANK($J$9:J673))),$J$9:J673)))</f>
        <v/>
      </c>
      <c r="O673" s="298"/>
      <c r="P673" s="643" t="str">
        <f>IF(H673="Full Materials Declaration","",IF(H673="REACH Restriction Annex XVII",IF(ISERROR(VLOOKUP(O673,'Matl Declaration Form'!$AG$9:$AH$149,2,0)),"",(VLOOKUP(O673,'Matl Declaration Form'!$AG$9:$AH$149,2,0))),IF(H673="REACH Authorization Annex XIV",IF(ISERROR(VLOOKUP(O673,'Matl Declaration Form'!$AI$9:$AJ$137,2,0)),"",(VLOOKUP(O673,'Matl Declaration Form'!$AI$9:$AJ$137,2,0))),IF(H673="REACH SVHC",IF(ISERROR(VLOOKUP(O673,'Matl Declaration Form'!$AK$9:$AL$482,2,0)),"",(VLOOKUP(O673,'Matl Declaration Form'!$AK$9:$AL$482,2,0))),IF(H673="EU RoHS",IF(ISERROR(VLOOKUP(O673,'Matl Declaration Form'!$AM$9:$AN$18,2,0)),"",(VLOOKUP(O673,'Matl Declaration Form'!$AM$9:$AN$18,2,0))),IF(H673="EU Mercury",IF(ISERROR(VLOOKUP(O673,'Matl Declaration Form'!$AO$9:$AP$15,2,0)),"",(VLOOKUP(O673,'Matl Declaration Form'!$AO$9:$AP$15,2,0))),IF(H673="EU PIC",IF(ISERROR(VLOOKUP(O673,'Matl Declaration Form'!$AQ$9:$AR$71,2,0)),"",(VLOOKUP(O673,'Matl Declaration Form'!$AQ$9:$AR$71,2,0))),IF(H673="EU Ozone Depletion",IF(ISERROR(VLOOKUP(O673,'Matl Declaration Form'!$AS$9:$AT$41,2,0)),"",(VLOOKUP(O673,'Matl Declaration Form'!$AS$9:$AT$41,2,0))), IF(H673="EU Ship Recycling",IF(ISERROR(VLOOKUP(O673,'Matl Declaration Form'!$AX$9:$AY$30,2,0)),"",(VLOOKUP(O673,'Matl Declaration Form'!$AX$9:$AY$30,2,0))), IF(H673="EU Package",IF(ISERROR(VLOOKUP(O673,'Matl Declaration Form'!$AZ$9:$BA$12,2,0)),"",(VLOOKUP(O673,'Matl Declaration Form'!$AZ$9:$BA$12,2,0))),IF(H673="EU POPs",IF(ISERROR(VLOOKUP(O673,'Matl Declaration Form'!$AV$9:$AW$485,2,0)),"",(VLOOKUP(O673,'Matl Declaration Form'!$AV$9:$AW$485,2,0))))))))))))))</f>
        <v/>
      </c>
      <c r="Q673" s="304"/>
      <c r="R673" s="305" t="str" cm="1">
        <f t="array" ref="R673">IF(ISBLANK(Q673),"",Q673*(LOOKUP(2,1/(NOT(ISBLANK($M$9:M673))),$M$9:M673)))</f>
        <v/>
      </c>
      <c r="S673" s="306" t="str" cm="1">
        <f t="array" ref="S673">IF(ISBLANK(Q673),"", (LOOKUP(2,1/(NOT(ISBLANK($J$9:J673))),$J$9:J673)))</f>
        <v/>
      </c>
      <c r="T673" s="307"/>
      <c r="U673" s="302"/>
      <c r="V673" s="308"/>
      <c r="AC673" s="100"/>
      <c r="AD673" s="100"/>
      <c r="AV673" s="100"/>
      <c r="AW673" s="145"/>
    </row>
    <row r="674" spans="2:49" ht="18.75" customHeight="1">
      <c r="B674" s="309"/>
      <c r="C674" s="298"/>
      <c r="D674" s="298"/>
      <c r="E674" s="299"/>
      <c r="F674" s="298"/>
      <c r="G674" s="298"/>
      <c r="H674" s="298" t="s">
        <v>1476</v>
      </c>
      <c r="I674" s="301"/>
      <c r="J674" s="302"/>
      <c r="K674" s="298"/>
      <c r="L674" s="302"/>
      <c r="M674" s="301"/>
      <c r="N674" s="302" t="str" cm="1">
        <f t="array" ref="N674">IF(ISBLANK(M674),"", (LOOKUP(2,1/(NOT(ISBLANK($J$9:J674))),$J$9:J674)))</f>
        <v/>
      </c>
      <c r="O674" s="298"/>
      <c r="P674" s="643" t="str">
        <f>IF(H674="Full Materials Declaration","",IF(H674="REACH Restriction Annex XVII",IF(ISERROR(VLOOKUP(O674,'Matl Declaration Form'!$AG$9:$AH$149,2,0)),"",(VLOOKUP(O674,'Matl Declaration Form'!$AG$9:$AH$149,2,0))),IF(H674="REACH Authorization Annex XIV",IF(ISERROR(VLOOKUP(O674,'Matl Declaration Form'!$AI$9:$AJ$137,2,0)),"",(VLOOKUP(O674,'Matl Declaration Form'!$AI$9:$AJ$137,2,0))),IF(H674="REACH SVHC",IF(ISERROR(VLOOKUP(O674,'Matl Declaration Form'!$AK$9:$AL$482,2,0)),"",(VLOOKUP(O674,'Matl Declaration Form'!$AK$9:$AL$482,2,0))),IF(H674="EU RoHS",IF(ISERROR(VLOOKUP(O674,'Matl Declaration Form'!$AM$9:$AN$18,2,0)),"",(VLOOKUP(O674,'Matl Declaration Form'!$AM$9:$AN$18,2,0))),IF(H674="EU Mercury",IF(ISERROR(VLOOKUP(O674,'Matl Declaration Form'!$AO$9:$AP$15,2,0)),"",(VLOOKUP(O674,'Matl Declaration Form'!$AO$9:$AP$15,2,0))),IF(H674="EU PIC",IF(ISERROR(VLOOKUP(O674,'Matl Declaration Form'!$AQ$9:$AR$71,2,0)),"",(VLOOKUP(O674,'Matl Declaration Form'!$AQ$9:$AR$71,2,0))),IF(H674="EU Ozone Depletion",IF(ISERROR(VLOOKUP(O674,'Matl Declaration Form'!$AS$9:$AT$41,2,0)),"",(VLOOKUP(O674,'Matl Declaration Form'!$AS$9:$AT$41,2,0))), IF(H674="EU Ship Recycling",IF(ISERROR(VLOOKUP(O674,'Matl Declaration Form'!$AX$9:$AY$30,2,0)),"",(VLOOKUP(O674,'Matl Declaration Form'!$AX$9:$AY$30,2,0))), IF(H674="EU Package",IF(ISERROR(VLOOKUP(O674,'Matl Declaration Form'!$AZ$9:$BA$12,2,0)),"",(VLOOKUP(O674,'Matl Declaration Form'!$AZ$9:$BA$12,2,0))),IF(H674="EU POPs",IF(ISERROR(VLOOKUP(O674,'Matl Declaration Form'!$AV$9:$AW$485,2,0)),"",(VLOOKUP(O674,'Matl Declaration Form'!$AV$9:$AW$485,2,0))))))))))))))</f>
        <v/>
      </c>
      <c r="Q674" s="304"/>
      <c r="R674" s="305" t="str" cm="1">
        <f t="array" ref="R674">IF(ISBLANK(Q674),"",Q674*(LOOKUP(2,1/(NOT(ISBLANK($M$9:M674))),$M$9:M674)))</f>
        <v/>
      </c>
      <c r="S674" s="306" t="str" cm="1">
        <f t="array" ref="S674">IF(ISBLANK(Q674),"", (LOOKUP(2,1/(NOT(ISBLANK($J$9:J674))),$J$9:J674)))</f>
        <v/>
      </c>
      <c r="T674" s="307"/>
      <c r="U674" s="302"/>
      <c r="V674" s="308"/>
      <c r="AC674" s="100"/>
      <c r="AD674" s="100"/>
      <c r="AV674" s="100"/>
      <c r="AW674" s="145"/>
    </row>
    <row r="675" spans="2:49" ht="18.75" customHeight="1">
      <c r="B675" s="309"/>
      <c r="C675" s="298"/>
      <c r="D675" s="298"/>
      <c r="E675" s="299"/>
      <c r="F675" s="298"/>
      <c r="G675" s="298"/>
      <c r="H675" s="298" t="s">
        <v>1476</v>
      </c>
      <c r="I675" s="301"/>
      <c r="J675" s="302"/>
      <c r="K675" s="298"/>
      <c r="L675" s="302"/>
      <c r="M675" s="301"/>
      <c r="N675" s="302" t="str" cm="1">
        <f t="array" ref="N675">IF(ISBLANK(M675),"", (LOOKUP(2,1/(NOT(ISBLANK($J$9:J675))),$J$9:J675)))</f>
        <v/>
      </c>
      <c r="O675" s="298"/>
      <c r="P675" s="643" t="str">
        <f>IF(H675="Full Materials Declaration","",IF(H675="REACH Restriction Annex XVII",IF(ISERROR(VLOOKUP(O675,'Matl Declaration Form'!$AG$9:$AH$149,2,0)),"",(VLOOKUP(O675,'Matl Declaration Form'!$AG$9:$AH$149,2,0))),IF(H675="REACH Authorization Annex XIV",IF(ISERROR(VLOOKUP(O675,'Matl Declaration Form'!$AI$9:$AJ$137,2,0)),"",(VLOOKUP(O675,'Matl Declaration Form'!$AI$9:$AJ$137,2,0))),IF(H675="REACH SVHC",IF(ISERROR(VLOOKUP(O675,'Matl Declaration Form'!$AK$9:$AL$482,2,0)),"",(VLOOKUP(O675,'Matl Declaration Form'!$AK$9:$AL$482,2,0))),IF(H675="EU RoHS",IF(ISERROR(VLOOKUP(O675,'Matl Declaration Form'!$AM$9:$AN$18,2,0)),"",(VLOOKUP(O675,'Matl Declaration Form'!$AM$9:$AN$18,2,0))),IF(H675="EU Mercury",IF(ISERROR(VLOOKUP(O675,'Matl Declaration Form'!$AO$9:$AP$15,2,0)),"",(VLOOKUP(O675,'Matl Declaration Form'!$AO$9:$AP$15,2,0))),IF(H675="EU PIC",IF(ISERROR(VLOOKUP(O675,'Matl Declaration Form'!$AQ$9:$AR$71,2,0)),"",(VLOOKUP(O675,'Matl Declaration Form'!$AQ$9:$AR$71,2,0))),IF(H675="EU Ozone Depletion",IF(ISERROR(VLOOKUP(O675,'Matl Declaration Form'!$AS$9:$AT$41,2,0)),"",(VLOOKUP(O675,'Matl Declaration Form'!$AS$9:$AT$41,2,0))), IF(H675="EU Ship Recycling",IF(ISERROR(VLOOKUP(O675,'Matl Declaration Form'!$AX$9:$AY$30,2,0)),"",(VLOOKUP(O675,'Matl Declaration Form'!$AX$9:$AY$30,2,0))), IF(H675="EU Package",IF(ISERROR(VLOOKUP(O675,'Matl Declaration Form'!$AZ$9:$BA$12,2,0)),"",(VLOOKUP(O675,'Matl Declaration Form'!$AZ$9:$BA$12,2,0))),IF(H675="EU POPs",IF(ISERROR(VLOOKUP(O675,'Matl Declaration Form'!$AV$9:$AW$485,2,0)),"",(VLOOKUP(O675,'Matl Declaration Form'!$AV$9:$AW$485,2,0))))))))))))))</f>
        <v/>
      </c>
      <c r="Q675" s="304"/>
      <c r="R675" s="305" t="str" cm="1">
        <f t="array" ref="R675">IF(ISBLANK(Q675),"",Q675*(LOOKUP(2,1/(NOT(ISBLANK($M$9:M675))),$M$9:M675)))</f>
        <v/>
      </c>
      <c r="S675" s="306" t="str" cm="1">
        <f t="array" ref="S675">IF(ISBLANK(Q675),"", (LOOKUP(2,1/(NOT(ISBLANK($J$9:J675))),$J$9:J675)))</f>
        <v/>
      </c>
      <c r="T675" s="307"/>
      <c r="U675" s="302"/>
      <c r="V675" s="308"/>
      <c r="AC675" s="100"/>
      <c r="AD675" s="100"/>
      <c r="AV675" s="100"/>
      <c r="AW675" s="145"/>
    </row>
    <row r="676" spans="2:49" ht="18.75" customHeight="1">
      <c r="B676" s="309"/>
      <c r="C676" s="298"/>
      <c r="D676" s="298"/>
      <c r="E676" s="299"/>
      <c r="F676" s="298"/>
      <c r="G676" s="298"/>
      <c r="H676" s="298" t="s">
        <v>1476</v>
      </c>
      <c r="I676" s="301"/>
      <c r="J676" s="302"/>
      <c r="K676" s="298"/>
      <c r="L676" s="302"/>
      <c r="M676" s="301"/>
      <c r="N676" s="302" t="str" cm="1">
        <f t="array" ref="N676">IF(ISBLANK(M676),"", (LOOKUP(2,1/(NOT(ISBLANK($J$9:J676))),$J$9:J676)))</f>
        <v/>
      </c>
      <c r="O676" s="298"/>
      <c r="P676" s="643" t="str">
        <f>IF(H676="Full Materials Declaration","",IF(H676="REACH Restriction Annex XVII",IF(ISERROR(VLOOKUP(O676,'Matl Declaration Form'!$AG$9:$AH$149,2,0)),"",(VLOOKUP(O676,'Matl Declaration Form'!$AG$9:$AH$149,2,0))),IF(H676="REACH Authorization Annex XIV",IF(ISERROR(VLOOKUP(O676,'Matl Declaration Form'!$AI$9:$AJ$137,2,0)),"",(VLOOKUP(O676,'Matl Declaration Form'!$AI$9:$AJ$137,2,0))),IF(H676="REACH SVHC",IF(ISERROR(VLOOKUP(O676,'Matl Declaration Form'!$AK$9:$AL$482,2,0)),"",(VLOOKUP(O676,'Matl Declaration Form'!$AK$9:$AL$482,2,0))),IF(H676="EU RoHS",IF(ISERROR(VLOOKUP(O676,'Matl Declaration Form'!$AM$9:$AN$18,2,0)),"",(VLOOKUP(O676,'Matl Declaration Form'!$AM$9:$AN$18,2,0))),IF(H676="EU Mercury",IF(ISERROR(VLOOKUP(O676,'Matl Declaration Form'!$AO$9:$AP$15,2,0)),"",(VLOOKUP(O676,'Matl Declaration Form'!$AO$9:$AP$15,2,0))),IF(H676="EU PIC",IF(ISERROR(VLOOKUP(O676,'Matl Declaration Form'!$AQ$9:$AR$71,2,0)),"",(VLOOKUP(O676,'Matl Declaration Form'!$AQ$9:$AR$71,2,0))),IF(H676="EU Ozone Depletion",IF(ISERROR(VLOOKUP(O676,'Matl Declaration Form'!$AS$9:$AT$41,2,0)),"",(VLOOKUP(O676,'Matl Declaration Form'!$AS$9:$AT$41,2,0))), IF(H676="EU Ship Recycling",IF(ISERROR(VLOOKUP(O676,'Matl Declaration Form'!$AX$9:$AY$30,2,0)),"",(VLOOKUP(O676,'Matl Declaration Form'!$AX$9:$AY$30,2,0))), IF(H676="EU Package",IF(ISERROR(VLOOKUP(O676,'Matl Declaration Form'!$AZ$9:$BA$12,2,0)),"",(VLOOKUP(O676,'Matl Declaration Form'!$AZ$9:$BA$12,2,0))),IF(H676="EU POPs",IF(ISERROR(VLOOKUP(O676,'Matl Declaration Form'!$AV$9:$AW$485,2,0)),"",(VLOOKUP(O676,'Matl Declaration Form'!$AV$9:$AW$485,2,0))))))))))))))</f>
        <v/>
      </c>
      <c r="Q676" s="304"/>
      <c r="R676" s="305" t="str" cm="1">
        <f t="array" ref="R676">IF(ISBLANK(Q676),"",Q676*(LOOKUP(2,1/(NOT(ISBLANK($M$9:M676))),$M$9:M676)))</f>
        <v/>
      </c>
      <c r="S676" s="306" t="str" cm="1">
        <f t="array" ref="S676">IF(ISBLANK(Q676),"", (LOOKUP(2,1/(NOT(ISBLANK($J$9:J676))),$J$9:J676)))</f>
        <v/>
      </c>
      <c r="T676" s="307"/>
      <c r="U676" s="302"/>
      <c r="V676" s="308"/>
      <c r="AC676" s="100"/>
      <c r="AD676" s="100"/>
      <c r="AV676" s="100"/>
      <c r="AW676" s="145"/>
    </row>
    <row r="677" spans="2:49" ht="18.75" customHeight="1">
      <c r="B677" s="309"/>
      <c r="C677" s="298"/>
      <c r="D677" s="298"/>
      <c r="E677" s="299"/>
      <c r="F677" s="298"/>
      <c r="G677" s="298"/>
      <c r="H677" s="298" t="s">
        <v>1476</v>
      </c>
      <c r="I677" s="301"/>
      <c r="J677" s="302"/>
      <c r="K677" s="298"/>
      <c r="L677" s="302"/>
      <c r="M677" s="301"/>
      <c r="N677" s="302" t="str" cm="1">
        <f t="array" ref="N677">IF(ISBLANK(M677),"", (LOOKUP(2,1/(NOT(ISBLANK($J$9:J677))),$J$9:J677)))</f>
        <v/>
      </c>
      <c r="O677" s="298"/>
      <c r="P677" s="643" t="str">
        <f>IF(H677="Full Materials Declaration","",IF(H677="REACH Restriction Annex XVII",IF(ISERROR(VLOOKUP(O677,'Matl Declaration Form'!$AG$9:$AH$149,2,0)),"",(VLOOKUP(O677,'Matl Declaration Form'!$AG$9:$AH$149,2,0))),IF(H677="REACH Authorization Annex XIV",IF(ISERROR(VLOOKUP(O677,'Matl Declaration Form'!$AI$9:$AJ$137,2,0)),"",(VLOOKUP(O677,'Matl Declaration Form'!$AI$9:$AJ$137,2,0))),IF(H677="REACH SVHC",IF(ISERROR(VLOOKUP(O677,'Matl Declaration Form'!$AK$9:$AL$482,2,0)),"",(VLOOKUP(O677,'Matl Declaration Form'!$AK$9:$AL$482,2,0))),IF(H677="EU RoHS",IF(ISERROR(VLOOKUP(O677,'Matl Declaration Form'!$AM$9:$AN$18,2,0)),"",(VLOOKUP(O677,'Matl Declaration Form'!$AM$9:$AN$18,2,0))),IF(H677="EU Mercury",IF(ISERROR(VLOOKUP(O677,'Matl Declaration Form'!$AO$9:$AP$15,2,0)),"",(VLOOKUP(O677,'Matl Declaration Form'!$AO$9:$AP$15,2,0))),IF(H677="EU PIC",IF(ISERROR(VLOOKUP(O677,'Matl Declaration Form'!$AQ$9:$AR$71,2,0)),"",(VLOOKUP(O677,'Matl Declaration Form'!$AQ$9:$AR$71,2,0))),IF(H677="EU Ozone Depletion",IF(ISERROR(VLOOKUP(O677,'Matl Declaration Form'!$AS$9:$AT$41,2,0)),"",(VLOOKUP(O677,'Matl Declaration Form'!$AS$9:$AT$41,2,0))), IF(H677="EU Ship Recycling",IF(ISERROR(VLOOKUP(O677,'Matl Declaration Form'!$AX$9:$AY$30,2,0)),"",(VLOOKUP(O677,'Matl Declaration Form'!$AX$9:$AY$30,2,0))), IF(H677="EU Package",IF(ISERROR(VLOOKUP(O677,'Matl Declaration Form'!$AZ$9:$BA$12,2,0)),"",(VLOOKUP(O677,'Matl Declaration Form'!$AZ$9:$BA$12,2,0))),IF(H677="EU POPs",IF(ISERROR(VLOOKUP(O677,'Matl Declaration Form'!$AV$9:$AW$485,2,0)),"",(VLOOKUP(O677,'Matl Declaration Form'!$AV$9:$AW$485,2,0))))))))))))))</f>
        <v/>
      </c>
      <c r="Q677" s="304"/>
      <c r="R677" s="305" t="str" cm="1">
        <f t="array" ref="R677">IF(ISBLANK(Q677),"",Q677*(LOOKUP(2,1/(NOT(ISBLANK($M$9:M677))),$M$9:M677)))</f>
        <v/>
      </c>
      <c r="S677" s="306" t="str" cm="1">
        <f t="array" ref="S677">IF(ISBLANK(Q677),"", (LOOKUP(2,1/(NOT(ISBLANK($J$9:J677))),$J$9:J677)))</f>
        <v/>
      </c>
      <c r="T677" s="307"/>
      <c r="U677" s="302"/>
      <c r="V677" s="308"/>
      <c r="AC677" s="100"/>
      <c r="AD677" s="100"/>
      <c r="AV677" s="100"/>
      <c r="AW677" s="145"/>
    </row>
    <row r="678" spans="2:49" ht="18.75" customHeight="1">
      <c r="B678" s="309"/>
      <c r="C678" s="298"/>
      <c r="D678" s="298"/>
      <c r="E678" s="299"/>
      <c r="F678" s="298"/>
      <c r="G678" s="298"/>
      <c r="H678" s="298" t="s">
        <v>1476</v>
      </c>
      <c r="I678" s="301"/>
      <c r="J678" s="302"/>
      <c r="K678" s="298"/>
      <c r="L678" s="302"/>
      <c r="M678" s="301"/>
      <c r="N678" s="302" t="str" cm="1">
        <f t="array" ref="N678">IF(ISBLANK(M678),"", (LOOKUP(2,1/(NOT(ISBLANK($J$9:J678))),$J$9:J678)))</f>
        <v/>
      </c>
      <c r="O678" s="298"/>
      <c r="P678" s="643" t="str">
        <f>IF(H678="Full Materials Declaration","",IF(H678="REACH Restriction Annex XVII",IF(ISERROR(VLOOKUP(O678,'Matl Declaration Form'!$AG$9:$AH$149,2,0)),"",(VLOOKUP(O678,'Matl Declaration Form'!$AG$9:$AH$149,2,0))),IF(H678="REACH Authorization Annex XIV",IF(ISERROR(VLOOKUP(O678,'Matl Declaration Form'!$AI$9:$AJ$137,2,0)),"",(VLOOKUP(O678,'Matl Declaration Form'!$AI$9:$AJ$137,2,0))),IF(H678="REACH SVHC",IF(ISERROR(VLOOKUP(O678,'Matl Declaration Form'!$AK$9:$AL$482,2,0)),"",(VLOOKUP(O678,'Matl Declaration Form'!$AK$9:$AL$482,2,0))),IF(H678="EU RoHS",IF(ISERROR(VLOOKUP(O678,'Matl Declaration Form'!$AM$9:$AN$18,2,0)),"",(VLOOKUP(O678,'Matl Declaration Form'!$AM$9:$AN$18,2,0))),IF(H678="EU Mercury",IF(ISERROR(VLOOKUP(O678,'Matl Declaration Form'!$AO$9:$AP$15,2,0)),"",(VLOOKUP(O678,'Matl Declaration Form'!$AO$9:$AP$15,2,0))),IF(H678="EU PIC",IF(ISERROR(VLOOKUP(O678,'Matl Declaration Form'!$AQ$9:$AR$71,2,0)),"",(VLOOKUP(O678,'Matl Declaration Form'!$AQ$9:$AR$71,2,0))),IF(H678="EU Ozone Depletion",IF(ISERROR(VLOOKUP(O678,'Matl Declaration Form'!$AS$9:$AT$41,2,0)),"",(VLOOKUP(O678,'Matl Declaration Form'!$AS$9:$AT$41,2,0))), IF(H678="EU Ship Recycling",IF(ISERROR(VLOOKUP(O678,'Matl Declaration Form'!$AX$9:$AY$30,2,0)),"",(VLOOKUP(O678,'Matl Declaration Form'!$AX$9:$AY$30,2,0))), IF(H678="EU Package",IF(ISERROR(VLOOKUP(O678,'Matl Declaration Form'!$AZ$9:$BA$12,2,0)),"",(VLOOKUP(O678,'Matl Declaration Form'!$AZ$9:$BA$12,2,0))),IF(H678="EU POPs",IF(ISERROR(VLOOKUP(O678,'Matl Declaration Form'!$AV$9:$AW$485,2,0)),"",(VLOOKUP(O678,'Matl Declaration Form'!$AV$9:$AW$485,2,0))))))))))))))</f>
        <v/>
      </c>
      <c r="Q678" s="304"/>
      <c r="R678" s="305" t="str" cm="1">
        <f t="array" ref="R678">IF(ISBLANK(Q678),"",Q678*(LOOKUP(2,1/(NOT(ISBLANK($M$9:M678))),$M$9:M678)))</f>
        <v/>
      </c>
      <c r="S678" s="306" t="str" cm="1">
        <f t="array" ref="S678">IF(ISBLANK(Q678),"", (LOOKUP(2,1/(NOT(ISBLANK($J$9:J678))),$J$9:J678)))</f>
        <v/>
      </c>
      <c r="T678" s="307"/>
      <c r="U678" s="302"/>
      <c r="V678" s="308"/>
      <c r="AC678" s="100"/>
      <c r="AD678" s="100"/>
      <c r="AV678" s="100"/>
      <c r="AW678" s="145"/>
    </row>
    <row r="679" spans="2:49" ht="18.75" customHeight="1">
      <c r="B679" s="309"/>
      <c r="C679" s="298"/>
      <c r="D679" s="298"/>
      <c r="E679" s="299"/>
      <c r="F679" s="298"/>
      <c r="G679" s="298"/>
      <c r="H679" s="298" t="s">
        <v>1476</v>
      </c>
      <c r="I679" s="301"/>
      <c r="J679" s="302"/>
      <c r="K679" s="298"/>
      <c r="L679" s="302"/>
      <c r="M679" s="301"/>
      <c r="N679" s="302" t="str" cm="1">
        <f t="array" ref="N679">IF(ISBLANK(M679),"", (LOOKUP(2,1/(NOT(ISBLANK($J$9:J679))),$J$9:J679)))</f>
        <v/>
      </c>
      <c r="O679" s="298"/>
      <c r="P679" s="643" t="str">
        <f>IF(H679="Full Materials Declaration","",IF(H679="REACH Restriction Annex XVII",IF(ISERROR(VLOOKUP(O679,'Matl Declaration Form'!$AG$9:$AH$149,2,0)),"",(VLOOKUP(O679,'Matl Declaration Form'!$AG$9:$AH$149,2,0))),IF(H679="REACH Authorization Annex XIV",IF(ISERROR(VLOOKUP(O679,'Matl Declaration Form'!$AI$9:$AJ$137,2,0)),"",(VLOOKUP(O679,'Matl Declaration Form'!$AI$9:$AJ$137,2,0))),IF(H679="REACH SVHC",IF(ISERROR(VLOOKUP(O679,'Matl Declaration Form'!$AK$9:$AL$482,2,0)),"",(VLOOKUP(O679,'Matl Declaration Form'!$AK$9:$AL$482,2,0))),IF(H679="EU RoHS",IF(ISERROR(VLOOKUP(O679,'Matl Declaration Form'!$AM$9:$AN$18,2,0)),"",(VLOOKUP(O679,'Matl Declaration Form'!$AM$9:$AN$18,2,0))),IF(H679="EU Mercury",IF(ISERROR(VLOOKUP(O679,'Matl Declaration Form'!$AO$9:$AP$15,2,0)),"",(VLOOKUP(O679,'Matl Declaration Form'!$AO$9:$AP$15,2,0))),IF(H679="EU PIC",IF(ISERROR(VLOOKUP(O679,'Matl Declaration Form'!$AQ$9:$AR$71,2,0)),"",(VLOOKUP(O679,'Matl Declaration Form'!$AQ$9:$AR$71,2,0))),IF(H679="EU Ozone Depletion",IF(ISERROR(VLOOKUP(O679,'Matl Declaration Form'!$AS$9:$AT$41,2,0)),"",(VLOOKUP(O679,'Matl Declaration Form'!$AS$9:$AT$41,2,0))), IF(H679="EU Ship Recycling",IF(ISERROR(VLOOKUP(O679,'Matl Declaration Form'!$AX$9:$AY$30,2,0)),"",(VLOOKUP(O679,'Matl Declaration Form'!$AX$9:$AY$30,2,0))), IF(H679="EU Package",IF(ISERROR(VLOOKUP(O679,'Matl Declaration Form'!$AZ$9:$BA$12,2,0)),"",(VLOOKUP(O679,'Matl Declaration Form'!$AZ$9:$BA$12,2,0))),IF(H679="EU POPs",IF(ISERROR(VLOOKUP(O679,'Matl Declaration Form'!$AV$9:$AW$485,2,0)),"",(VLOOKUP(O679,'Matl Declaration Form'!$AV$9:$AW$485,2,0))))))))))))))</f>
        <v/>
      </c>
      <c r="Q679" s="304"/>
      <c r="R679" s="305" t="str" cm="1">
        <f t="array" ref="R679">IF(ISBLANK(Q679),"",Q679*(LOOKUP(2,1/(NOT(ISBLANK($M$9:M679))),$M$9:M679)))</f>
        <v/>
      </c>
      <c r="S679" s="306" t="str" cm="1">
        <f t="array" ref="S679">IF(ISBLANK(Q679),"", (LOOKUP(2,1/(NOT(ISBLANK($J$9:J679))),$J$9:J679)))</f>
        <v/>
      </c>
      <c r="T679" s="307"/>
      <c r="U679" s="302"/>
      <c r="V679" s="308"/>
      <c r="AC679" s="100"/>
      <c r="AD679" s="100"/>
      <c r="AV679" s="100"/>
      <c r="AW679" s="145"/>
    </row>
    <row r="680" spans="2:49" ht="18.75" customHeight="1">
      <c r="B680" s="309"/>
      <c r="C680" s="298"/>
      <c r="D680" s="298"/>
      <c r="E680" s="299"/>
      <c r="F680" s="298"/>
      <c r="G680" s="298"/>
      <c r="H680" s="298" t="s">
        <v>1476</v>
      </c>
      <c r="I680" s="301"/>
      <c r="J680" s="302"/>
      <c r="K680" s="298"/>
      <c r="L680" s="302"/>
      <c r="M680" s="301"/>
      <c r="N680" s="302" t="str" cm="1">
        <f t="array" ref="N680">IF(ISBLANK(M680),"", (LOOKUP(2,1/(NOT(ISBLANK($J$9:J680))),$J$9:J680)))</f>
        <v/>
      </c>
      <c r="O680" s="298"/>
      <c r="P680" s="643" t="str">
        <f>IF(H680="Full Materials Declaration","",IF(H680="REACH Restriction Annex XVII",IF(ISERROR(VLOOKUP(O680,'Matl Declaration Form'!$AG$9:$AH$149,2,0)),"",(VLOOKUP(O680,'Matl Declaration Form'!$AG$9:$AH$149,2,0))),IF(H680="REACH Authorization Annex XIV",IF(ISERROR(VLOOKUP(O680,'Matl Declaration Form'!$AI$9:$AJ$137,2,0)),"",(VLOOKUP(O680,'Matl Declaration Form'!$AI$9:$AJ$137,2,0))),IF(H680="REACH SVHC",IF(ISERROR(VLOOKUP(O680,'Matl Declaration Form'!$AK$9:$AL$482,2,0)),"",(VLOOKUP(O680,'Matl Declaration Form'!$AK$9:$AL$482,2,0))),IF(H680="EU RoHS",IF(ISERROR(VLOOKUP(O680,'Matl Declaration Form'!$AM$9:$AN$18,2,0)),"",(VLOOKUP(O680,'Matl Declaration Form'!$AM$9:$AN$18,2,0))),IF(H680="EU Mercury",IF(ISERROR(VLOOKUP(O680,'Matl Declaration Form'!$AO$9:$AP$15,2,0)),"",(VLOOKUP(O680,'Matl Declaration Form'!$AO$9:$AP$15,2,0))),IF(H680="EU PIC",IF(ISERROR(VLOOKUP(O680,'Matl Declaration Form'!$AQ$9:$AR$71,2,0)),"",(VLOOKUP(O680,'Matl Declaration Form'!$AQ$9:$AR$71,2,0))),IF(H680="EU Ozone Depletion",IF(ISERROR(VLOOKUP(O680,'Matl Declaration Form'!$AS$9:$AT$41,2,0)),"",(VLOOKUP(O680,'Matl Declaration Form'!$AS$9:$AT$41,2,0))), IF(H680="EU Ship Recycling",IF(ISERROR(VLOOKUP(O680,'Matl Declaration Form'!$AX$9:$AY$30,2,0)),"",(VLOOKUP(O680,'Matl Declaration Form'!$AX$9:$AY$30,2,0))), IF(H680="EU Package",IF(ISERROR(VLOOKUP(O680,'Matl Declaration Form'!$AZ$9:$BA$12,2,0)),"",(VLOOKUP(O680,'Matl Declaration Form'!$AZ$9:$BA$12,2,0))),IF(H680="EU POPs",IF(ISERROR(VLOOKUP(O680,'Matl Declaration Form'!$AV$9:$AW$485,2,0)),"",(VLOOKUP(O680,'Matl Declaration Form'!$AV$9:$AW$485,2,0))))))))))))))</f>
        <v/>
      </c>
      <c r="Q680" s="304"/>
      <c r="R680" s="305" t="str" cm="1">
        <f t="array" ref="R680">IF(ISBLANK(Q680),"",Q680*(LOOKUP(2,1/(NOT(ISBLANK($M$9:M680))),$M$9:M680)))</f>
        <v/>
      </c>
      <c r="S680" s="306" t="str" cm="1">
        <f t="array" ref="S680">IF(ISBLANK(Q680),"", (LOOKUP(2,1/(NOT(ISBLANK($J$9:J680))),$J$9:J680)))</f>
        <v/>
      </c>
      <c r="T680" s="307"/>
      <c r="U680" s="302"/>
      <c r="V680" s="308"/>
      <c r="AC680" s="100"/>
      <c r="AD680" s="100"/>
      <c r="AV680" s="100"/>
      <c r="AW680" s="145"/>
    </row>
    <row r="681" spans="2:49" ht="18.75" customHeight="1">
      <c r="B681" s="309"/>
      <c r="C681" s="298"/>
      <c r="D681" s="298"/>
      <c r="E681" s="299"/>
      <c r="F681" s="298"/>
      <c r="G681" s="298"/>
      <c r="H681" s="298" t="s">
        <v>1476</v>
      </c>
      <c r="I681" s="301"/>
      <c r="J681" s="302"/>
      <c r="K681" s="298"/>
      <c r="L681" s="302"/>
      <c r="M681" s="301"/>
      <c r="N681" s="302" t="str" cm="1">
        <f t="array" ref="N681">IF(ISBLANK(M681),"", (LOOKUP(2,1/(NOT(ISBLANK($J$9:J681))),$J$9:J681)))</f>
        <v/>
      </c>
      <c r="O681" s="298"/>
      <c r="P681" s="643" t="str">
        <f>IF(H681="Full Materials Declaration","",IF(H681="REACH Restriction Annex XVII",IF(ISERROR(VLOOKUP(O681,'Matl Declaration Form'!$AG$9:$AH$149,2,0)),"",(VLOOKUP(O681,'Matl Declaration Form'!$AG$9:$AH$149,2,0))),IF(H681="REACH Authorization Annex XIV",IF(ISERROR(VLOOKUP(O681,'Matl Declaration Form'!$AI$9:$AJ$137,2,0)),"",(VLOOKUP(O681,'Matl Declaration Form'!$AI$9:$AJ$137,2,0))),IF(H681="REACH SVHC",IF(ISERROR(VLOOKUP(O681,'Matl Declaration Form'!$AK$9:$AL$482,2,0)),"",(VLOOKUP(O681,'Matl Declaration Form'!$AK$9:$AL$482,2,0))),IF(H681="EU RoHS",IF(ISERROR(VLOOKUP(O681,'Matl Declaration Form'!$AM$9:$AN$18,2,0)),"",(VLOOKUP(O681,'Matl Declaration Form'!$AM$9:$AN$18,2,0))),IF(H681="EU Mercury",IF(ISERROR(VLOOKUP(O681,'Matl Declaration Form'!$AO$9:$AP$15,2,0)),"",(VLOOKUP(O681,'Matl Declaration Form'!$AO$9:$AP$15,2,0))),IF(H681="EU PIC",IF(ISERROR(VLOOKUP(O681,'Matl Declaration Form'!$AQ$9:$AR$71,2,0)),"",(VLOOKUP(O681,'Matl Declaration Form'!$AQ$9:$AR$71,2,0))),IF(H681="EU Ozone Depletion",IF(ISERROR(VLOOKUP(O681,'Matl Declaration Form'!$AS$9:$AT$41,2,0)),"",(VLOOKUP(O681,'Matl Declaration Form'!$AS$9:$AT$41,2,0))), IF(H681="EU Ship Recycling",IF(ISERROR(VLOOKUP(O681,'Matl Declaration Form'!$AX$9:$AY$30,2,0)),"",(VLOOKUP(O681,'Matl Declaration Form'!$AX$9:$AY$30,2,0))), IF(H681="EU Package",IF(ISERROR(VLOOKUP(O681,'Matl Declaration Form'!$AZ$9:$BA$12,2,0)),"",(VLOOKUP(O681,'Matl Declaration Form'!$AZ$9:$BA$12,2,0))),IF(H681="EU POPs",IF(ISERROR(VLOOKUP(O681,'Matl Declaration Form'!$AV$9:$AW$485,2,0)),"",(VLOOKUP(O681,'Matl Declaration Form'!$AV$9:$AW$485,2,0))))))))))))))</f>
        <v/>
      </c>
      <c r="Q681" s="304"/>
      <c r="R681" s="305" t="str" cm="1">
        <f t="array" ref="R681">IF(ISBLANK(Q681),"",Q681*(LOOKUP(2,1/(NOT(ISBLANK($M$9:M681))),$M$9:M681)))</f>
        <v/>
      </c>
      <c r="S681" s="306" t="str" cm="1">
        <f t="array" ref="S681">IF(ISBLANK(Q681),"", (LOOKUP(2,1/(NOT(ISBLANK($J$9:J681))),$J$9:J681)))</f>
        <v/>
      </c>
      <c r="T681" s="307"/>
      <c r="U681" s="302"/>
      <c r="V681" s="308"/>
      <c r="AC681" s="100"/>
      <c r="AD681" s="100"/>
      <c r="AV681" s="100"/>
      <c r="AW681" s="145"/>
    </row>
    <row r="682" spans="2:49" ht="18.75" customHeight="1">
      <c r="B682" s="309"/>
      <c r="C682" s="298"/>
      <c r="D682" s="298"/>
      <c r="E682" s="299"/>
      <c r="F682" s="298"/>
      <c r="G682" s="298"/>
      <c r="H682" s="298" t="s">
        <v>1476</v>
      </c>
      <c r="I682" s="301"/>
      <c r="J682" s="302"/>
      <c r="K682" s="298"/>
      <c r="L682" s="302"/>
      <c r="M682" s="301"/>
      <c r="N682" s="302" t="str" cm="1">
        <f t="array" ref="N682">IF(ISBLANK(M682),"", (LOOKUP(2,1/(NOT(ISBLANK($J$9:J682))),$J$9:J682)))</f>
        <v/>
      </c>
      <c r="O682" s="298"/>
      <c r="P682" s="643" t="str">
        <f>IF(H682="Full Materials Declaration","",IF(H682="REACH Restriction Annex XVII",IF(ISERROR(VLOOKUP(O682,'Matl Declaration Form'!$AG$9:$AH$149,2,0)),"",(VLOOKUP(O682,'Matl Declaration Form'!$AG$9:$AH$149,2,0))),IF(H682="REACH Authorization Annex XIV",IF(ISERROR(VLOOKUP(O682,'Matl Declaration Form'!$AI$9:$AJ$137,2,0)),"",(VLOOKUP(O682,'Matl Declaration Form'!$AI$9:$AJ$137,2,0))),IF(H682="REACH SVHC",IF(ISERROR(VLOOKUP(O682,'Matl Declaration Form'!$AK$9:$AL$482,2,0)),"",(VLOOKUP(O682,'Matl Declaration Form'!$AK$9:$AL$482,2,0))),IF(H682="EU RoHS",IF(ISERROR(VLOOKUP(O682,'Matl Declaration Form'!$AM$9:$AN$18,2,0)),"",(VLOOKUP(O682,'Matl Declaration Form'!$AM$9:$AN$18,2,0))),IF(H682="EU Mercury",IF(ISERROR(VLOOKUP(O682,'Matl Declaration Form'!$AO$9:$AP$15,2,0)),"",(VLOOKUP(O682,'Matl Declaration Form'!$AO$9:$AP$15,2,0))),IF(H682="EU PIC",IF(ISERROR(VLOOKUP(O682,'Matl Declaration Form'!$AQ$9:$AR$71,2,0)),"",(VLOOKUP(O682,'Matl Declaration Form'!$AQ$9:$AR$71,2,0))),IF(H682="EU Ozone Depletion",IF(ISERROR(VLOOKUP(O682,'Matl Declaration Form'!$AS$9:$AT$41,2,0)),"",(VLOOKUP(O682,'Matl Declaration Form'!$AS$9:$AT$41,2,0))), IF(H682="EU Ship Recycling",IF(ISERROR(VLOOKUP(O682,'Matl Declaration Form'!$AX$9:$AY$30,2,0)),"",(VLOOKUP(O682,'Matl Declaration Form'!$AX$9:$AY$30,2,0))), IF(H682="EU Package",IF(ISERROR(VLOOKUP(O682,'Matl Declaration Form'!$AZ$9:$BA$12,2,0)),"",(VLOOKUP(O682,'Matl Declaration Form'!$AZ$9:$BA$12,2,0))),IF(H682="EU POPs",IF(ISERROR(VLOOKUP(O682,'Matl Declaration Form'!$AV$9:$AW$485,2,0)),"",(VLOOKUP(O682,'Matl Declaration Form'!$AV$9:$AW$485,2,0))))))))))))))</f>
        <v/>
      </c>
      <c r="Q682" s="304"/>
      <c r="R682" s="305" t="str" cm="1">
        <f t="array" ref="R682">IF(ISBLANK(Q682),"",Q682*(LOOKUP(2,1/(NOT(ISBLANK($M$9:M682))),$M$9:M682)))</f>
        <v/>
      </c>
      <c r="S682" s="306" t="str" cm="1">
        <f t="array" ref="S682">IF(ISBLANK(Q682),"", (LOOKUP(2,1/(NOT(ISBLANK($J$9:J682))),$J$9:J682)))</f>
        <v/>
      </c>
      <c r="T682" s="307"/>
      <c r="U682" s="302"/>
      <c r="V682" s="308"/>
      <c r="AC682" s="100"/>
      <c r="AD682" s="100"/>
      <c r="AV682" s="100"/>
      <c r="AW682" s="145"/>
    </row>
    <row r="683" spans="2:49" ht="18.75" customHeight="1">
      <c r="B683" s="309"/>
      <c r="C683" s="298"/>
      <c r="D683" s="298"/>
      <c r="E683" s="299"/>
      <c r="F683" s="298"/>
      <c r="G683" s="298"/>
      <c r="H683" s="298" t="s">
        <v>1476</v>
      </c>
      <c r="I683" s="301"/>
      <c r="J683" s="302"/>
      <c r="K683" s="298"/>
      <c r="L683" s="302"/>
      <c r="M683" s="301"/>
      <c r="N683" s="302" t="str" cm="1">
        <f t="array" ref="N683">IF(ISBLANK(M683),"", (LOOKUP(2,1/(NOT(ISBLANK($J$9:J683))),$J$9:J683)))</f>
        <v/>
      </c>
      <c r="O683" s="298"/>
      <c r="P683" s="643" t="str">
        <f>IF(H683="Full Materials Declaration","",IF(H683="REACH Restriction Annex XVII",IF(ISERROR(VLOOKUP(O683,'Matl Declaration Form'!$AG$9:$AH$149,2,0)),"",(VLOOKUP(O683,'Matl Declaration Form'!$AG$9:$AH$149,2,0))),IF(H683="REACH Authorization Annex XIV",IF(ISERROR(VLOOKUP(O683,'Matl Declaration Form'!$AI$9:$AJ$137,2,0)),"",(VLOOKUP(O683,'Matl Declaration Form'!$AI$9:$AJ$137,2,0))),IF(H683="REACH SVHC",IF(ISERROR(VLOOKUP(O683,'Matl Declaration Form'!$AK$9:$AL$482,2,0)),"",(VLOOKUP(O683,'Matl Declaration Form'!$AK$9:$AL$482,2,0))),IF(H683="EU RoHS",IF(ISERROR(VLOOKUP(O683,'Matl Declaration Form'!$AM$9:$AN$18,2,0)),"",(VLOOKUP(O683,'Matl Declaration Form'!$AM$9:$AN$18,2,0))),IF(H683="EU Mercury",IF(ISERROR(VLOOKUP(O683,'Matl Declaration Form'!$AO$9:$AP$15,2,0)),"",(VLOOKUP(O683,'Matl Declaration Form'!$AO$9:$AP$15,2,0))),IF(H683="EU PIC",IF(ISERROR(VLOOKUP(O683,'Matl Declaration Form'!$AQ$9:$AR$71,2,0)),"",(VLOOKUP(O683,'Matl Declaration Form'!$AQ$9:$AR$71,2,0))),IF(H683="EU Ozone Depletion",IF(ISERROR(VLOOKUP(O683,'Matl Declaration Form'!$AS$9:$AT$41,2,0)),"",(VLOOKUP(O683,'Matl Declaration Form'!$AS$9:$AT$41,2,0))), IF(H683="EU Ship Recycling",IF(ISERROR(VLOOKUP(O683,'Matl Declaration Form'!$AX$9:$AY$30,2,0)),"",(VLOOKUP(O683,'Matl Declaration Form'!$AX$9:$AY$30,2,0))), IF(H683="EU Package",IF(ISERROR(VLOOKUP(O683,'Matl Declaration Form'!$AZ$9:$BA$12,2,0)),"",(VLOOKUP(O683,'Matl Declaration Form'!$AZ$9:$BA$12,2,0))),IF(H683="EU POPs",IF(ISERROR(VLOOKUP(O683,'Matl Declaration Form'!$AV$9:$AW$485,2,0)),"",(VLOOKUP(O683,'Matl Declaration Form'!$AV$9:$AW$485,2,0))))))))))))))</f>
        <v/>
      </c>
      <c r="Q683" s="304"/>
      <c r="R683" s="305" t="str" cm="1">
        <f t="array" ref="R683">IF(ISBLANK(Q683),"",Q683*(LOOKUP(2,1/(NOT(ISBLANK($M$9:M683))),$M$9:M683)))</f>
        <v/>
      </c>
      <c r="S683" s="306" t="str" cm="1">
        <f t="array" ref="S683">IF(ISBLANK(Q683),"", (LOOKUP(2,1/(NOT(ISBLANK($J$9:J683))),$J$9:J683)))</f>
        <v/>
      </c>
      <c r="T683" s="307"/>
      <c r="U683" s="302"/>
      <c r="V683" s="308"/>
      <c r="AC683" s="100"/>
      <c r="AD683" s="100"/>
      <c r="AV683" s="100"/>
      <c r="AW683" s="145"/>
    </row>
    <row r="684" spans="2:49" ht="18.75" customHeight="1">
      <c r="B684" s="309"/>
      <c r="C684" s="298"/>
      <c r="D684" s="298"/>
      <c r="E684" s="299"/>
      <c r="F684" s="298"/>
      <c r="G684" s="298"/>
      <c r="H684" s="298" t="s">
        <v>1476</v>
      </c>
      <c r="I684" s="301"/>
      <c r="J684" s="302"/>
      <c r="K684" s="298"/>
      <c r="L684" s="302"/>
      <c r="M684" s="301"/>
      <c r="N684" s="302" t="str" cm="1">
        <f t="array" ref="N684">IF(ISBLANK(M684),"", (LOOKUP(2,1/(NOT(ISBLANK($J$9:J684))),$J$9:J684)))</f>
        <v/>
      </c>
      <c r="O684" s="298"/>
      <c r="P684" s="643" t="str">
        <f>IF(H684="Full Materials Declaration","",IF(H684="REACH Restriction Annex XVII",IF(ISERROR(VLOOKUP(O684,'Matl Declaration Form'!$AG$9:$AH$149,2,0)),"",(VLOOKUP(O684,'Matl Declaration Form'!$AG$9:$AH$149,2,0))),IF(H684="REACH Authorization Annex XIV",IF(ISERROR(VLOOKUP(O684,'Matl Declaration Form'!$AI$9:$AJ$137,2,0)),"",(VLOOKUP(O684,'Matl Declaration Form'!$AI$9:$AJ$137,2,0))),IF(H684="REACH SVHC",IF(ISERROR(VLOOKUP(O684,'Matl Declaration Form'!$AK$9:$AL$482,2,0)),"",(VLOOKUP(O684,'Matl Declaration Form'!$AK$9:$AL$482,2,0))),IF(H684="EU RoHS",IF(ISERROR(VLOOKUP(O684,'Matl Declaration Form'!$AM$9:$AN$18,2,0)),"",(VLOOKUP(O684,'Matl Declaration Form'!$AM$9:$AN$18,2,0))),IF(H684="EU Mercury",IF(ISERROR(VLOOKUP(O684,'Matl Declaration Form'!$AO$9:$AP$15,2,0)),"",(VLOOKUP(O684,'Matl Declaration Form'!$AO$9:$AP$15,2,0))),IF(H684="EU PIC",IF(ISERROR(VLOOKUP(O684,'Matl Declaration Form'!$AQ$9:$AR$71,2,0)),"",(VLOOKUP(O684,'Matl Declaration Form'!$AQ$9:$AR$71,2,0))),IF(H684="EU Ozone Depletion",IF(ISERROR(VLOOKUP(O684,'Matl Declaration Form'!$AS$9:$AT$41,2,0)),"",(VLOOKUP(O684,'Matl Declaration Form'!$AS$9:$AT$41,2,0))), IF(H684="EU Ship Recycling",IF(ISERROR(VLOOKUP(O684,'Matl Declaration Form'!$AX$9:$AY$30,2,0)),"",(VLOOKUP(O684,'Matl Declaration Form'!$AX$9:$AY$30,2,0))), IF(H684="EU Package",IF(ISERROR(VLOOKUP(O684,'Matl Declaration Form'!$AZ$9:$BA$12,2,0)),"",(VLOOKUP(O684,'Matl Declaration Form'!$AZ$9:$BA$12,2,0))),IF(H684="EU POPs",IF(ISERROR(VLOOKUP(O684,'Matl Declaration Form'!$AV$9:$AW$485,2,0)),"",(VLOOKUP(O684,'Matl Declaration Form'!$AV$9:$AW$485,2,0))))))))))))))</f>
        <v/>
      </c>
      <c r="Q684" s="304"/>
      <c r="R684" s="305" t="str" cm="1">
        <f t="array" ref="R684">IF(ISBLANK(Q684),"",Q684*(LOOKUP(2,1/(NOT(ISBLANK($M$9:M684))),$M$9:M684)))</f>
        <v/>
      </c>
      <c r="S684" s="306" t="str" cm="1">
        <f t="array" ref="S684">IF(ISBLANK(Q684),"", (LOOKUP(2,1/(NOT(ISBLANK($J$9:J684))),$J$9:J684)))</f>
        <v/>
      </c>
      <c r="T684" s="307"/>
      <c r="U684" s="302"/>
      <c r="V684" s="308"/>
      <c r="AC684" s="100"/>
      <c r="AD684" s="100"/>
      <c r="AV684" s="100"/>
      <c r="AW684" s="145"/>
    </row>
    <row r="685" spans="2:49" ht="18.75" customHeight="1">
      <c r="B685" s="309"/>
      <c r="C685" s="298"/>
      <c r="D685" s="298"/>
      <c r="E685" s="299"/>
      <c r="F685" s="298"/>
      <c r="G685" s="298"/>
      <c r="H685" s="298" t="s">
        <v>1476</v>
      </c>
      <c r="I685" s="301"/>
      <c r="J685" s="302"/>
      <c r="K685" s="298"/>
      <c r="L685" s="302"/>
      <c r="M685" s="301"/>
      <c r="N685" s="302" t="str" cm="1">
        <f t="array" ref="N685">IF(ISBLANK(M685),"", (LOOKUP(2,1/(NOT(ISBLANK($J$9:J685))),$J$9:J685)))</f>
        <v/>
      </c>
      <c r="O685" s="298"/>
      <c r="P685" s="643" t="str">
        <f>IF(H685="Full Materials Declaration","",IF(H685="REACH Restriction Annex XVII",IF(ISERROR(VLOOKUP(O685,'Matl Declaration Form'!$AG$9:$AH$149,2,0)),"",(VLOOKUP(O685,'Matl Declaration Form'!$AG$9:$AH$149,2,0))),IF(H685="REACH Authorization Annex XIV",IF(ISERROR(VLOOKUP(O685,'Matl Declaration Form'!$AI$9:$AJ$137,2,0)),"",(VLOOKUP(O685,'Matl Declaration Form'!$AI$9:$AJ$137,2,0))),IF(H685="REACH SVHC",IF(ISERROR(VLOOKUP(O685,'Matl Declaration Form'!$AK$9:$AL$482,2,0)),"",(VLOOKUP(O685,'Matl Declaration Form'!$AK$9:$AL$482,2,0))),IF(H685="EU RoHS",IF(ISERROR(VLOOKUP(O685,'Matl Declaration Form'!$AM$9:$AN$18,2,0)),"",(VLOOKUP(O685,'Matl Declaration Form'!$AM$9:$AN$18,2,0))),IF(H685="EU Mercury",IF(ISERROR(VLOOKUP(O685,'Matl Declaration Form'!$AO$9:$AP$15,2,0)),"",(VLOOKUP(O685,'Matl Declaration Form'!$AO$9:$AP$15,2,0))),IF(H685="EU PIC",IF(ISERROR(VLOOKUP(O685,'Matl Declaration Form'!$AQ$9:$AR$71,2,0)),"",(VLOOKUP(O685,'Matl Declaration Form'!$AQ$9:$AR$71,2,0))),IF(H685="EU Ozone Depletion",IF(ISERROR(VLOOKUP(O685,'Matl Declaration Form'!$AS$9:$AT$41,2,0)),"",(VLOOKUP(O685,'Matl Declaration Form'!$AS$9:$AT$41,2,0))), IF(H685="EU Ship Recycling",IF(ISERROR(VLOOKUP(O685,'Matl Declaration Form'!$AX$9:$AY$30,2,0)),"",(VLOOKUP(O685,'Matl Declaration Form'!$AX$9:$AY$30,2,0))), IF(H685="EU Package",IF(ISERROR(VLOOKUP(O685,'Matl Declaration Form'!$AZ$9:$BA$12,2,0)),"",(VLOOKUP(O685,'Matl Declaration Form'!$AZ$9:$BA$12,2,0))),IF(H685="EU POPs",IF(ISERROR(VLOOKUP(O685,'Matl Declaration Form'!$AV$9:$AW$485,2,0)),"",(VLOOKUP(O685,'Matl Declaration Form'!$AV$9:$AW$485,2,0))))))))))))))</f>
        <v/>
      </c>
      <c r="Q685" s="304"/>
      <c r="R685" s="305" t="str" cm="1">
        <f t="array" ref="R685">IF(ISBLANK(Q685),"",Q685*(LOOKUP(2,1/(NOT(ISBLANK($M$9:M685))),$M$9:M685)))</f>
        <v/>
      </c>
      <c r="S685" s="306" t="str" cm="1">
        <f t="array" ref="S685">IF(ISBLANK(Q685),"", (LOOKUP(2,1/(NOT(ISBLANK($J$9:J685))),$J$9:J685)))</f>
        <v/>
      </c>
      <c r="T685" s="307"/>
      <c r="U685" s="302"/>
      <c r="V685" s="308"/>
      <c r="AC685" s="100"/>
      <c r="AD685" s="100"/>
      <c r="AV685" s="100"/>
      <c r="AW685" s="145"/>
    </row>
    <row r="686" spans="2:49" ht="18.75" customHeight="1">
      <c r="B686" s="309"/>
      <c r="C686" s="298"/>
      <c r="D686" s="298"/>
      <c r="E686" s="299"/>
      <c r="F686" s="298"/>
      <c r="G686" s="298"/>
      <c r="H686" s="298" t="s">
        <v>1476</v>
      </c>
      <c r="I686" s="301"/>
      <c r="J686" s="302"/>
      <c r="K686" s="298"/>
      <c r="L686" s="302"/>
      <c r="M686" s="301"/>
      <c r="N686" s="302" t="str" cm="1">
        <f t="array" ref="N686">IF(ISBLANK(M686),"", (LOOKUP(2,1/(NOT(ISBLANK($J$9:J686))),$J$9:J686)))</f>
        <v/>
      </c>
      <c r="O686" s="298"/>
      <c r="P686" s="643" t="str">
        <f>IF(H686="Full Materials Declaration","",IF(H686="REACH Restriction Annex XVII",IF(ISERROR(VLOOKUP(O686,'Matl Declaration Form'!$AG$9:$AH$149,2,0)),"",(VLOOKUP(O686,'Matl Declaration Form'!$AG$9:$AH$149,2,0))),IF(H686="REACH Authorization Annex XIV",IF(ISERROR(VLOOKUP(O686,'Matl Declaration Form'!$AI$9:$AJ$137,2,0)),"",(VLOOKUP(O686,'Matl Declaration Form'!$AI$9:$AJ$137,2,0))),IF(H686="REACH SVHC",IF(ISERROR(VLOOKUP(O686,'Matl Declaration Form'!$AK$9:$AL$482,2,0)),"",(VLOOKUP(O686,'Matl Declaration Form'!$AK$9:$AL$482,2,0))),IF(H686="EU RoHS",IF(ISERROR(VLOOKUP(O686,'Matl Declaration Form'!$AM$9:$AN$18,2,0)),"",(VLOOKUP(O686,'Matl Declaration Form'!$AM$9:$AN$18,2,0))),IF(H686="EU Mercury",IF(ISERROR(VLOOKUP(O686,'Matl Declaration Form'!$AO$9:$AP$15,2,0)),"",(VLOOKUP(O686,'Matl Declaration Form'!$AO$9:$AP$15,2,0))),IF(H686="EU PIC",IF(ISERROR(VLOOKUP(O686,'Matl Declaration Form'!$AQ$9:$AR$71,2,0)),"",(VLOOKUP(O686,'Matl Declaration Form'!$AQ$9:$AR$71,2,0))),IF(H686="EU Ozone Depletion",IF(ISERROR(VLOOKUP(O686,'Matl Declaration Form'!$AS$9:$AT$41,2,0)),"",(VLOOKUP(O686,'Matl Declaration Form'!$AS$9:$AT$41,2,0))), IF(H686="EU Ship Recycling",IF(ISERROR(VLOOKUP(O686,'Matl Declaration Form'!$AX$9:$AY$30,2,0)),"",(VLOOKUP(O686,'Matl Declaration Form'!$AX$9:$AY$30,2,0))), IF(H686="EU Package",IF(ISERROR(VLOOKUP(O686,'Matl Declaration Form'!$AZ$9:$BA$12,2,0)),"",(VLOOKUP(O686,'Matl Declaration Form'!$AZ$9:$BA$12,2,0))),IF(H686="EU POPs",IF(ISERROR(VLOOKUP(O686,'Matl Declaration Form'!$AV$9:$AW$485,2,0)),"",(VLOOKUP(O686,'Matl Declaration Form'!$AV$9:$AW$485,2,0))))))))))))))</f>
        <v/>
      </c>
      <c r="Q686" s="304"/>
      <c r="R686" s="305" t="str" cm="1">
        <f t="array" ref="R686">IF(ISBLANK(Q686),"",Q686*(LOOKUP(2,1/(NOT(ISBLANK($M$9:M686))),$M$9:M686)))</f>
        <v/>
      </c>
      <c r="S686" s="306" t="str" cm="1">
        <f t="array" ref="S686">IF(ISBLANK(Q686),"", (LOOKUP(2,1/(NOT(ISBLANK($J$9:J686))),$J$9:J686)))</f>
        <v/>
      </c>
      <c r="T686" s="307"/>
      <c r="U686" s="302"/>
      <c r="V686" s="308"/>
      <c r="AC686" s="100"/>
      <c r="AD686" s="100"/>
      <c r="AV686" s="100"/>
      <c r="AW686" s="145"/>
    </row>
    <row r="687" spans="2:49" ht="18.75" customHeight="1">
      <c r="B687" s="309"/>
      <c r="C687" s="298"/>
      <c r="D687" s="298"/>
      <c r="E687" s="299"/>
      <c r="F687" s="298"/>
      <c r="G687" s="298"/>
      <c r="H687" s="298" t="s">
        <v>1476</v>
      </c>
      <c r="I687" s="301"/>
      <c r="J687" s="302"/>
      <c r="K687" s="298"/>
      <c r="L687" s="302"/>
      <c r="M687" s="301"/>
      <c r="N687" s="302" t="str" cm="1">
        <f t="array" ref="N687">IF(ISBLANK(M687),"", (LOOKUP(2,1/(NOT(ISBLANK($J$9:J687))),$J$9:J687)))</f>
        <v/>
      </c>
      <c r="O687" s="298"/>
      <c r="P687" s="643" t="str">
        <f>IF(H687="Full Materials Declaration","",IF(H687="REACH Restriction Annex XVII",IF(ISERROR(VLOOKUP(O687,'Matl Declaration Form'!$AG$9:$AH$149,2,0)),"",(VLOOKUP(O687,'Matl Declaration Form'!$AG$9:$AH$149,2,0))),IF(H687="REACH Authorization Annex XIV",IF(ISERROR(VLOOKUP(O687,'Matl Declaration Form'!$AI$9:$AJ$137,2,0)),"",(VLOOKUP(O687,'Matl Declaration Form'!$AI$9:$AJ$137,2,0))),IF(H687="REACH SVHC",IF(ISERROR(VLOOKUP(O687,'Matl Declaration Form'!$AK$9:$AL$482,2,0)),"",(VLOOKUP(O687,'Matl Declaration Form'!$AK$9:$AL$482,2,0))),IF(H687="EU RoHS",IF(ISERROR(VLOOKUP(O687,'Matl Declaration Form'!$AM$9:$AN$18,2,0)),"",(VLOOKUP(O687,'Matl Declaration Form'!$AM$9:$AN$18,2,0))),IF(H687="EU Mercury",IF(ISERROR(VLOOKUP(O687,'Matl Declaration Form'!$AO$9:$AP$15,2,0)),"",(VLOOKUP(O687,'Matl Declaration Form'!$AO$9:$AP$15,2,0))),IF(H687="EU PIC",IF(ISERROR(VLOOKUP(O687,'Matl Declaration Form'!$AQ$9:$AR$71,2,0)),"",(VLOOKUP(O687,'Matl Declaration Form'!$AQ$9:$AR$71,2,0))),IF(H687="EU Ozone Depletion",IF(ISERROR(VLOOKUP(O687,'Matl Declaration Form'!$AS$9:$AT$41,2,0)),"",(VLOOKUP(O687,'Matl Declaration Form'!$AS$9:$AT$41,2,0))), IF(H687="EU Ship Recycling",IF(ISERROR(VLOOKUP(O687,'Matl Declaration Form'!$AX$9:$AY$30,2,0)),"",(VLOOKUP(O687,'Matl Declaration Form'!$AX$9:$AY$30,2,0))), IF(H687="EU Package",IF(ISERROR(VLOOKUP(O687,'Matl Declaration Form'!$AZ$9:$BA$12,2,0)),"",(VLOOKUP(O687,'Matl Declaration Form'!$AZ$9:$BA$12,2,0))),IF(H687="EU POPs",IF(ISERROR(VLOOKUP(O687,'Matl Declaration Form'!$AV$9:$AW$485,2,0)),"",(VLOOKUP(O687,'Matl Declaration Form'!$AV$9:$AW$485,2,0))))))))))))))</f>
        <v/>
      </c>
      <c r="Q687" s="304"/>
      <c r="R687" s="305" t="str" cm="1">
        <f t="array" ref="R687">IF(ISBLANK(Q687),"",Q687*(LOOKUP(2,1/(NOT(ISBLANK($M$9:M687))),$M$9:M687)))</f>
        <v/>
      </c>
      <c r="S687" s="306" t="str" cm="1">
        <f t="array" ref="S687">IF(ISBLANK(Q687),"", (LOOKUP(2,1/(NOT(ISBLANK($J$9:J687))),$J$9:J687)))</f>
        <v/>
      </c>
      <c r="T687" s="307"/>
      <c r="U687" s="302"/>
      <c r="V687" s="308"/>
      <c r="AC687" s="100"/>
      <c r="AD687" s="100"/>
      <c r="AV687" s="100"/>
      <c r="AW687" s="145"/>
    </row>
    <row r="688" spans="2:49" ht="18.75" customHeight="1">
      <c r="B688" s="309"/>
      <c r="C688" s="298"/>
      <c r="D688" s="298"/>
      <c r="E688" s="299"/>
      <c r="F688" s="298"/>
      <c r="G688" s="298"/>
      <c r="H688" s="298" t="s">
        <v>1476</v>
      </c>
      <c r="I688" s="301"/>
      <c r="J688" s="302"/>
      <c r="K688" s="298"/>
      <c r="L688" s="302"/>
      <c r="M688" s="301"/>
      <c r="N688" s="302" t="str" cm="1">
        <f t="array" ref="N688">IF(ISBLANK(M688),"", (LOOKUP(2,1/(NOT(ISBLANK($J$9:J688))),$J$9:J688)))</f>
        <v/>
      </c>
      <c r="O688" s="298"/>
      <c r="P688" s="643" t="str">
        <f>IF(H688="Full Materials Declaration","",IF(H688="REACH Restriction Annex XVII",IF(ISERROR(VLOOKUP(O688,'Matl Declaration Form'!$AG$9:$AH$149,2,0)),"",(VLOOKUP(O688,'Matl Declaration Form'!$AG$9:$AH$149,2,0))),IF(H688="REACH Authorization Annex XIV",IF(ISERROR(VLOOKUP(O688,'Matl Declaration Form'!$AI$9:$AJ$137,2,0)),"",(VLOOKUP(O688,'Matl Declaration Form'!$AI$9:$AJ$137,2,0))),IF(H688="REACH SVHC",IF(ISERROR(VLOOKUP(O688,'Matl Declaration Form'!$AK$9:$AL$482,2,0)),"",(VLOOKUP(O688,'Matl Declaration Form'!$AK$9:$AL$482,2,0))),IF(H688="EU RoHS",IF(ISERROR(VLOOKUP(O688,'Matl Declaration Form'!$AM$9:$AN$18,2,0)),"",(VLOOKUP(O688,'Matl Declaration Form'!$AM$9:$AN$18,2,0))),IF(H688="EU Mercury",IF(ISERROR(VLOOKUP(O688,'Matl Declaration Form'!$AO$9:$AP$15,2,0)),"",(VLOOKUP(O688,'Matl Declaration Form'!$AO$9:$AP$15,2,0))),IF(H688="EU PIC",IF(ISERROR(VLOOKUP(O688,'Matl Declaration Form'!$AQ$9:$AR$71,2,0)),"",(VLOOKUP(O688,'Matl Declaration Form'!$AQ$9:$AR$71,2,0))),IF(H688="EU Ozone Depletion",IF(ISERROR(VLOOKUP(O688,'Matl Declaration Form'!$AS$9:$AT$41,2,0)),"",(VLOOKUP(O688,'Matl Declaration Form'!$AS$9:$AT$41,2,0))), IF(H688="EU Ship Recycling",IF(ISERROR(VLOOKUP(O688,'Matl Declaration Form'!$AX$9:$AY$30,2,0)),"",(VLOOKUP(O688,'Matl Declaration Form'!$AX$9:$AY$30,2,0))), IF(H688="EU Package",IF(ISERROR(VLOOKUP(O688,'Matl Declaration Form'!$AZ$9:$BA$12,2,0)),"",(VLOOKUP(O688,'Matl Declaration Form'!$AZ$9:$BA$12,2,0))),IF(H688="EU POPs",IF(ISERROR(VLOOKUP(O688,'Matl Declaration Form'!$AV$9:$AW$485,2,0)),"",(VLOOKUP(O688,'Matl Declaration Form'!$AV$9:$AW$485,2,0))))))))))))))</f>
        <v/>
      </c>
      <c r="Q688" s="304"/>
      <c r="R688" s="305" t="str" cm="1">
        <f t="array" ref="R688">IF(ISBLANK(Q688),"",Q688*(LOOKUP(2,1/(NOT(ISBLANK($M$9:M688))),$M$9:M688)))</f>
        <v/>
      </c>
      <c r="S688" s="306" t="str" cm="1">
        <f t="array" ref="S688">IF(ISBLANK(Q688),"", (LOOKUP(2,1/(NOT(ISBLANK($J$9:J688))),$J$9:J688)))</f>
        <v/>
      </c>
      <c r="T688" s="307"/>
      <c r="U688" s="302"/>
      <c r="V688" s="308"/>
      <c r="AC688" s="100"/>
      <c r="AD688" s="100"/>
      <c r="AV688" s="100"/>
      <c r="AW688" s="145"/>
    </row>
    <row r="689" spans="2:49" ht="18.75" customHeight="1">
      <c r="B689" s="309"/>
      <c r="C689" s="298"/>
      <c r="D689" s="298"/>
      <c r="E689" s="299"/>
      <c r="F689" s="298"/>
      <c r="G689" s="298"/>
      <c r="H689" s="298" t="s">
        <v>1476</v>
      </c>
      <c r="I689" s="301"/>
      <c r="J689" s="302"/>
      <c r="K689" s="298"/>
      <c r="L689" s="302"/>
      <c r="M689" s="301"/>
      <c r="N689" s="302" t="str" cm="1">
        <f t="array" ref="N689">IF(ISBLANK(M689),"", (LOOKUP(2,1/(NOT(ISBLANK($J$9:J689))),$J$9:J689)))</f>
        <v/>
      </c>
      <c r="O689" s="298"/>
      <c r="P689" s="643" t="str">
        <f>IF(H689="Full Materials Declaration","",IF(H689="REACH Restriction Annex XVII",IF(ISERROR(VLOOKUP(O689,'Matl Declaration Form'!$AG$9:$AH$149,2,0)),"",(VLOOKUP(O689,'Matl Declaration Form'!$AG$9:$AH$149,2,0))),IF(H689="REACH Authorization Annex XIV",IF(ISERROR(VLOOKUP(O689,'Matl Declaration Form'!$AI$9:$AJ$137,2,0)),"",(VLOOKUP(O689,'Matl Declaration Form'!$AI$9:$AJ$137,2,0))),IF(H689="REACH SVHC",IF(ISERROR(VLOOKUP(O689,'Matl Declaration Form'!$AK$9:$AL$482,2,0)),"",(VLOOKUP(O689,'Matl Declaration Form'!$AK$9:$AL$482,2,0))),IF(H689="EU RoHS",IF(ISERROR(VLOOKUP(O689,'Matl Declaration Form'!$AM$9:$AN$18,2,0)),"",(VLOOKUP(O689,'Matl Declaration Form'!$AM$9:$AN$18,2,0))),IF(H689="EU Mercury",IF(ISERROR(VLOOKUP(O689,'Matl Declaration Form'!$AO$9:$AP$15,2,0)),"",(VLOOKUP(O689,'Matl Declaration Form'!$AO$9:$AP$15,2,0))),IF(H689="EU PIC",IF(ISERROR(VLOOKUP(O689,'Matl Declaration Form'!$AQ$9:$AR$71,2,0)),"",(VLOOKUP(O689,'Matl Declaration Form'!$AQ$9:$AR$71,2,0))),IF(H689="EU Ozone Depletion",IF(ISERROR(VLOOKUP(O689,'Matl Declaration Form'!$AS$9:$AT$41,2,0)),"",(VLOOKUP(O689,'Matl Declaration Form'!$AS$9:$AT$41,2,0))), IF(H689="EU Ship Recycling",IF(ISERROR(VLOOKUP(O689,'Matl Declaration Form'!$AX$9:$AY$30,2,0)),"",(VLOOKUP(O689,'Matl Declaration Form'!$AX$9:$AY$30,2,0))), IF(H689="EU Package",IF(ISERROR(VLOOKUP(O689,'Matl Declaration Form'!$AZ$9:$BA$12,2,0)),"",(VLOOKUP(O689,'Matl Declaration Form'!$AZ$9:$BA$12,2,0))),IF(H689="EU POPs",IF(ISERROR(VLOOKUP(O689,'Matl Declaration Form'!$AV$9:$AW$485,2,0)),"",(VLOOKUP(O689,'Matl Declaration Form'!$AV$9:$AW$485,2,0))))))))))))))</f>
        <v/>
      </c>
      <c r="Q689" s="304"/>
      <c r="R689" s="305" t="str" cm="1">
        <f t="array" ref="R689">IF(ISBLANK(Q689),"",Q689*(LOOKUP(2,1/(NOT(ISBLANK($M$9:M689))),$M$9:M689)))</f>
        <v/>
      </c>
      <c r="S689" s="306" t="str" cm="1">
        <f t="array" ref="S689">IF(ISBLANK(Q689),"", (LOOKUP(2,1/(NOT(ISBLANK($J$9:J689))),$J$9:J689)))</f>
        <v/>
      </c>
      <c r="T689" s="307"/>
      <c r="U689" s="302"/>
      <c r="V689" s="308"/>
      <c r="AC689" s="100"/>
      <c r="AD689" s="100"/>
      <c r="AV689" s="100"/>
      <c r="AW689" s="145"/>
    </row>
    <row r="690" spans="2:49" ht="18.75" customHeight="1">
      <c r="B690" s="309"/>
      <c r="C690" s="298"/>
      <c r="D690" s="298"/>
      <c r="E690" s="299"/>
      <c r="F690" s="298"/>
      <c r="G690" s="298"/>
      <c r="H690" s="298" t="s">
        <v>1476</v>
      </c>
      <c r="I690" s="301"/>
      <c r="J690" s="302"/>
      <c r="K690" s="298"/>
      <c r="L690" s="302"/>
      <c r="M690" s="301"/>
      <c r="N690" s="302" t="str" cm="1">
        <f t="array" ref="N690">IF(ISBLANK(M690),"", (LOOKUP(2,1/(NOT(ISBLANK($J$9:J690))),$J$9:J690)))</f>
        <v/>
      </c>
      <c r="O690" s="298"/>
      <c r="P690" s="643" t="str">
        <f>IF(H690="Full Materials Declaration","",IF(H690="REACH Restriction Annex XVII",IF(ISERROR(VLOOKUP(O690,'Matl Declaration Form'!$AG$9:$AH$149,2,0)),"",(VLOOKUP(O690,'Matl Declaration Form'!$AG$9:$AH$149,2,0))),IF(H690="REACH Authorization Annex XIV",IF(ISERROR(VLOOKUP(O690,'Matl Declaration Form'!$AI$9:$AJ$137,2,0)),"",(VLOOKUP(O690,'Matl Declaration Form'!$AI$9:$AJ$137,2,0))),IF(H690="REACH SVHC",IF(ISERROR(VLOOKUP(O690,'Matl Declaration Form'!$AK$9:$AL$482,2,0)),"",(VLOOKUP(O690,'Matl Declaration Form'!$AK$9:$AL$482,2,0))),IF(H690="EU RoHS",IF(ISERROR(VLOOKUP(O690,'Matl Declaration Form'!$AM$9:$AN$18,2,0)),"",(VLOOKUP(O690,'Matl Declaration Form'!$AM$9:$AN$18,2,0))),IF(H690="EU Mercury",IF(ISERROR(VLOOKUP(O690,'Matl Declaration Form'!$AO$9:$AP$15,2,0)),"",(VLOOKUP(O690,'Matl Declaration Form'!$AO$9:$AP$15,2,0))),IF(H690="EU PIC",IF(ISERROR(VLOOKUP(O690,'Matl Declaration Form'!$AQ$9:$AR$71,2,0)),"",(VLOOKUP(O690,'Matl Declaration Form'!$AQ$9:$AR$71,2,0))),IF(H690="EU Ozone Depletion",IF(ISERROR(VLOOKUP(O690,'Matl Declaration Form'!$AS$9:$AT$41,2,0)),"",(VLOOKUP(O690,'Matl Declaration Form'!$AS$9:$AT$41,2,0))), IF(H690="EU Ship Recycling",IF(ISERROR(VLOOKUP(O690,'Matl Declaration Form'!$AX$9:$AY$30,2,0)),"",(VLOOKUP(O690,'Matl Declaration Form'!$AX$9:$AY$30,2,0))), IF(H690="EU Package",IF(ISERROR(VLOOKUP(O690,'Matl Declaration Form'!$AZ$9:$BA$12,2,0)),"",(VLOOKUP(O690,'Matl Declaration Form'!$AZ$9:$BA$12,2,0))),IF(H690="EU POPs",IF(ISERROR(VLOOKUP(O690,'Matl Declaration Form'!$AV$9:$AW$485,2,0)),"",(VLOOKUP(O690,'Matl Declaration Form'!$AV$9:$AW$485,2,0))))))))))))))</f>
        <v/>
      </c>
      <c r="Q690" s="304"/>
      <c r="R690" s="305" t="str" cm="1">
        <f t="array" ref="R690">IF(ISBLANK(Q690),"",Q690*(LOOKUP(2,1/(NOT(ISBLANK($M$9:M690))),$M$9:M690)))</f>
        <v/>
      </c>
      <c r="S690" s="306" t="str" cm="1">
        <f t="array" ref="S690">IF(ISBLANK(Q690),"", (LOOKUP(2,1/(NOT(ISBLANK($J$9:J690))),$J$9:J690)))</f>
        <v/>
      </c>
      <c r="T690" s="307"/>
      <c r="U690" s="302"/>
      <c r="V690" s="308"/>
      <c r="AC690" s="100"/>
      <c r="AD690" s="100"/>
      <c r="AV690" s="100"/>
      <c r="AW690" s="145"/>
    </row>
    <row r="691" spans="2:49" ht="18.75" customHeight="1">
      <c r="B691" s="309"/>
      <c r="C691" s="298"/>
      <c r="D691" s="298"/>
      <c r="E691" s="299"/>
      <c r="F691" s="298"/>
      <c r="G691" s="298"/>
      <c r="H691" s="298" t="s">
        <v>1476</v>
      </c>
      <c r="I691" s="301"/>
      <c r="J691" s="302"/>
      <c r="K691" s="298"/>
      <c r="L691" s="302"/>
      <c r="M691" s="301"/>
      <c r="N691" s="302" t="str" cm="1">
        <f t="array" ref="N691">IF(ISBLANK(M691),"", (LOOKUP(2,1/(NOT(ISBLANK($J$9:J691))),$J$9:J691)))</f>
        <v/>
      </c>
      <c r="O691" s="298"/>
      <c r="P691" s="643" t="str">
        <f>IF(H691="Full Materials Declaration","",IF(H691="REACH Restriction Annex XVII",IF(ISERROR(VLOOKUP(O691,'Matl Declaration Form'!$AG$9:$AH$149,2,0)),"",(VLOOKUP(O691,'Matl Declaration Form'!$AG$9:$AH$149,2,0))),IF(H691="REACH Authorization Annex XIV",IF(ISERROR(VLOOKUP(O691,'Matl Declaration Form'!$AI$9:$AJ$137,2,0)),"",(VLOOKUP(O691,'Matl Declaration Form'!$AI$9:$AJ$137,2,0))),IF(H691="REACH SVHC",IF(ISERROR(VLOOKUP(O691,'Matl Declaration Form'!$AK$9:$AL$482,2,0)),"",(VLOOKUP(O691,'Matl Declaration Form'!$AK$9:$AL$482,2,0))),IF(H691="EU RoHS",IF(ISERROR(VLOOKUP(O691,'Matl Declaration Form'!$AM$9:$AN$18,2,0)),"",(VLOOKUP(O691,'Matl Declaration Form'!$AM$9:$AN$18,2,0))),IF(H691="EU Mercury",IF(ISERROR(VLOOKUP(O691,'Matl Declaration Form'!$AO$9:$AP$15,2,0)),"",(VLOOKUP(O691,'Matl Declaration Form'!$AO$9:$AP$15,2,0))),IF(H691="EU PIC",IF(ISERROR(VLOOKUP(O691,'Matl Declaration Form'!$AQ$9:$AR$71,2,0)),"",(VLOOKUP(O691,'Matl Declaration Form'!$AQ$9:$AR$71,2,0))),IF(H691="EU Ozone Depletion",IF(ISERROR(VLOOKUP(O691,'Matl Declaration Form'!$AS$9:$AT$41,2,0)),"",(VLOOKUP(O691,'Matl Declaration Form'!$AS$9:$AT$41,2,0))), IF(H691="EU Ship Recycling",IF(ISERROR(VLOOKUP(O691,'Matl Declaration Form'!$AX$9:$AY$30,2,0)),"",(VLOOKUP(O691,'Matl Declaration Form'!$AX$9:$AY$30,2,0))), IF(H691="EU Package",IF(ISERROR(VLOOKUP(O691,'Matl Declaration Form'!$AZ$9:$BA$12,2,0)),"",(VLOOKUP(O691,'Matl Declaration Form'!$AZ$9:$BA$12,2,0))),IF(H691="EU POPs",IF(ISERROR(VLOOKUP(O691,'Matl Declaration Form'!$AV$9:$AW$485,2,0)),"",(VLOOKUP(O691,'Matl Declaration Form'!$AV$9:$AW$485,2,0))))))))))))))</f>
        <v/>
      </c>
      <c r="Q691" s="304"/>
      <c r="R691" s="305" t="str" cm="1">
        <f t="array" ref="R691">IF(ISBLANK(Q691),"",Q691*(LOOKUP(2,1/(NOT(ISBLANK($M$9:M691))),$M$9:M691)))</f>
        <v/>
      </c>
      <c r="S691" s="306" t="str" cm="1">
        <f t="array" ref="S691">IF(ISBLANK(Q691),"", (LOOKUP(2,1/(NOT(ISBLANK($J$9:J691))),$J$9:J691)))</f>
        <v/>
      </c>
      <c r="T691" s="307"/>
      <c r="U691" s="302"/>
      <c r="V691" s="308"/>
      <c r="AC691" s="100"/>
      <c r="AD691" s="100"/>
      <c r="AV691" s="100"/>
      <c r="AW691" s="145"/>
    </row>
    <row r="692" spans="2:49" ht="18.75" customHeight="1">
      <c r="B692" s="309"/>
      <c r="C692" s="298"/>
      <c r="D692" s="298"/>
      <c r="E692" s="299"/>
      <c r="F692" s="298"/>
      <c r="G692" s="298"/>
      <c r="H692" s="298" t="s">
        <v>1476</v>
      </c>
      <c r="I692" s="301"/>
      <c r="J692" s="302"/>
      <c r="K692" s="298"/>
      <c r="L692" s="302"/>
      <c r="M692" s="301"/>
      <c r="N692" s="302" t="str" cm="1">
        <f t="array" ref="N692">IF(ISBLANK(M692),"", (LOOKUP(2,1/(NOT(ISBLANK($J$9:J692))),$J$9:J692)))</f>
        <v/>
      </c>
      <c r="O692" s="298"/>
      <c r="P692" s="643" t="str">
        <f>IF(H692="Full Materials Declaration","",IF(H692="REACH Restriction Annex XVII",IF(ISERROR(VLOOKUP(O692,'Matl Declaration Form'!$AG$9:$AH$149,2,0)),"",(VLOOKUP(O692,'Matl Declaration Form'!$AG$9:$AH$149,2,0))),IF(H692="REACH Authorization Annex XIV",IF(ISERROR(VLOOKUP(O692,'Matl Declaration Form'!$AI$9:$AJ$137,2,0)),"",(VLOOKUP(O692,'Matl Declaration Form'!$AI$9:$AJ$137,2,0))),IF(H692="REACH SVHC",IF(ISERROR(VLOOKUP(O692,'Matl Declaration Form'!$AK$9:$AL$482,2,0)),"",(VLOOKUP(O692,'Matl Declaration Form'!$AK$9:$AL$482,2,0))),IF(H692="EU RoHS",IF(ISERROR(VLOOKUP(O692,'Matl Declaration Form'!$AM$9:$AN$18,2,0)),"",(VLOOKUP(O692,'Matl Declaration Form'!$AM$9:$AN$18,2,0))),IF(H692="EU Mercury",IF(ISERROR(VLOOKUP(O692,'Matl Declaration Form'!$AO$9:$AP$15,2,0)),"",(VLOOKUP(O692,'Matl Declaration Form'!$AO$9:$AP$15,2,0))),IF(H692="EU PIC",IF(ISERROR(VLOOKUP(O692,'Matl Declaration Form'!$AQ$9:$AR$71,2,0)),"",(VLOOKUP(O692,'Matl Declaration Form'!$AQ$9:$AR$71,2,0))),IF(H692="EU Ozone Depletion",IF(ISERROR(VLOOKUP(O692,'Matl Declaration Form'!$AS$9:$AT$41,2,0)),"",(VLOOKUP(O692,'Matl Declaration Form'!$AS$9:$AT$41,2,0))), IF(H692="EU Ship Recycling",IF(ISERROR(VLOOKUP(O692,'Matl Declaration Form'!$AX$9:$AY$30,2,0)),"",(VLOOKUP(O692,'Matl Declaration Form'!$AX$9:$AY$30,2,0))), IF(H692="EU Package",IF(ISERROR(VLOOKUP(O692,'Matl Declaration Form'!$AZ$9:$BA$12,2,0)),"",(VLOOKUP(O692,'Matl Declaration Form'!$AZ$9:$BA$12,2,0))),IF(H692="EU POPs",IF(ISERROR(VLOOKUP(O692,'Matl Declaration Form'!$AV$9:$AW$485,2,0)),"",(VLOOKUP(O692,'Matl Declaration Form'!$AV$9:$AW$485,2,0))))))))))))))</f>
        <v/>
      </c>
      <c r="Q692" s="304"/>
      <c r="R692" s="305" t="str" cm="1">
        <f t="array" ref="R692">IF(ISBLANK(Q692),"",Q692*(LOOKUP(2,1/(NOT(ISBLANK($M$9:M692))),$M$9:M692)))</f>
        <v/>
      </c>
      <c r="S692" s="306" t="str" cm="1">
        <f t="array" ref="S692">IF(ISBLANK(Q692),"", (LOOKUP(2,1/(NOT(ISBLANK($J$9:J692))),$J$9:J692)))</f>
        <v/>
      </c>
      <c r="T692" s="307"/>
      <c r="U692" s="302"/>
      <c r="V692" s="308"/>
      <c r="AC692" s="100"/>
      <c r="AD692" s="100"/>
      <c r="AV692" s="100"/>
      <c r="AW692" s="145"/>
    </row>
    <row r="693" spans="2:49" ht="18.75" customHeight="1">
      <c r="B693" s="309"/>
      <c r="C693" s="298"/>
      <c r="D693" s="298"/>
      <c r="E693" s="299"/>
      <c r="F693" s="298"/>
      <c r="G693" s="298"/>
      <c r="H693" s="298" t="s">
        <v>1476</v>
      </c>
      <c r="I693" s="301"/>
      <c r="J693" s="302"/>
      <c r="K693" s="298"/>
      <c r="L693" s="302"/>
      <c r="M693" s="301"/>
      <c r="N693" s="302" t="str" cm="1">
        <f t="array" ref="N693">IF(ISBLANK(M693),"", (LOOKUP(2,1/(NOT(ISBLANK($J$9:J693))),$J$9:J693)))</f>
        <v/>
      </c>
      <c r="O693" s="298"/>
      <c r="P693" s="643" t="str">
        <f>IF(H693="Full Materials Declaration","",IF(H693="REACH Restriction Annex XVII",IF(ISERROR(VLOOKUP(O693,'Matl Declaration Form'!$AG$9:$AH$149,2,0)),"",(VLOOKUP(O693,'Matl Declaration Form'!$AG$9:$AH$149,2,0))),IF(H693="REACH Authorization Annex XIV",IF(ISERROR(VLOOKUP(O693,'Matl Declaration Form'!$AI$9:$AJ$137,2,0)),"",(VLOOKUP(O693,'Matl Declaration Form'!$AI$9:$AJ$137,2,0))),IF(H693="REACH SVHC",IF(ISERROR(VLOOKUP(O693,'Matl Declaration Form'!$AK$9:$AL$482,2,0)),"",(VLOOKUP(O693,'Matl Declaration Form'!$AK$9:$AL$482,2,0))),IF(H693="EU RoHS",IF(ISERROR(VLOOKUP(O693,'Matl Declaration Form'!$AM$9:$AN$18,2,0)),"",(VLOOKUP(O693,'Matl Declaration Form'!$AM$9:$AN$18,2,0))),IF(H693="EU Mercury",IF(ISERROR(VLOOKUP(O693,'Matl Declaration Form'!$AO$9:$AP$15,2,0)),"",(VLOOKUP(O693,'Matl Declaration Form'!$AO$9:$AP$15,2,0))),IF(H693="EU PIC",IF(ISERROR(VLOOKUP(O693,'Matl Declaration Form'!$AQ$9:$AR$71,2,0)),"",(VLOOKUP(O693,'Matl Declaration Form'!$AQ$9:$AR$71,2,0))),IF(H693="EU Ozone Depletion",IF(ISERROR(VLOOKUP(O693,'Matl Declaration Form'!$AS$9:$AT$41,2,0)),"",(VLOOKUP(O693,'Matl Declaration Form'!$AS$9:$AT$41,2,0))), IF(H693="EU Ship Recycling",IF(ISERROR(VLOOKUP(O693,'Matl Declaration Form'!$AX$9:$AY$30,2,0)),"",(VLOOKUP(O693,'Matl Declaration Form'!$AX$9:$AY$30,2,0))), IF(H693="EU Package",IF(ISERROR(VLOOKUP(O693,'Matl Declaration Form'!$AZ$9:$BA$12,2,0)),"",(VLOOKUP(O693,'Matl Declaration Form'!$AZ$9:$BA$12,2,0))),IF(H693="EU POPs",IF(ISERROR(VLOOKUP(O693,'Matl Declaration Form'!$AV$9:$AW$485,2,0)),"",(VLOOKUP(O693,'Matl Declaration Form'!$AV$9:$AW$485,2,0))))))))))))))</f>
        <v/>
      </c>
      <c r="Q693" s="304"/>
      <c r="R693" s="305" t="str" cm="1">
        <f t="array" ref="R693">IF(ISBLANK(Q693),"",Q693*(LOOKUP(2,1/(NOT(ISBLANK($M$9:M693))),$M$9:M693)))</f>
        <v/>
      </c>
      <c r="S693" s="306" t="str" cm="1">
        <f t="array" ref="S693">IF(ISBLANK(Q693),"", (LOOKUP(2,1/(NOT(ISBLANK($J$9:J693))),$J$9:J693)))</f>
        <v/>
      </c>
      <c r="T693" s="307"/>
      <c r="U693" s="302"/>
      <c r="V693" s="308"/>
      <c r="AC693" s="100"/>
      <c r="AD693" s="100"/>
      <c r="AV693" s="100"/>
      <c r="AW693" s="145"/>
    </row>
    <row r="694" spans="2:49" ht="18.75" customHeight="1">
      <c r="B694" s="309"/>
      <c r="C694" s="298"/>
      <c r="D694" s="298"/>
      <c r="E694" s="299"/>
      <c r="F694" s="298"/>
      <c r="G694" s="298"/>
      <c r="H694" s="298" t="s">
        <v>1476</v>
      </c>
      <c r="I694" s="301"/>
      <c r="J694" s="302"/>
      <c r="K694" s="298"/>
      <c r="L694" s="302"/>
      <c r="M694" s="301"/>
      <c r="N694" s="302" t="str" cm="1">
        <f t="array" ref="N694">IF(ISBLANK(M694),"", (LOOKUP(2,1/(NOT(ISBLANK($J$9:J694))),$J$9:J694)))</f>
        <v/>
      </c>
      <c r="O694" s="298"/>
      <c r="P694" s="643" t="str">
        <f>IF(H694="Full Materials Declaration","",IF(H694="REACH Restriction Annex XVII",IF(ISERROR(VLOOKUP(O694,'Matl Declaration Form'!$AG$9:$AH$149,2,0)),"",(VLOOKUP(O694,'Matl Declaration Form'!$AG$9:$AH$149,2,0))),IF(H694="REACH Authorization Annex XIV",IF(ISERROR(VLOOKUP(O694,'Matl Declaration Form'!$AI$9:$AJ$137,2,0)),"",(VLOOKUP(O694,'Matl Declaration Form'!$AI$9:$AJ$137,2,0))),IF(H694="REACH SVHC",IF(ISERROR(VLOOKUP(O694,'Matl Declaration Form'!$AK$9:$AL$482,2,0)),"",(VLOOKUP(O694,'Matl Declaration Form'!$AK$9:$AL$482,2,0))),IF(H694="EU RoHS",IF(ISERROR(VLOOKUP(O694,'Matl Declaration Form'!$AM$9:$AN$18,2,0)),"",(VLOOKUP(O694,'Matl Declaration Form'!$AM$9:$AN$18,2,0))),IF(H694="EU Mercury",IF(ISERROR(VLOOKUP(O694,'Matl Declaration Form'!$AO$9:$AP$15,2,0)),"",(VLOOKUP(O694,'Matl Declaration Form'!$AO$9:$AP$15,2,0))),IF(H694="EU PIC",IF(ISERROR(VLOOKUP(O694,'Matl Declaration Form'!$AQ$9:$AR$71,2,0)),"",(VLOOKUP(O694,'Matl Declaration Form'!$AQ$9:$AR$71,2,0))),IF(H694="EU Ozone Depletion",IF(ISERROR(VLOOKUP(O694,'Matl Declaration Form'!$AS$9:$AT$41,2,0)),"",(VLOOKUP(O694,'Matl Declaration Form'!$AS$9:$AT$41,2,0))), IF(H694="EU Ship Recycling",IF(ISERROR(VLOOKUP(O694,'Matl Declaration Form'!$AX$9:$AY$30,2,0)),"",(VLOOKUP(O694,'Matl Declaration Form'!$AX$9:$AY$30,2,0))), IF(H694="EU Package",IF(ISERROR(VLOOKUP(O694,'Matl Declaration Form'!$AZ$9:$BA$12,2,0)),"",(VLOOKUP(O694,'Matl Declaration Form'!$AZ$9:$BA$12,2,0))),IF(H694="EU POPs",IF(ISERROR(VLOOKUP(O694,'Matl Declaration Form'!$AV$9:$AW$485,2,0)),"",(VLOOKUP(O694,'Matl Declaration Form'!$AV$9:$AW$485,2,0))))))))))))))</f>
        <v/>
      </c>
      <c r="Q694" s="304"/>
      <c r="R694" s="305" t="str" cm="1">
        <f t="array" ref="R694">IF(ISBLANK(Q694),"",Q694*(LOOKUP(2,1/(NOT(ISBLANK($M$9:M694))),$M$9:M694)))</f>
        <v/>
      </c>
      <c r="S694" s="306" t="str" cm="1">
        <f t="array" ref="S694">IF(ISBLANK(Q694),"", (LOOKUP(2,1/(NOT(ISBLANK($J$9:J694))),$J$9:J694)))</f>
        <v/>
      </c>
      <c r="T694" s="307"/>
      <c r="U694" s="302"/>
      <c r="V694" s="308"/>
      <c r="AC694" s="100"/>
      <c r="AD694" s="100"/>
      <c r="AV694" s="100"/>
      <c r="AW694" s="145"/>
    </row>
    <row r="695" spans="2:49" ht="18.75" customHeight="1">
      <c r="B695" s="309"/>
      <c r="C695" s="298"/>
      <c r="D695" s="298"/>
      <c r="E695" s="299"/>
      <c r="F695" s="298"/>
      <c r="G695" s="298"/>
      <c r="H695" s="298" t="s">
        <v>1476</v>
      </c>
      <c r="I695" s="301"/>
      <c r="J695" s="302"/>
      <c r="K695" s="298"/>
      <c r="L695" s="302"/>
      <c r="M695" s="301"/>
      <c r="N695" s="302" t="str" cm="1">
        <f t="array" ref="N695">IF(ISBLANK(M695),"", (LOOKUP(2,1/(NOT(ISBLANK($J$9:J695))),$J$9:J695)))</f>
        <v/>
      </c>
      <c r="O695" s="298"/>
      <c r="P695" s="643" t="str">
        <f>IF(H695="Full Materials Declaration","",IF(H695="REACH Restriction Annex XVII",IF(ISERROR(VLOOKUP(O695,'Matl Declaration Form'!$AG$9:$AH$149,2,0)),"",(VLOOKUP(O695,'Matl Declaration Form'!$AG$9:$AH$149,2,0))),IF(H695="REACH Authorization Annex XIV",IF(ISERROR(VLOOKUP(O695,'Matl Declaration Form'!$AI$9:$AJ$137,2,0)),"",(VLOOKUP(O695,'Matl Declaration Form'!$AI$9:$AJ$137,2,0))),IF(H695="REACH SVHC",IF(ISERROR(VLOOKUP(O695,'Matl Declaration Form'!$AK$9:$AL$482,2,0)),"",(VLOOKUP(O695,'Matl Declaration Form'!$AK$9:$AL$482,2,0))),IF(H695="EU RoHS",IF(ISERROR(VLOOKUP(O695,'Matl Declaration Form'!$AM$9:$AN$18,2,0)),"",(VLOOKUP(O695,'Matl Declaration Form'!$AM$9:$AN$18,2,0))),IF(H695="EU Mercury",IF(ISERROR(VLOOKUP(O695,'Matl Declaration Form'!$AO$9:$AP$15,2,0)),"",(VLOOKUP(O695,'Matl Declaration Form'!$AO$9:$AP$15,2,0))),IF(H695="EU PIC",IF(ISERROR(VLOOKUP(O695,'Matl Declaration Form'!$AQ$9:$AR$71,2,0)),"",(VLOOKUP(O695,'Matl Declaration Form'!$AQ$9:$AR$71,2,0))),IF(H695="EU Ozone Depletion",IF(ISERROR(VLOOKUP(O695,'Matl Declaration Form'!$AS$9:$AT$41,2,0)),"",(VLOOKUP(O695,'Matl Declaration Form'!$AS$9:$AT$41,2,0))), IF(H695="EU Ship Recycling",IF(ISERROR(VLOOKUP(O695,'Matl Declaration Form'!$AX$9:$AY$30,2,0)),"",(VLOOKUP(O695,'Matl Declaration Form'!$AX$9:$AY$30,2,0))), IF(H695="EU Package",IF(ISERROR(VLOOKUP(O695,'Matl Declaration Form'!$AZ$9:$BA$12,2,0)),"",(VLOOKUP(O695,'Matl Declaration Form'!$AZ$9:$BA$12,2,0))),IF(H695="EU POPs",IF(ISERROR(VLOOKUP(O695,'Matl Declaration Form'!$AV$9:$AW$485,2,0)),"",(VLOOKUP(O695,'Matl Declaration Form'!$AV$9:$AW$485,2,0))))))))))))))</f>
        <v/>
      </c>
      <c r="Q695" s="304"/>
      <c r="R695" s="305" t="str" cm="1">
        <f t="array" ref="R695">IF(ISBLANK(Q695),"",Q695*(LOOKUP(2,1/(NOT(ISBLANK($M$9:M695))),$M$9:M695)))</f>
        <v/>
      </c>
      <c r="S695" s="306" t="str" cm="1">
        <f t="array" ref="S695">IF(ISBLANK(Q695),"", (LOOKUP(2,1/(NOT(ISBLANK($J$9:J695))),$J$9:J695)))</f>
        <v/>
      </c>
      <c r="T695" s="307"/>
      <c r="U695" s="302"/>
      <c r="V695" s="308"/>
      <c r="AC695" s="100"/>
      <c r="AD695" s="100"/>
      <c r="AV695" s="100"/>
      <c r="AW695" s="145"/>
    </row>
    <row r="696" spans="2:49" ht="18.75" customHeight="1">
      <c r="B696" s="309"/>
      <c r="C696" s="298"/>
      <c r="D696" s="298"/>
      <c r="E696" s="299"/>
      <c r="F696" s="298"/>
      <c r="G696" s="298"/>
      <c r="H696" s="298" t="s">
        <v>1476</v>
      </c>
      <c r="I696" s="301"/>
      <c r="J696" s="302"/>
      <c r="K696" s="298"/>
      <c r="L696" s="302"/>
      <c r="M696" s="301"/>
      <c r="N696" s="302" t="str" cm="1">
        <f t="array" ref="N696">IF(ISBLANK(M696),"", (LOOKUP(2,1/(NOT(ISBLANK($J$9:J696))),$J$9:J696)))</f>
        <v/>
      </c>
      <c r="O696" s="298"/>
      <c r="P696" s="643" t="str">
        <f>IF(H696="Full Materials Declaration","",IF(H696="REACH Restriction Annex XVII",IF(ISERROR(VLOOKUP(O696,'Matl Declaration Form'!$AG$9:$AH$149,2,0)),"",(VLOOKUP(O696,'Matl Declaration Form'!$AG$9:$AH$149,2,0))),IF(H696="REACH Authorization Annex XIV",IF(ISERROR(VLOOKUP(O696,'Matl Declaration Form'!$AI$9:$AJ$137,2,0)),"",(VLOOKUP(O696,'Matl Declaration Form'!$AI$9:$AJ$137,2,0))),IF(H696="REACH SVHC",IF(ISERROR(VLOOKUP(O696,'Matl Declaration Form'!$AK$9:$AL$482,2,0)),"",(VLOOKUP(O696,'Matl Declaration Form'!$AK$9:$AL$482,2,0))),IF(H696="EU RoHS",IF(ISERROR(VLOOKUP(O696,'Matl Declaration Form'!$AM$9:$AN$18,2,0)),"",(VLOOKUP(O696,'Matl Declaration Form'!$AM$9:$AN$18,2,0))),IF(H696="EU Mercury",IF(ISERROR(VLOOKUP(O696,'Matl Declaration Form'!$AO$9:$AP$15,2,0)),"",(VLOOKUP(O696,'Matl Declaration Form'!$AO$9:$AP$15,2,0))),IF(H696="EU PIC",IF(ISERROR(VLOOKUP(O696,'Matl Declaration Form'!$AQ$9:$AR$71,2,0)),"",(VLOOKUP(O696,'Matl Declaration Form'!$AQ$9:$AR$71,2,0))),IF(H696="EU Ozone Depletion",IF(ISERROR(VLOOKUP(O696,'Matl Declaration Form'!$AS$9:$AT$41,2,0)),"",(VLOOKUP(O696,'Matl Declaration Form'!$AS$9:$AT$41,2,0))), IF(H696="EU Ship Recycling",IF(ISERROR(VLOOKUP(O696,'Matl Declaration Form'!$AX$9:$AY$30,2,0)),"",(VLOOKUP(O696,'Matl Declaration Form'!$AX$9:$AY$30,2,0))), IF(H696="EU Package",IF(ISERROR(VLOOKUP(O696,'Matl Declaration Form'!$AZ$9:$BA$12,2,0)),"",(VLOOKUP(O696,'Matl Declaration Form'!$AZ$9:$BA$12,2,0))),IF(H696="EU POPs",IF(ISERROR(VLOOKUP(O696,'Matl Declaration Form'!$AV$9:$AW$485,2,0)),"",(VLOOKUP(O696,'Matl Declaration Form'!$AV$9:$AW$485,2,0))))))))))))))</f>
        <v/>
      </c>
      <c r="Q696" s="304"/>
      <c r="R696" s="305" t="str" cm="1">
        <f t="array" ref="R696">IF(ISBLANK(Q696),"",Q696*(LOOKUP(2,1/(NOT(ISBLANK($M$9:M696))),$M$9:M696)))</f>
        <v/>
      </c>
      <c r="S696" s="306" t="str" cm="1">
        <f t="array" ref="S696">IF(ISBLANK(Q696),"", (LOOKUP(2,1/(NOT(ISBLANK($J$9:J696))),$J$9:J696)))</f>
        <v/>
      </c>
      <c r="T696" s="307"/>
      <c r="U696" s="302"/>
      <c r="V696" s="308"/>
      <c r="AC696" s="100"/>
      <c r="AD696" s="100"/>
      <c r="AV696" s="100"/>
      <c r="AW696" s="145"/>
    </row>
    <row r="697" spans="2:49" ht="18.75" customHeight="1">
      <c r="B697" s="309"/>
      <c r="C697" s="298"/>
      <c r="D697" s="298"/>
      <c r="E697" s="299"/>
      <c r="F697" s="298"/>
      <c r="G697" s="298"/>
      <c r="H697" s="298" t="s">
        <v>1476</v>
      </c>
      <c r="I697" s="301"/>
      <c r="J697" s="302"/>
      <c r="K697" s="298"/>
      <c r="L697" s="302"/>
      <c r="M697" s="301"/>
      <c r="N697" s="302" t="str" cm="1">
        <f t="array" ref="N697">IF(ISBLANK(M697),"", (LOOKUP(2,1/(NOT(ISBLANK($J$9:J697))),$J$9:J697)))</f>
        <v/>
      </c>
      <c r="O697" s="298"/>
      <c r="P697" s="643" t="str">
        <f>IF(H697="Full Materials Declaration","",IF(H697="REACH Restriction Annex XVII",IF(ISERROR(VLOOKUP(O697,'Matl Declaration Form'!$AG$9:$AH$149,2,0)),"",(VLOOKUP(O697,'Matl Declaration Form'!$AG$9:$AH$149,2,0))),IF(H697="REACH Authorization Annex XIV",IF(ISERROR(VLOOKUP(O697,'Matl Declaration Form'!$AI$9:$AJ$137,2,0)),"",(VLOOKUP(O697,'Matl Declaration Form'!$AI$9:$AJ$137,2,0))),IF(H697="REACH SVHC",IF(ISERROR(VLOOKUP(O697,'Matl Declaration Form'!$AK$9:$AL$482,2,0)),"",(VLOOKUP(O697,'Matl Declaration Form'!$AK$9:$AL$482,2,0))),IF(H697="EU RoHS",IF(ISERROR(VLOOKUP(O697,'Matl Declaration Form'!$AM$9:$AN$18,2,0)),"",(VLOOKUP(O697,'Matl Declaration Form'!$AM$9:$AN$18,2,0))),IF(H697="EU Mercury",IF(ISERROR(VLOOKUP(O697,'Matl Declaration Form'!$AO$9:$AP$15,2,0)),"",(VLOOKUP(O697,'Matl Declaration Form'!$AO$9:$AP$15,2,0))),IF(H697="EU PIC",IF(ISERROR(VLOOKUP(O697,'Matl Declaration Form'!$AQ$9:$AR$71,2,0)),"",(VLOOKUP(O697,'Matl Declaration Form'!$AQ$9:$AR$71,2,0))),IF(H697="EU Ozone Depletion",IF(ISERROR(VLOOKUP(O697,'Matl Declaration Form'!$AS$9:$AT$41,2,0)),"",(VLOOKUP(O697,'Matl Declaration Form'!$AS$9:$AT$41,2,0))), IF(H697="EU Ship Recycling",IF(ISERROR(VLOOKUP(O697,'Matl Declaration Form'!$AX$9:$AY$30,2,0)),"",(VLOOKUP(O697,'Matl Declaration Form'!$AX$9:$AY$30,2,0))), IF(H697="EU Package",IF(ISERROR(VLOOKUP(O697,'Matl Declaration Form'!$AZ$9:$BA$12,2,0)),"",(VLOOKUP(O697,'Matl Declaration Form'!$AZ$9:$BA$12,2,0))),IF(H697="EU POPs",IF(ISERROR(VLOOKUP(O697,'Matl Declaration Form'!$AV$9:$AW$485,2,0)),"",(VLOOKUP(O697,'Matl Declaration Form'!$AV$9:$AW$485,2,0))))))))))))))</f>
        <v/>
      </c>
      <c r="Q697" s="304"/>
      <c r="R697" s="305" t="str" cm="1">
        <f t="array" ref="R697">IF(ISBLANK(Q697),"",Q697*(LOOKUP(2,1/(NOT(ISBLANK($M$9:M697))),$M$9:M697)))</f>
        <v/>
      </c>
      <c r="S697" s="306" t="str" cm="1">
        <f t="array" ref="S697">IF(ISBLANK(Q697),"", (LOOKUP(2,1/(NOT(ISBLANK($J$9:J697))),$J$9:J697)))</f>
        <v/>
      </c>
      <c r="T697" s="307"/>
      <c r="U697" s="302"/>
      <c r="V697" s="308"/>
      <c r="AC697" s="100"/>
      <c r="AD697" s="100"/>
      <c r="AV697" s="100"/>
      <c r="AW697" s="145"/>
    </row>
    <row r="698" spans="2:49" ht="18.75" customHeight="1">
      <c r="B698" s="309"/>
      <c r="C698" s="298"/>
      <c r="D698" s="298"/>
      <c r="E698" s="299"/>
      <c r="F698" s="298"/>
      <c r="G698" s="298"/>
      <c r="H698" s="298" t="s">
        <v>1476</v>
      </c>
      <c r="I698" s="301"/>
      <c r="J698" s="302"/>
      <c r="K698" s="298"/>
      <c r="L698" s="302"/>
      <c r="M698" s="301"/>
      <c r="N698" s="302" t="str" cm="1">
        <f t="array" ref="N698">IF(ISBLANK(M698),"", (LOOKUP(2,1/(NOT(ISBLANK($J$9:J698))),$J$9:J698)))</f>
        <v/>
      </c>
      <c r="O698" s="298"/>
      <c r="P698" s="643" t="str">
        <f>IF(H698="Full Materials Declaration","",IF(H698="REACH Restriction Annex XVII",IF(ISERROR(VLOOKUP(O698,'Matl Declaration Form'!$AG$9:$AH$149,2,0)),"",(VLOOKUP(O698,'Matl Declaration Form'!$AG$9:$AH$149,2,0))),IF(H698="REACH Authorization Annex XIV",IF(ISERROR(VLOOKUP(O698,'Matl Declaration Form'!$AI$9:$AJ$137,2,0)),"",(VLOOKUP(O698,'Matl Declaration Form'!$AI$9:$AJ$137,2,0))),IF(H698="REACH SVHC",IF(ISERROR(VLOOKUP(O698,'Matl Declaration Form'!$AK$9:$AL$482,2,0)),"",(VLOOKUP(O698,'Matl Declaration Form'!$AK$9:$AL$482,2,0))),IF(H698="EU RoHS",IF(ISERROR(VLOOKUP(O698,'Matl Declaration Form'!$AM$9:$AN$18,2,0)),"",(VLOOKUP(O698,'Matl Declaration Form'!$AM$9:$AN$18,2,0))),IF(H698="EU Mercury",IF(ISERROR(VLOOKUP(O698,'Matl Declaration Form'!$AO$9:$AP$15,2,0)),"",(VLOOKUP(O698,'Matl Declaration Form'!$AO$9:$AP$15,2,0))),IF(H698="EU PIC",IF(ISERROR(VLOOKUP(O698,'Matl Declaration Form'!$AQ$9:$AR$71,2,0)),"",(VLOOKUP(O698,'Matl Declaration Form'!$AQ$9:$AR$71,2,0))),IF(H698="EU Ozone Depletion",IF(ISERROR(VLOOKUP(O698,'Matl Declaration Form'!$AS$9:$AT$41,2,0)),"",(VLOOKUP(O698,'Matl Declaration Form'!$AS$9:$AT$41,2,0))), IF(H698="EU Ship Recycling",IF(ISERROR(VLOOKUP(O698,'Matl Declaration Form'!$AX$9:$AY$30,2,0)),"",(VLOOKUP(O698,'Matl Declaration Form'!$AX$9:$AY$30,2,0))), IF(H698="EU Package",IF(ISERROR(VLOOKUP(O698,'Matl Declaration Form'!$AZ$9:$BA$12,2,0)),"",(VLOOKUP(O698,'Matl Declaration Form'!$AZ$9:$BA$12,2,0))),IF(H698="EU POPs",IF(ISERROR(VLOOKUP(O698,'Matl Declaration Form'!$AV$9:$AW$485,2,0)),"",(VLOOKUP(O698,'Matl Declaration Form'!$AV$9:$AW$485,2,0))))))))))))))</f>
        <v/>
      </c>
      <c r="Q698" s="304"/>
      <c r="R698" s="305" t="str" cm="1">
        <f t="array" ref="R698">IF(ISBLANK(Q698),"",Q698*(LOOKUP(2,1/(NOT(ISBLANK($M$9:M698))),$M$9:M698)))</f>
        <v/>
      </c>
      <c r="S698" s="306" t="str" cm="1">
        <f t="array" ref="S698">IF(ISBLANK(Q698),"", (LOOKUP(2,1/(NOT(ISBLANK($J$9:J698))),$J$9:J698)))</f>
        <v/>
      </c>
      <c r="T698" s="307"/>
      <c r="U698" s="302"/>
      <c r="V698" s="308"/>
      <c r="AC698" s="100"/>
      <c r="AD698" s="100"/>
      <c r="AV698" s="100"/>
      <c r="AW698" s="145"/>
    </row>
    <row r="699" spans="2:49" ht="18.75" customHeight="1">
      <c r="B699" s="309"/>
      <c r="C699" s="298"/>
      <c r="D699" s="298"/>
      <c r="E699" s="299"/>
      <c r="F699" s="298"/>
      <c r="G699" s="298"/>
      <c r="H699" s="298" t="s">
        <v>1476</v>
      </c>
      <c r="I699" s="301"/>
      <c r="J699" s="302"/>
      <c r="K699" s="298"/>
      <c r="L699" s="302"/>
      <c r="M699" s="301"/>
      <c r="N699" s="302" t="str" cm="1">
        <f t="array" ref="N699">IF(ISBLANK(M699),"", (LOOKUP(2,1/(NOT(ISBLANK($J$9:J699))),$J$9:J699)))</f>
        <v/>
      </c>
      <c r="O699" s="298"/>
      <c r="P699" s="643" t="str">
        <f>IF(H699="Full Materials Declaration","",IF(H699="REACH Restriction Annex XVII",IF(ISERROR(VLOOKUP(O699,'Matl Declaration Form'!$AG$9:$AH$149,2,0)),"",(VLOOKUP(O699,'Matl Declaration Form'!$AG$9:$AH$149,2,0))),IF(H699="REACH Authorization Annex XIV",IF(ISERROR(VLOOKUP(O699,'Matl Declaration Form'!$AI$9:$AJ$137,2,0)),"",(VLOOKUP(O699,'Matl Declaration Form'!$AI$9:$AJ$137,2,0))),IF(H699="REACH SVHC",IF(ISERROR(VLOOKUP(O699,'Matl Declaration Form'!$AK$9:$AL$482,2,0)),"",(VLOOKUP(O699,'Matl Declaration Form'!$AK$9:$AL$482,2,0))),IF(H699="EU RoHS",IF(ISERROR(VLOOKUP(O699,'Matl Declaration Form'!$AM$9:$AN$18,2,0)),"",(VLOOKUP(O699,'Matl Declaration Form'!$AM$9:$AN$18,2,0))),IF(H699="EU Mercury",IF(ISERROR(VLOOKUP(O699,'Matl Declaration Form'!$AO$9:$AP$15,2,0)),"",(VLOOKUP(O699,'Matl Declaration Form'!$AO$9:$AP$15,2,0))),IF(H699="EU PIC",IF(ISERROR(VLOOKUP(O699,'Matl Declaration Form'!$AQ$9:$AR$71,2,0)),"",(VLOOKUP(O699,'Matl Declaration Form'!$AQ$9:$AR$71,2,0))),IF(H699="EU Ozone Depletion",IF(ISERROR(VLOOKUP(O699,'Matl Declaration Form'!$AS$9:$AT$41,2,0)),"",(VLOOKUP(O699,'Matl Declaration Form'!$AS$9:$AT$41,2,0))), IF(H699="EU Ship Recycling",IF(ISERROR(VLOOKUP(O699,'Matl Declaration Form'!$AX$9:$AY$30,2,0)),"",(VLOOKUP(O699,'Matl Declaration Form'!$AX$9:$AY$30,2,0))), IF(H699="EU Package",IF(ISERROR(VLOOKUP(O699,'Matl Declaration Form'!$AZ$9:$BA$12,2,0)),"",(VLOOKUP(O699,'Matl Declaration Form'!$AZ$9:$BA$12,2,0))),IF(H699="EU POPs",IF(ISERROR(VLOOKUP(O699,'Matl Declaration Form'!$AV$9:$AW$485,2,0)),"",(VLOOKUP(O699,'Matl Declaration Form'!$AV$9:$AW$485,2,0))))))))))))))</f>
        <v/>
      </c>
      <c r="Q699" s="304"/>
      <c r="R699" s="305" t="str" cm="1">
        <f t="array" ref="R699">IF(ISBLANK(Q699),"",Q699*(LOOKUP(2,1/(NOT(ISBLANK($M$9:M699))),$M$9:M699)))</f>
        <v/>
      </c>
      <c r="S699" s="306" t="str" cm="1">
        <f t="array" ref="S699">IF(ISBLANK(Q699),"", (LOOKUP(2,1/(NOT(ISBLANK($J$9:J699))),$J$9:J699)))</f>
        <v/>
      </c>
      <c r="T699" s="307"/>
      <c r="U699" s="302"/>
      <c r="V699" s="308"/>
      <c r="AC699" s="100"/>
      <c r="AD699" s="100"/>
      <c r="AV699" s="100"/>
      <c r="AW699" s="145"/>
    </row>
    <row r="700" spans="2:49" ht="18.75" customHeight="1">
      <c r="B700" s="309"/>
      <c r="C700" s="298"/>
      <c r="D700" s="298"/>
      <c r="E700" s="299"/>
      <c r="F700" s="298"/>
      <c r="G700" s="298"/>
      <c r="H700" s="298" t="s">
        <v>1476</v>
      </c>
      <c r="I700" s="301"/>
      <c r="J700" s="302"/>
      <c r="K700" s="298"/>
      <c r="L700" s="302"/>
      <c r="M700" s="301"/>
      <c r="N700" s="302" t="str" cm="1">
        <f t="array" ref="N700">IF(ISBLANK(M700),"", (LOOKUP(2,1/(NOT(ISBLANK($J$9:J700))),$J$9:J700)))</f>
        <v/>
      </c>
      <c r="O700" s="298"/>
      <c r="P700" s="643" t="str">
        <f>IF(H700="Full Materials Declaration","",IF(H700="REACH Restriction Annex XVII",IF(ISERROR(VLOOKUP(O700,'Matl Declaration Form'!$AG$9:$AH$149,2,0)),"",(VLOOKUP(O700,'Matl Declaration Form'!$AG$9:$AH$149,2,0))),IF(H700="REACH Authorization Annex XIV",IF(ISERROR(VLOOKUP(O700,'Matl Declaration Form'!$AI$9:$AJ$137,2,0)),"",(VLOOKUP(O700,'Matl Declaration Form'!$AI$9:$AJ$137,2,0))),IF(H700="REACH SVHC",IF(ISERROR(VLOOKUP(O700,'Matl Declaration Form'!$AK$9:$AL$482,2,0)),"",(VLOOKUP(O700,'Matl Declaration Form'!$AK$9:$AL$482,2,0))),IF(H700="EU RoHS",IF(ISERROR(VLOOKUP(O700,'Matl Declaration Form'!$AM$9:$AN$18,2,0)),"",(VLOOKUP(O700,'Matl Declaration Form'!$AM$9:$AN$18,2,0))),IF(H700="EU Mercury",IF(ISERROR(VLOOKUP(O700,'Matl Declaration Form'!$AO$9:$AP$15,2,0)),"",(VLOOKUP(O700,'Matl Declaration Form'!$AO$9:$AP$15,2,0))),IF(H700="EU PIC",IF(ISERROR(VLOOKUP(O700,'Matl Declaration Form'!$AQ$9:$AR$71,2,0)),"",(VLOOKUP(O700,'Matl Declaration Form'!$AQ$9:$AR$71,2,0))),IF(H700="EU Ozone Depletion",IF(ISERROR(VLOOKUP(O700,'Matl Declaration Form'!$AS$9:$AT$41,2,0)),"",(VLOOKUP(O700,'Matl Declaration Form'!$AS$9:$AT$41,2,0))), IF(H700="EU Ship Recycling",IF(ISERROR(VLOOKUP(O700,'Matl Declaration Form'!$AX$9:$AY$30,2,0)),"",(VLOOKUP(O700,'Matl Declaration Form'!$AX$9:$AY$30,2,0))), IF(H700="EU Package",IF(ISERROR(VLOOKUP(O700,'Matl Declaration Form'!$AZ$9:$BA$12,2,0)),"",(VLOOKUP(O700,'Matl Declaration Form'!$AZ$9:$BA$12,2,0))),IF(H700="EU POPs",IF(ISERROR(VLOOKUP(O700,'Matl Declaration Form'!$AV$9:$AW$485,2,0)),"",(VLOOKUP(O700,'Matl Declaration Form'!$AV$9:$AW$485,2,0))))))))))))))</f>
        <v/>
      </c>
      <c r="Q700" s="304"/>
      <c r="R700" s="305" t="str" cm="1">
        <f t="array" ref="R700">IF(ISBLANK(Q700),"",Q700*(LOOKUP(2,1/(NOT(ISBLANK($M$9:M700))),$M$9:M700)))</f>
        <v/>
      </c>
      <c r="S700" s="306" t="str" cm="1">
        <f t="array" ref="S700">IF(ISBLANK(Q700),"", (LOOKUP(2,1/(NOT(ISBLANK($J$9:J700))),$J$9:J700)))</f>
        <v/>
      </c>
      <c r="T700" s="307"/>
      <c r="U700" s="302"/>
      <c r="V700" s="308"/>
      <c r="AC700" s="100"/>
      <c r="AD700" s="100"/>
      <c r="AV700" s="100"/>
      <c r="AW700" s="145"/>
    </row>
    <row r="701" spans="2:49" ht="18.75" customHeight="1">
      <c r="B701" s="309"/>
      <c r="C701" s="298"/>
      <c r="D701" s="298"/>
      <c r="E701" s="299"/>
      <c r="F701" s="298"/>
      <c r="G701" s="298"/>
      <c r="H701" s="298" t="s">
        <v>1476</v>
      </c>
      <c r="I701" s="301"/>
      <c r="J701" s="302"/>
      <c r="K701" s="298"/>
      <c r="L701" s="302"/>
      <c r="M701" s="301"/>
      <c r="N701" s="302" t="str" cm="1">
        <f t="array" ref="N701">IF(ISBLANK(M701),"", (LOOKUP(2,1/(NOT(ISBLANK($J$9:J701))),$J$9:J701)))</f>
        <v/>
      </c>
      <c r="O701" s="298"/>
      <c r="P701" s="643" t="str">
        <f>IF(H701="Full Materials Declaration","",IF(H701="REACH Restriction Annex XVII",IF(ISERROR(VLOOKUP(O701,'Matl Declaration Form'!$AG$9:$AH$149,2,0)),"",(VLOOKUP(O701,'Matl Declaration Form'!$AG$9:$AH$149,2,0))),IF(H701="REACH Authorization Annex XIV",IF(ISERROR(VLOOKUP(O701,'Matl Declaration Form'!$AI$9:$AJ$137,2,0)),"",(VLOOKUP(O701,'Matl Declaration Form'!$AI$9:$AJ$137,2,0))),IF(H701="REACH SVHC",IF(ISERROR(VLOOKUP(O701,'Matl Declaration Form'!$AK$9:$AL$482,2,0)),"",(VLOOKUP(O701,'Matl Declaration Form'!$AK$9:$AL$482,2,0))),IF(H701="EU RoHS",IF(ISERROR(VLOOKUP(O701,'Matl Declaration Form'!$AM$9:$AN$18,2,0)),"",(VLOOKUP(O701,'Matl Declaration Form'!$AM$9:$AN$18,2,0))),IF(H701="EU Mercury",IF(ISERROR(VLOOKUP(O701,'Matl Declaration Form'!$AO$9:$AP$15,2,0)),"",(VLOOKUP(O701,'Matl Declaration Form'!$AO$9:$AP$15,2,0))),IF(H701="EU PIC",IF(ISERROR(VLOOKUP(O701,'Matl Declaration Form'!$AQ$9:$AR$71,2,0)),"",(VLOOKUP(O701,'Matl Declaration Form'!$AQ$9:$AR$71,2,0))),IF(H701="EU Ozone Depletion",IF(ISERROR(VLOOKUP(O701,'Matl Declaration Form'!$AS$9:$AT$41,2,0)),"",(VLOOKUP(O701,'Matl Declaration Form'!$AS$9:$AT$41,2,0))), IF(H701="EU Ship Recycling",IF(ISERROR(VLOOKUP(O701,'Matl Declaration Form'!$AX$9:$AY$30,2,0)),"",(VLOOKUP(O701,'Matl Declaration Form'!$AX$9:$AY$30,2,0))), IF(H701="EU Package",IF(ISERROR(VLOOKUP(O701,'Matl Declaration Form'!$AZ$9:$BA$12,2,0)),"",(VLOOKUP(O701,'Matl Declaration Form'!$AZ$9:$BA$12,2,0))),IF(H701="EU POPs",IF(ISERROR(VLOOKUP(O701,'Matl Declaration Form'!$AV$9:$AW$485,2,0)),"",(VLOOKUP(O701,'Matl Declaration Form'!$AV$9:$AW$485,2,0))))))))))))))</f>
        <v/>
      </c>
      <c r="Q701" s="304"/>
      <c r="R701" s="305" t="str" cm="1">
        <f t="array" ref="R701">IF(ISBLANK(Q701),"",Q701*(LOOKUP(2,1/(NOT(ISBLANK($M$9:M701))),$M$9:M701)))</f>
        <v/>
      </c>
      <c r="S701" s="306" t="str" cm="1">
        <f t="array" ref="S701">IF(ISBLANK(Q701),"", (LOOKUP(2,1/(NOT(ISBLANK($J$9:J701))),$J$9:J701)))</f>
        <v/>
      </c>
      <c r="T701" s="307"/>
      <c r="U701" s="302"/>
      <c r="V701" s="308"/>
      <c r="AC701" s="100"/>
      <c r="AD701" s="100"/>
      <c r="AV701" s="100"/>
      <c r="AW701" s="145"/>
    </row>
    <row r="702" spans="2:49" ht="18.75" customHeight="1">
      <c r="B702" s="309"/>
      <c r="C702" s="298"/>
      <c r="D702" s="298"/>
      <c r="E702" s="299"/>
      <c r="F702" s="298"/>
      <c r="G702" s="298"/>
      <c r="H702" s="298" t="s">
        <v>1476</v>
      </c>
      <c r="I702" s="301"/>
      <c r="J702" s="302"/>
      <c r="K702" s="298"/>
      <c r="L702" s="302"/>
      <c r="M702" s="301"/>
      <c r="N702" s="302" t="str" cm="1">
        <f t="array" ref="N702">IF(ISBLANK(M702),"", (LOOKUP(2,1/(NOT(ISBLANK($J$9:J702))),$J$9:J702)))</f>
        <v/>
      </c>
      <c r="O702" s="298"/>
      <c r="P702" s="643" t="str">
        <f>IF(H702="Full Materials Declaration","",IF(H702="REACH Restriction Annex XVII",IF(ISERROR(VLOOKUP(O702,'Matl Declaration Form'!$AG$9:$AH$149,2,0)),"",(VLOOKUP(O702,'Matl Declaration Form'!$AG$9:$AH$149,2,0))),IF(H702="REACH Authorization Annex XIV",IF(ISERROR(VLOOKUP(O702,'Matl Declaration Form'!$AI$9:$AJ$137,2,0)),"",(VLOOKUP(O702,'Matl Declaration Form'!$AI$9:$AJ$137,2,0))),IF(H702="REACH SVHC",IF(ISERROR(VLOOKUP(O702,'Matl Declaration Form'!$AK$9:$AL$482,2,0)),"",(VLOOKUP(O702,'Matl Declaration Form'!$AK$9:$AL$482,2,0))),IF(H702="EU RoHS",IF(ISERROR(VLOOKUP(O702,'Matl Declaration Form'!$AM$9:$AN$18,2,0)),"",(VLOOKUP(O702,'Matl Declaration Form'!$AM$9:$AN$18,2,0))),IF(H702="EU Mercury",IF(ISERROR(VLOOKUP(O702,'Matl Declaration Form'!$AO$9:$AP$15,2,0)),"",(VLOOKUP(O702,'Matl Declaration Form'!$AO$9:$AP$15,2,0))),IF(H702="EU PIC",IF(ISERROR(VLOOKUP(O702,'Matl Declaration Form'!$AQ$9:$AR$71,2,0)),"",(VLOOKUP(O702,'Matl Declaration Form'!$AQ$9:$AR$71,2,0))),IF(H702="EU Ozone Depletion",IF(ISERROR(VLOOKUP(O702,'Matl Declaration Form'!$AS$9:$AT$41,2,0)),"",(VLOOKUP(O702,'Matl Declaration Form'!$AS$9:$AT$41,2,0))), IF(H702="EU Ship Recycling",IF(ISERROR(VLOOKUP(O702,'Matl Declaration Form'!$AX$9:$AY$30,2,0)),"",(VLOOKUP(O702,'Matl Declaration Form'!$AX$9:$AY$30,2,0))), IF(H702="EU Package",IF(ISERROR(VLOOKUP(O702,'Matl Declaration Form'!$AZ$9:$BA$12,2,0)),"",(VLOOKUP(O702,'Matl Declaration Form'!$AZ$9:$BA$12,2,0))),IF(H702="EU POPs",IF(ISERROR(VLOOKUP(O702,'Matl Declaration Form'!$AV$9:$AW$485,2,0)),"",(VLOOKUP(O702,'Matl Declaration Form'!$AV$9:$AW$485,2,0))))))))))))))</f>
        <v/>
      </c>
      <c r="Q702" s="304"/>
      <c r="R702" s="305" t="str" cm="1">
        <f t="array" ref="R702">IF(ISBLANK(Q702),"",Q702*(LOOKUP(2,1/(NOT(ISBLANK($M$9:M702))),$M$9:M702)))</f>
        <v/>
      </c>
      <c r="S702" s="306" t="str" cm="1">
        <f t="array" ref="S702">IF(ISBLANK(Q702),"", (LOOKUP(2,1/(NOT(ISBLANK($J$9:J702))),$J$9:J702)))</f>
        <v/>
      </c>
      <c r="T702" s="307"/>
      <c r="U702" s="302"/>
      <c r="V702" s="308"/>
      <c r="AC702" s="100"/>
      <c r="AD702" s="100"/>
      <c r="AV702" s="100"/>
      <c r="AW702" s="145"/>
    </row>
    <row r="703" spans="2:49" ht="18.75" customHeight="1">
      <c r="B703" s="309"/>
      <c r="C703" s="298"/>
      <c r="D703" s="298"/>
      <c r="E703" s="299"/>
      <c r="F703" s="298"/>
      <c r="G703" s="298"/>
      <c r="H703" s="298" t="s">
        <v>1476</v>
      </c>
      <c r="I703" s="301"/>
      <c r="J703" s="302"/>
      <c r="K703" s="298"/>
      <c r="L703" s="302"/>
      <c r="M703" s="301"/>
      <c r="N703" s="302" t="str" cm="1">
        <f t="array" ref="N703">IF(ISBLANK(M703),"", (LOOKUP(2,1/(NOT(ISBLANK($J$9:J703))),$J$9:J703)))</f>
        <v/>
      </c>
      <c r="O703" s="298"/>
      <c r="P703" s="643" t="str">
        <f>IF(H703="Full Materials Declaration","",IF(H703="REACH Restriction Annex XVII",IF(ISERROR(VLOOKUP(O703,'Matl Declaration Form'!$AG$9:$AH$149,2,0)),"",(VLOOKUP(O703,'Matl Declaration Form'!$AG$9:$AH$149,2,0))),IF(H703="REACH Authorization Annex XIV",IF(ISERROR(VLOOKUP(O703,'Matl Declaration Form'!$AI$9:$AJ$137,2,0)),"",(VLOOKUP(O703,'Matl Declaration Form'!$AI$9:$AJ$137,2,0))),IF(H703="REACH SVHC",IF(ISERROR(VLOOKUP(O703,'Matl Declaration Form'!$AK$9:$AL$482,2,0)),"",(VLOOKUP(O703,'Matl Declaration Form'!$AK$9:$AL$482,2,0))),IF(H703="EU RoHS",IF(ISERROR(VLOOKUP(O703,'Matl Declaration Form'!$AM$9:$AN$18,2,0)),"",(VLOOKUP(O703,'Matl Declaration Form'!$AM$9:$AN$18,2,0))),IF(H703="EU Mercury",IF(ISERROR(VLOOKUP(O703,'Matl Declaration Form'!$AO$9:$AP$15,2,0)),"",(VLOOKUP(O703,'Matl Declaration Form'!$AO$9:$AP$15,2,0))),IF(H703="EU PIC",IF(ISERROR(VLOOKUP(O703,'Matl Declaration Form'!$AQ$9:$AR$71,2,0)),"",(VLOOKUP(O703,'Matl Declaration Form'!$AQ$9:$AR$71,2,0))),IF(H703="EU Ozone Depletion",IF(ISERROR(VLOOKUP(O703,'Matl Declaration Form'!$AS$9:$AT$41,2,0)),"",(VLOOKUP(O703,'Matl Declaration Form'!$AS$9:$AT$41,2,0))), IF(H703="EU Ship Recycling",IF(ISERROR(VLOOKUP(O703,'Matl Declaration Form'!$AX$9:$AY$30,2,0)),"",(VLOOKUP(O703,'Matl Declaration Form'!$AX$9:$AY$30,2,0))), IF(H703="EU Package",IF(ISERROR(VLOOKUP(O703,'Matl Declaration Form'!$AZ$9:$BA$12,2,0)),"",(VLOOKUP(O703,'Matl Declaration Form'!$AZ$9:$BA$12,2,0))),IF(H703="EU POPs",IF(ISERROR(VLOOKUP(O703,'Matl Declaration Form'!$AV$9:$AW$485,2,0)),"",(VLOOKUP(O703,'Matl Declaration Form'!$AV$9:$AW$485,2,0))))))))))))))</f>
        <v/>
      </c>
      <c r="Q703" s="304"/>
      <c r="R703" s="305" t="str" cm="1">
        <f t="array" ref="R703">IF(ISBLANK(Q703),"",Q703*(LOOKUP(2,1/(NOT(ISBLANK($M$9:M703))),$M$9:M703)))</f>
        <v/>
      </c>
      <c r="S703" s="306" t="str" cm="1">
        <f t="array" ref="S703">IF(ISBLANK(Q703),"", (LOOKUP(2,1/(NOT(ISBLANK($J$9:J703))),$J$9:J703)))</f>
        <v/>
      </c>
      <c r="T703" s="307"/>
      <c r="U703" s="302"/>
      <c r="V703" s="308"/>
      <c r="AC703" s="100"/>
      <c r="AD703" s="100"/>
      <c r="AV703" s="100"/>
      <c r="AW703" s="145"/>
    </row>
    <row r="704" spans="2:49" ht="18.75" customHeight="1">
      <c r="B704" s="309"/>
      <c r="C704" s="298"/>
      <c r="D704" s="298"/>
      <c r="E704" s="299"/>
      <c r="F704" s="298"/>
      <c r="G704" s="298"/>
      <c r="H704" s="298" t="s">
        <v>1476</v>
      </c>
      <c r="I704" s="301"/>
      <c r="J704" s="302"/>
      <c r="K704" s="298"/>
      <c r="L704" s="302"/>
      <c r="M704" s="301"/>
      <c r="N704" s="302" t="str" cm="1">
        <f t="array" ref="N704">IF(ISBLANK(M704),"", (LOOKUP(2,1/(NOT(ISBLANK($J$9:J704))),$J$9:J704)))</f>
        <v/>
      </c>
      <c r="O704" s="298"/>
      <c r="P704" s="643" t="str">
        <f>IF(H704="Full Materials Declaration","",IF(H704="REACH Restriction Annex XVII",IF(ISERROR(VLOOKUP(O704,'Matl Declaration Form'!$AG$9:$AH$149,2,0)),"",(VLOOKUP(O704,'Matl Declaration Form'!$AG$9:$AH$149,2,0))),IF(H704="REACH Authorization Annex XIV",IF(ISERROR(VLOOKUP(O704,'Matl Declaration Form'!$AI$9:$AJ$137,2,0)),"",(VLOOKUP(O704,'Matl Declaration Form'!$AI$9:$AJ$137,2,0))),IF(H704="REACH SVHC",IF(ISERROR(VLOOKUP(O704,'Matl Declaration Form'!$AK$9:$AL$482,2,0)),"",(VLOOKUP(O704,'Matl Declaration Form'!$AK$9:$AL$482,2,0))),IF(H704="EU RoHS",IF(ISERROR(VLOOKUP(O704,'Matl Declaration Form'!$AM$9:$AN$18,2,0)),"",(VLOOKUP(O704,'Matl Declaration Form'!$AM$9:$AN$18,2,0))),IF(H704="EU Mercury",IF(ISERROR(VLOOKUP(O704,'Matl Declaration Form'!$AO$9:$AP$15,2,0)),"",(VLOOKUP(O704,'Matl Declaration Form'!$AO$9:$AP$15,2,0))),IF(H704="EU PIC",IF(ISERROR(VLOOKUP(O704,'Matl Declaration Form'!$AQ$9:$AR$71,2,0)),"",(VLOOKUP(O704,'Matl Declaration Form'!$AQ$9:$AR$71,2,0))),IF(H704="EU Ozone Depletion",IF(ISERROR(VLOOKUP(O704,'Matl Declaration Form'!$AS$9:$AT$41,2,0)),"",(VLOOKUP(O704,'Matl Declaration Form'!$AS$9:$AT$41,2,0))), IF(H704="EU Ship Recycling",IF(ISERROR(VLOOKUP(O704,'Matl Declaration Form'!$AX$9:$AY$30,2,0)),"",(VLOOKUP(O704,'Matl Declaration Form'!$AX$9:$AY$30,2,0))), IF(H704="EU Package",IF(ISERROR(VLOOKUP(O704,'Matl Declaration Form'!$AZ$9:$BA$12,2,0)),"",(VLOOKUP(O704,'Matl Declaration Form'!$AZ$9:$BA$12,2,0))),IF(H704="EU POPs",IF(ISERROR(VLOOKUP(O704,'Matl Declaration Form'!$AV$9:$AW$485,2,0)),"",(VLOOKUP(O704,'Matl Declaration Form'!$AV$9:$AW$485,2,0))))))))))))))</f>
        <v/>
      </c>
      <c r="Q704" s="304"/>
      <c r="R704" s="305" t="str" cm="1">
        <f t="array" ref="R704">IF(ISBLANK(Q704),"",Q704*(LOOKUP(2,1/(NOT(ISBLANK($M$9:M704))),$M$9:M704)))</f>
        <v/>
      </c>
      <c r="S704" s="306" t="str" cm="1">
        <f t="array" ref="S704">IF(ISBLANK(Q704),"", (LOOKUP(2,1/(NOT(ISBLANK($J$9:J704))),$J$9:J704)))</f>
        <v/>
      </c>
      <c r="T704" s="307"/>
      <c r="U704" s="302"/>
      <c r="V704" s="308"/>
      <c r="AC704" s="100"/>
      <c r="AD704" s="100"/>
      <c r="AV704" s="100"/>
      <c r="AW704" s="145"/>
    </row>
    <row r="705" spans="2:49" ht="18.75" customHeight="1">
      <c r="B705" s="309"/>
      <c r="C705" s="298"/>
      <c r="D705" s="298"/>
      <c r="E705" s="299"/>
      <c r="F705" s="298"/>
      <c r="G705" s="298"/>
      <c r="H705" s="298" t="s">
        <v>1476</v>
      </c>
      <c r="I705" s="301"/>
      <c r="J705" s="302"/>
      <c r="K705" s="298"/>
      <c r="L705" s="302"/>
      <c r="M705" s="301"/>
      <c r="N705" s="302" t="str" cm="1">
        <f t="array" ref="N705">IF(ISBLANK(M705),"", (LOOKUP(2,1/(NOT(ISBLANK($J$9:J705))),$J$9:J705)))</f>
        <v/>
      </c>
      <c r="O705" s="298"/>
      <c r="P705" s="643" t="str">
        <f>IF(H705="Full Materials Declaration","",IF(H705="REACH Restriction Annex XVII",IF(ISERROR(VLOOKUP(O705,'Matl Declaration Form'!$AG$9:$AH$149,2,0)),"",(VLOOKUP(O705,'Matl Declaration Form'!$AG$9:$AH$149,2,0))),IF(H705="REACH Authorization Annex XIV",IF(ISERROR(VLOOKUP(O705,'Matl Declaration Form'!$AI$9:$AJ$137,2,0)),"",(VLOOKUP(O705,'Matl Declaration Form'!$AI$9:$AJ$137,2,0))),IF(H705="REACH SVHC",IF(ISERROR(VLOOKUP(O705,'Matl Declaration Form'!$AK$9:$AL$482,2,0)),"",(VLOOKUP(O705,'Matl Declaration Form'!$AK$9:$AL$482,2,0))),IF(H705="EU RoHS",IF(ISERROR(VLOOKUP(O705,'Matl Declaration Form'!$AM$9:$AN$18,2,0)),"",(VLOOKUP(O705,'Matl Declaration Form'!$AM$9:$AN$18,2,0))),IF(H705="EU Mercury",IF(ISERROR(VLOOKUP(O705,'Matl Declaration Form'!$AO$9:$AP$15,2,0)),"",(VLOOKUP(O705,'Matl Declaration Form'!$AO$9:$AP$15,2,0))),IF(H705="EU PIC",IF(ISERROR(VLOOKUP(O705,'Matl Declaration Form'!$AQ$9:$AR$71,2,0)),"",(VLOOKUP(O705,'Matl Declaration Form'!$AQ$9:$AR$71,2,0))),IF(H705="EU Ozone Depletion",IF(ISERROR(VLOOKUP(O705,'Matl Declaration Form'!$AS$9:$AT$41,2,0)),"",(VLOOKUP(O705,'Matl Declaration Form'!$AS$9:$AT$41,2,0))), IF(H705="EU Ship Recycling",IF(ISERROR(VLOOKUP(O705,'Matl Declaration Form'!$AX$9:$AY$30,2,0)),"",(VLOOKUP(O705,'Matl Declaration Form'!$AX$9:$AY$30,2,0))), IF(H705="EU Package",IF(ISERROR(VLOOKUP(O705,'Matl Declaration Form'!$AZ$9:$BA$12,2,0)),"",(VLOOKUP(O705,'Matl Declaration Form'!$AZ$9:$BA$12,2,0))),IF(H705="EU POPs",IF(ISERROR(VLOOKUP(O705,'Matl Declaration Form'!$AV$9:$AW$485,2,0)),"",(VLOOKUP(O705,'Matl Declaration Form'!$AV$9:$AW$485,2,0))))))))))))))</f>
        <v/>
      </c>
      <c r="Q705" s="304"/>
      <c r="R705" s="305" t="str" cm="1">
        <f t="array" ref="R705">IF(ISBLANK(Q705),"",Q705*(LOOKUP(2,1/(NOT(ISBLANK($M$9:M705))),$M$9:M705)))</f>
        <v/>
      </c>
      <c r="S705" s="306" t="str" cm="1">
        <f t="array" ref="S705">IF(ISBLANK(Q705),"", (LOOKUP(2,1/(NOT(ISBLANK($J$9:J705))),$J$9:J705)))</f>
        <v/>
      </c>
      <c r="T705" s="307"/>
      <c r="U705" s="302"/>
      <c r="V705" s="308"/>
      <c r="AC705" s="100"/>
      <c r="AD705" s="100"/>
      <c r="AV705" s="100"/>
      <c r="AW705" s="145"/>
    </row>
    <row r="706" spans="2:49" ht="18.75" customHeight="1">
      <c r="B706" s="309"/>
      <c r="C706" s="298"/>
      <c r="D706" s="298"/>
      <c r="E706" s="299"/>
      <c r="F706" s="298"/>
      <c r="G706" s="298"/>
      <c r="H706" s="298" t="s">
        <v>1476</v>
      </c>
      <c r="I706" s="301"/>
      <c r="J706" s="302"/>
      <c r="K706" s="298"/>
      <c r="L706" s="302"/>
      <c r="M706" s="301"/>
      <c r="N706" s="302" t="str" cm="1">
        <f t="array" ref="N706">IF(ISBLANK(M706),"", (LOOKUP(2,1/(NOT(ISBLANK($J$9:J706))),$J$9:J706)))</f>
        <v/>
      </c>
      <c r="O706" s="298"/>
      <c r="P706" s="643" t="str">
        <f>IF(H706="Full Materials Declaration","",IF(H706="REACH Restriction Annex XVII",IF(ISERROR(VLOOKUP(O706,'Matl Declaration Form'!$AG$9:$AH$149,2,0)),"",(VLOOKUP(O706,'Matl Declaration Form'!$AG$9:$AH$149,2,0))),IF(H706="REACH Authorization Annex XIV",IF(ISERROR(VLOOKUP(O706,'Matl Declaration Form'!$AI$9:$AJ$137,2,0)),"",(VLOOKUP(O706,'Matl Declaration Form'!$AI$9:$AJ$137,2,0))),IF(H706="REACH SVHC",IF(ISERROR(VLOOKUP(O706,'Matl Declaration Form'!$AK$9:$AL$482,2,0)),"",(VLOOKUP(O706,'Matl Declaration Form'!$AK$9:$AL$482,2,0))),IF(H706="EU RoHS",IF(ISERROR(VLOOKUP(O706,'Matl Declaration Form'!$AM$9:$AN$18,2,0)),"",(VLOOKUP(O706,'Matl Declaration Form'!$AM$9:$AN$18,2,0))),IF(H706="EU Mercury",IF(ISERROR(VLOOKUP(O706,'Matl Declaration Form'!$AO$9:$AP$15,2,0)),"",(VLOOKUP(O706,'Matl Declaration Form'!$AO$9:$AP$15,2,0))),IF(H706="EU PIC",IF(ISERROR(VLOOKUP(O706,'Matl Declaration Form'!$AQ$9:$AR$71,2,0)),"",(VLOOKUP(O706,'Matl Declaration Form'!$AQ$9:$AR$71,2,0))),IF(H706="EU Ozone Depletion",IF(ISERROR(VLOOKUP(O706,'Matl Declaration Form'!$AS$9:$AT$41,2,0)),"",(VLOOKUP(O706,'Matl Declaration Form'!$AS$9:$AT$41,2,0))), IF(H706="EU Ship Recycling",IF(ISERROR(VLOOKUP(O706,'Matl Declaration Form'!$AX$9:$AY$30,2,0)),"",(VLOOKUP(O706,'Matl Declaration Form'!$AX$9:$AY$30,2,0))), IF(H706="EU Package",IF(ISERROR(VLOOKUP(O706,'Matl Declaration Form'!$AZ$9:$BA$12,2,0)),"",(VLOOKUP(O706,'Matl Declaration Form'!$AZ$9:$BA$12,2,0))),IF(H706="EU POPs",IF(ISERROR(VLOOKUP(O706,'Matl Declaration Form'!$AV$9:$AW$485,2,0)),"",(VLOOKUP(O706,'Matl Declaration Form'!$AV$9:$AW$485,2,0))))))))))))))</f>
        <v/>
      </c>
      <c r="Q706" s="304"/>
      <c r="R706" s="305" t="str" cm="1">
        <f t="array" ref="R706">IF(ISBLANK(Q706),"",Q706*(LOOKUP(2,1/(NOT(ISBLANK($M$9:M706))),$M$9:M706)))</f>
        <v/>
      </c>
      <c r="S706" s="306" t="str" cm="1">
        <f t="array" ref="S706">IF(ISBLANK(Q706),"", (LOOKUP(2,1/(NOT(ISBLANK($J$9:J706))),$J$9:J706)))</f>
        <v/>
      </c>
      <c r="T706" s="307"/>
      <c r="U706" s="302"/>
      <c r="V706" s="308"/>
      <c r="AC706" s="100"/>
      <c r="AD706" s="100"/>
      <c r="AV706" s="100"/>
      <c r="AW706" s="145"/>
    </row>
    <row r="707" spans="2:49" ht="18.75" customHeight="1">
      <c r="B707" s="309"/>
      <c r="C707" s="298"/>
      <c r="D707" s="298"/>
      <c r="E707" s="299"/>
      <c r="F707" s="298"/>
      <c r="G707" s="298"/>
      <c r="H707" s="298" t="s">
        <v>1476</v>
      </c>
      <c r="I707" s="301"/>
      <c r="J707" s="302"/>
      <c r="K707" s="298"/>
      <c r="L707" s="302"/>
      <c r="M707" s="301"/>
      <c r="N707" s="302" t="str" cm="1">
        <f t="array" ref="N707">IF(ISBLANK(M707),"", (LOOKUP(2,1/(NOT(ISBLANK($J$9:J707))),$J$9:J707)))</f>
        <v/>
      </c>
      <c r="O707" s="298"/>
      <c r="P707" s="643" t="str">
        <f>IF(H707="Full Materials Declaration","",IF(H707="REACH Restriction Annex XVII",IF(ISERROR(VLOOKUP(O707,'Matl Declaration Form'!$AG$9:$AH$149,2,0)),"",(VLOOKUP(O707,'Matl Declaration Form'!$AG$9:$AH$149,2,0))),IF(H707="REACH Authorization Annex XIV",IF(ISERROR(VLOOKUP(O707,'Matl Declaration Form'!$AI$9:$AJ$137,2,0)),"",(VLOOKUP(O707,'Matl Declaration Form'!$AI$9:$AJ$137,2,0))),IF(H707="REACH SVHC",IF(ISERROR(VLOOKUP(O707,'Matl Declaration Form'!$AK$9:$AL$482,2,0)),"",(VLOOKUP(O707,'Matl Declaration Form'!$AK$9:$AL$482,2,0))),IF(H707="EU RoHS",IF(ISERROR(VLOOKUP(O707,'Matl Declaration Form'!$AM$9:$AN$18,2,0)),"",(VLOOKUP(O707,'Matl Declaration Form'!$AM$9:$AN$18,2,0))),IF(H707="EU Mercury",IF(ISERROR(VLOOKUP(O707,'Matl Declaration Form'!$AO$9:$AP$15,2,0)),"",(VLOOKUP(O707,'Matl Declaration Form'!$AO$9:$AP$15,2,0))),IF(H707="EU PIC",IF(ISERROR(VLOOKUP(O707,'Matl Declaration Form'!$AQ$9:$AR$71,2,0)),"",(VLOOKUP(O707,'Matl Declaration Form'!$AQ$9:$AR$71,2,0))),IF(H707="EU Ozone Depletion",IF(ISERROR(VLOOKUP(O707,'Matl Declaration Form'!$AS$9:$AT$41,2,0)),"",(VLOOKUP(O707,'Matl Declaration Form'!$AS$9:$AT$41,2,0))), IF(H707="EU Ship Recycling",IF(ISERROR(VLOOKUP(O707,'Matl Declaration Form'!$AX$9:$AY$30,2,0)),"",(VLOOKUP(O707,'Matl Declaration Form'!$AX$9:$AY$30,2,0))), IF(H707="EU Package",IF(ISERROR(VLOOKUP(O707,'Matl Declaration Form'!$AZ$9:$BA$12,2,0)),"",(VLOOKUP(O707,'Matl Declaration Form'!$AZ$9:$BA$12,2,0))),IF(H707="EU POPs",IF(ISERROR(VLOOKUP(O707,'Matl Declaration Form'!$AV$9:$AW$485,2,0)),"",(VLOOKUP(O707,'Matl Declaration Form'!$AV$9:$AW$485,2,0))))))))))))))</f>
        <v/>
      </c>
      <c r="Q707" s="304"/>
      <c r="R707" s="305" t="str" cm="1">
        <f t="array" ref="R707">IF(ISBLANK(Q707),"",Q707*(LOOKUP(2,1/(NOT(ISBLANK($M$9:M707))),$M$9:M707)))</f>
        <v/>
      </c>
      <c r="S707" s="306" t="str" cm="1">
        <f t="array" ref="S707">IF(ISBLANK(Q707),"", (LOOKUP(2,1/(NOT(ISBLANK($J$9:J707))),$J$9:J707)))</f>
        <v/>
      </c>
      <c r="T707" s="307"/>
      <c r="U707" s="302"/>
      <c r="V707" s="308"/>
      <c r="AC707" s="100"/>
      <c r="AD707" s="100"/>
      <c r="AV707" s="100"/>
      <c r="AW707" s="145"/>
    </row>
    <row r="708" spans="2:49" ht="18.75" customHeight="1">
      <c r="B708" s="309"/>
      <c r="C708" s="298"/>
      <c r="D708" s="298"/>
      <c r="E708" s="299"/>
      <c r="F708" s="298"/>
      <c r="G708" s="298"/>
      <c r="H708" s="298" t="s">
        <v>1476</v>
      </c>
      <c r="I708" s="301"/>
      <c r="J708" s="302"/>
      <c r="K708" s="298"/>
      <c r="L708" s="302"/>
      <c r="M708" s="301"/>
      <c r="N708" s="302" t="str" cm="1">
        <f t="array" ref="N708">IF(ISBLANK(M708),"", (LOOKUP(2,1/(NOT(ISBLANK($J$9:J708))),$J$9:J708)))</f>
        <v/>
      </c>
      <c r="O708" s="298"/>
      <c r="P708" s="643" t="str">
        <f>IF(H708="Full Materials Declaration","",IF(H708="REACH Restriction Annex XVII",IF(ISERROR(VLOOKUP(O708,'Matl Declaration Form'!$AG$9:$AH$149,2,0)),"",(VLOOKUP(O708,'Matl Declaration Form'!$AG$9:$AH$149,2,0))),IF(H708="REACH Authorization Annex XIV",IF(ISERROR(VLOOKUP(O708,'Matl Declaration Form'!$AI$9:$AJ$137,2,0)),"",(VLOOKUP(O708,'Matl Declaration Form'!$AI$9:$AJ$137,2,0))),IF(H708="REACH SVHC",IF(ISERROR(VLOOKUP(O708,'Matl Declaration Form'!$AK$9:$AL$482,2,0)),"",(VLOOKUP(O708,'Matl Declaration Form'!$AK$9:$AL$482,2,0))),IF(H708="EU RoHS",IF(ISERROR(VLOOKUP(O708,'Matl Declaration Form'!$AM$9:$AN$18,2,0)),"",(VLOOKUP(O708,'Matl Declaration Form'!$AM$9:$AN$18,2,0))),IF(H708="EU Mercury",IF(ISERROR(VLOOKUP(O708,'Matl Declaration Form'!$AO$9:$AP$15,2,0)),"",(VLOOKUP(O708,'Matl Declaration Form'!$AO$9:$AP$15,2,0))),IF(H708="EU PIC",IF(ISERROR(VLOOKUP(O708,'Matl Declaration Form'!$AQ$9:$AR$71,2,0)),"",(VLOOKUP(O708,'Matl Declaration Form'!$AQ$9:$AR$71,2,0))),IF(H708="EU Ozone Depletion",IF(ISERROR(VLOOKUP(O708,'Matl Declaration Form'!$AS$9:$AT$41,2,0)),"",(VLOOKUP(O708,'Matl Declaration Form'!$AS$9:$AT$41,2,0))), IF(H708="EU Ship Recycling",IF(ISERROR(VLOOKUP(O708,'Matl Declaration Form'!$AX$9:$AY$30,2,0)),"",(VLOOKUP(O708,'Matl Declaration Form'!$AX$9:$AY$30,2,0))), IF(H708="EU Package",IF(ISERROR(VLOOKUP(O708,'Matl Declaration Form'!$AZ$9:$BA$12,2,0)),"",(VLOOKUP(O708,'Matl Declaration Form'!$AZ$9:$BA$12,2,0))),IF(H708="EU POPs",IF(ISERROR(VLOOKUP(O708,'Matl Declaration Form'!$AV$9:$AW$485,2,0)),"",(VLOOKUP(O708,'Matl Declaration Form'!$AV$9:$AW$485,2,0))))))))))))))</f>
        <v/>
      </c>
      <c r="Q708" s="304"/>
      <c r="R708" s="305" t="str" cm="1">
        <f t="array" ref="R708">IF(ISBLANK(Q708),"",Q708*(LOOKUP(2,1/(NOT(ISBLANK($M$9:M708))),$M$9:M708)))</f>
        <v/>
      </c>
      <c r="S708" s="306" t="str" cm="1">
        <f t="array" ref="S708">IF(ISBLANK(Q708),"", (LOOKUP(2,1/(NOT(ISBLANK($J$9:J708))),$J$9:J708)))</f>
        <v/>
      </c>
      <c r="T708" s="307"/>
      <c r="U708" s="302"/>
      <c r="V708" s="308"/>
      <c r="AC708" s="100"/>
      <c r="AD708" s="100"/>
      <c r="AV708" s="100"/>
      <c r="AW708" s="145"/>
    </row>
    <row r="709" spans="2:49" ht="18.75" customHeight="1">
      <c r="B709" s="309"/>
      <c r="C709" s="298"/>
      <c r="D709" s="298"/>
      <c r="E709" s="299"/>
      <c r="F709" s="298"/>
      <c r="G709" s="298"/>
      <c r="H709" s="298" t="s">
        <v>1476</v>
      </c>
      <c r="I709" s="301"/>
      <c r="J709" s="302"/>
      <c r="K709" s="298"/>
      <c r="L709" s="302"/>
      <c r="M709" s="301"/>
      <c r="N709" s="302" t="str" cm="1">
        <f t="array" ref="N709">IF(ISBLANK(M709),"", (LOOKUP(2,1/(NOT(ISBLANK($J$9:J709))),$J$9:J709)))</f>
        <v/>
      </c>
      <c r="O709" s="298"/>
      <c r="P709" s="643" t="str">
        <f>IF(H709="Full Materials Declaration","",IF(H709="REACH Restriction Annex XVII",IF(ISERROR(VLOOKUP(O709,'Matl Declaration Form'!$AG$9:$AH$149,2,0)),"",(VLOOKUP(O709,'Matl Declaration Form'!$AG$9:$AH$149,2,0))),IF(H709="REACH Authorization Annex XIV",IF(ISERROR(VLOOKUP(O709,'Matl Declaration Form'!$AI$9:$AJ$137,2,0)),"",(VLOOKUP(O709,'Matl Declaration Form'!$AI$9:$AJ$137,2,0))),IF(H709="REACH SVHC",IF(ISERROR(VLOOKUP(O709,'Matl Declaration Form'!$AK$9:$AL$482,2,0)),"",(VLOOKUP(O709,'Matl Declaration Form'!$AK$9:$AL$482,2,0))),IF(H709="EU RoHS",IF(ISERROR(VLOOKUP(O709,'Matl Declaration Form'!$AM$9:$AN$18,2,0)),"",(VLOOKUP(O709,'Matl Declaration Form'!$AM$9:$AN$18,2,0))),IF(H709="EU Mercury",IF(ISERROR(VLOOKUP(O709,'Matl Declaration Form'!$AO$9:$AP$15,2,0)),"",(VLOOKUP(O709,'Matl Declaration Form'!$AO$9:$AP$15,2,0))),IF(H709="EU PIC",IF(ISERROR(VLOOKUP(O709,'Matl Declaration Form'!$AQ$9:$AR$71,2,0)),"",(VLOOKUP(O709,'Matl Declaration Form'!$AQ$9:$AR$71,2,0))),IF(H709="EU Ozone Depletion",IF(ISERROR(VLOOKUP(O709,'Matl Declaration Form'!$AS$9:$AT$41,2,0)),"",(VLOOKUP(O709,'Matl Declaration Form'!$AS$9:$AT$41,2,0))), IF(H709="EU Ship Recycling",IF(ISERROR(VLOOKUP(O709,'Matl Declaration Form'!$AX$9:$AY$30,2,0)),"",(VLOOKUP(O709,'Matl Declaration Form'!$AX$9:$AY$30,2,0))), IF(H709="EU Package",IF(ISERROR(VLOOKUP(O709,'Matl Declaration Form'!$AZ$9:$BA$12,2,0)),"",(VLOOKUP(O709,'Matl Declaration Form'!$AZ$9:$BA$12,2,0))),IF(H709="EU POPs",IF(ISERROR(VLOOKUP(O709,'Matl Declaration Form'!$AV$9:$AW$485,2,0)),"",(VLOOKUP(O709,'Matl Declaration Form'!$AV$9:$AW$485,2,0))))))))))))))</f>
        <v/>
      </c>
      <c r="Q709" s="304"/>
      <c r="R709" s="305" t="str" cm="1">
        <f t="array" ref="R709">IF(ISBLANK(Q709),"",Q709*(LOOKUP(2,1/(NOT(ISBLANK($M$9:M709))),$M$9:M709)))</f>
        <v/>
      </c>
      <c r="S709" s="306" t="str" cm="1">
        <f t="array" ref="S709">IF(ISBLANK(Q709),"", (LOOKUP(2,1/(NOT(ISBLANK($J$9:J709))),$J$9:J709)))</f>
        <v/>
      </c>
      <c r="T709" s="307"/>
      <c r="U709" s="302"/>
      <c r="V709" s="308"/>
      <c r="AC709" s="100"/>
      <c r="AD709" s="100"/>
      <c r="AV709" s="100"/>
      <c r="AW709" s="145"/>
    </row>
    <row r="710" spans="2:49" ht="18.75" customHeight="1">
      <c r="B710" s="309"/>
      <c r="C710" s="298"/>
      <c r="D710" s="298"/>
      <c r="E710" s="299"/>
      <c r="F710" s="298"/>
      <c r="G710" s="298"/>
      <c r="H710" s="298" t="s">
        <v>1476</v>
      </c>
      <c r="I710" s="301"/>
      <c r="J710" s="302"/>
      <c r="K710" s="298"/>
      <c r="L710" s="302"/>
      <c r="M710" s="301"/>
      <c r="N710" s="302" t="str" cm="1">
        <f t="array" ref="N710">IF(ISBLANK(M710),"", (LOOKUP(2,1/(NOT(ISBLANK($J$9:J710))),$J$9:J710)))</f>
        <v/>
      </c>
      <c r="O710" s="298"/>
      <c r="P710" s="643" t="str">
        <f>IF(H710="Full Materials Declaration","",IF(H710="REACH Restriction Annex XVII",IF(ISERROR(VLOOKUP(O710,'Matl Declaration Form'!$AG$9:$AH$149,2,0)),"",(VLOOKUP(O710,'Matl Declaration Form'!$AG$9:$AH$149,2,0))),IF(H710="REACH Authorization Annex XIV",IF(ISERROR(VLOOKUP(O710,'Matl Declaration Form'!$AI$9:$AJ$137,2,0)),"",(VLOOKUP(O710,'Matl Declaration Form'!$AI$9:$AJ$137,2,0))),IF(H710="REACH SVHC",IF(ISERROR(VLOOKUP(O710,'Matl Declaration Form'!$AK$9:$AL$482,2,0)),"",(VLOOKUP(O710,'Matl Declaration Form'!$AK$9:$AL$482,2,0))),IF(H710="EU RoHS",IF(ISERROR(VLOOKUP(O710,'Matl Declaration Form'!$AM$9:$AN$18,2,0)),"",(VLOOKUP(O710,'Matl Declaration Form'!$AM$9:$AN$18,2,0))),IF(H710="EU Mercury",IF(ISERROR(VLOOKUP(O710,'Matl Declaration Form'!$AO$9:$AP$15,2,0)),"",(VLOOKUP(O710,'Matl Declaration Form'!$AO$9:$AP$15,2,0))),IF(H710="EU PIC",IF(ISERROR(VLOOKUP(O710,'Matl Declaration Form'!$AQ$9:$AR$71,2,0)),"",(VLOOKUP(O710,'Matl Declaration Form'!$AQ$9:$AR$71,2,0))),IF(H710="EU Ozone Depletion",IF(ISERROR(VLOOKUP(O710,'Matl Declaration Form'!$AS$9:$AT$41,2,0)),"",(VLOOKUP(O710,'Matl Declaration Form'!$AS$9:$AT$41,2,0))), IF(H710="EU Ship Recycling",IF(ISERROR(VLOOKUP(O710,'Matl Declaration Form'!$AX$9:$AY$30,2,0)),"",(VLOOKUP(O710,'Matl Declaration Form'!$AX$9:$AY$30,2,0))), IF(H710="EU Package",IF(ISERROR(VLOOKUP(O710,'Matl Declaration Form'!$AZ$9:$BA$12,2,0)),"",(VLOOKUP(O710,'Matl Declaration Form'!$AZ$9:$BA$12,2,0))),IF(H710="EU POPs",IF(ISERROR(VLOOKUP(O710,'Matl Declaration Form'!$AV$9:$AW$485,2,0)),"",(VLOOKUP(O710,'Matl Declaration Form'!$AV$9:$AW$485,2,0))))))))))))))</f>
        <v/>
      </c>
      <c r="Q710" s="304"/>
      <c r="R710" s="305" t="str" cm="1">
        <f t="array" ref="R710">IF(ISBLANK(Q710),"",Q710*(LOOKUP(2,1/(NOT(ISBLANK($M$9:M710))),$M$9:M710)))</f>
        <v/>
      </c>
      <c r="S710" s="306" t="str" cm="1">
        <f t="array" ref="S710">IF(ISBLANK(Q710),"", (LOOKUP(2,1/(NOT(ISBLANK($J$9:J710))),$J$9:J710)))</f>
        <v/>
      </c>
      <c r="T710" s="307"/>
      <c r="U710" s="302"/>
      <c r="V710" s="308"/>
      <c r="AC710" s="100"/>
      <c r="AD710" s="100"/>
      <c r="AV710" s="100"/>
      <c r="AW710" s="145"/>
    </row>
    <row r="711" spans="2:49" ht="18.75" customHeight="1">
      <c r="B711" s="309"/>
      <c r="C711" s="298"/>
      <c r="D711" s="298"/>
      <c r="E711" s="299"/>
      <c r="F711" s="298"/>
      <c r="G711" s="298"/>
      <c r="H711" s="298" t="s">
        <v>1476</v>
      </c>
      <c r="I711" s="301"/>
      <c r="J711" s="302"/>
      <c r="K711" s="298"/>
      <c r="L711" s="302"/>
      <c r="M711" s="301"/>
      <c r="N711" s="302" t="str" cm="1">
        <f t="array" ref="N711">IF(ISBLANK(M711),"", (LOOKUP(2,1/(NOT(ISBLANK($J$9:J711))),$J$9:J711)))</f>
        <v/>
      </c>
      <c r="O711" s="298"/>
      <c r="P711" s="643" t="str">
        <f>IF(H711="Full Materials Declaration","",IF(H711="REACH Restriction Annex XVII",IF(ISERROR(VLOOKUP(O711,'Matl Declaration Form'!$AG$9:$AH$149,2,0)),"",(VLOOKUP(O711,'Matl Declaration Form'!$AG$9:$AH$149,2,0))),IF(H711="REACH Authorization Annex XIV",IF(ISERROR(VLOOKUP(O711,'Matl Declaration Form'!$AI$9:$AJ$137,2,0)),"",(VLOOKUP(O711,'Matl Declaration Form'!$AI$9:$AJ$137,2,0))),IF(H711="REACH SVHC",IF(ISERROR(VLOOKUP(O711,'Matl Declaration Form'!$AK$9:$AL$482,2,0)),"",(VLOOKUP(O711,'Matl Declaration Form'!$AK$9:$AL$482,2,0))),IF(H711="EU RoHS",IF(ISERROR(VLOOKUP(O711,'Matl Declaration Form'!$AM$9:$AN$18,2,0)),"",(VLOOKUP(O711,'Matl Declaration Form'!$AM$9:$AN$18,2,0))),IF(H711="EU Mercury",IF(ISERROR(VLOOKUP(O711,'Matl Declaration Form'!$AO$9:$AP$15,2,0)),"",(VLOOKUP(O711,'Matl Declaration Form'!$AO$9:$AP$15,2,0))),IF(H711="EU PIC",IF(ISERROR(VLOOKUP(O711,'Matl Declaration Form'!$AQ$9:$AR$71,2,0)),"",(VLOOKUP(O711,'Matl Declaration Form'!$AQ$9:$AR$71,2,0))),IF(H711="EU Ozone Depletion",IF(ISERROR(VLOOKUP(O711,'Matl Declaration Form'!$AS$9:$AT$41,2,0)),"",(VLOOKUP(O711,'Matl Declaration Form'!$AS$9:$AT$41,2,0))), IF(H711="EU Ship Recycling",IF(ISERROR(VLOOKUP(O711,'Matl Declaration Form'!$AX$9:$AY$30,2,0)),"",(VLOOKUP(O711,'Matl Declaration Form'!$AX$9:$AY$30,2,0))), IF(H711="EU Package",IF(ISERROR(VLOOKUP(O711,'Matl Declaration Form'!$AZ$9:$BA$12,2,0)),"",(VLOOKUP(O711,'Matl Declaration Form'!$AZ$9:$BA$12,2,0))),IF(H711="EU POPs",IF(ISERROR(VLOOKUP(O711,'Matl Declaration Form'!$AV$9:$AW$485,2,0)),"",(VLOOKUP(O711,'Matl Declaration Form'!$AV$9:$AW$485,2,0))))))))))))))</f>
        <v/>
      </c>
      <c r="Q711" s="304"/>
      <c r="R711" s="305" t="str" cm="1">
        <f t="array" ref="R711">IF(ISBLANK(Q711),"",Q711*(LOOKUP(2,1/(NOT(ISBLANK($M$9:M711))),$M$9:M711)))</f>
        <v/>
      </c>
      <c r="S711" s="306" t="str" cm="1">
        <f t="array" ref="S711">IF(ISBLANK(Q711),"", (LOOKUP(2,1/(NOT(ISBLANK($J$9:J711))),$J$9:J711)))</f>
        <v/>
      </c>
      <c r="T711" s="307"/>
      <c r="U711" s="302"/>
      <c r="V711" s="308"/>
      <c r="AC711" s="100"/>
      <c r="AD711" s="100"/>
      <c r="AV711" s="100"/>
      <c r="AW711" s="145"/>
    </row>
    <row r="712" spans="2:49" ht="18.75" customHeight="1">
      <c r="B712" s="309"/>
      <c r="C712" s="298"/>
      <c r="D712" s="298"/>
      <c r="E712" s="299"/>
      <c r="F712" s="298"/>
      <c r="G712" s="298"/>
      <c r="H712" s="298" t="s">
        <v>1476</v>
      </c>
      <c r="I712" s="301"/>
      <c r="J712" s="302"/>
      <c r="K712" s="298"/>
      <c r="L712" s="302"/>
      <c r="M712" s="301"/>
      <c r="N712" s="302" t="str" cm="1">
        <f t="array" ref="N712">IF(ISBLANK(M712),"", (LOOKUP(2,1/(NOT(ISBLANK($J$9:J712))),$J$9:J712)))</f>
        <v/>
      </c>
      <c r="O712" s="298"/>
      <c r="P712" s="643" t="str">
        <f>IF(H712="Full Materials Declaration","",IF(H712="REACH Restriction Annex XVII",IF(ISERROR(VLOOKUP(O712,'Matl Declaration Form'!$AG$9:$AH$149,2,0)),"",(VLOOKUP(O712,'Matl Declaration Form'!$AG$9:$AH$149,2,0))),IF(H712="REACH Authorization Annex XIV",IF(ISERROR(VLOOKUP(O712,'Matl Declaration Form'!$AI$9:$AJ$137,2,0)),"",(VLOOKUP(O712,'Matl Declaration Form'!$AI$9:$AJ$137,2,0))),IF(H712="REACH SVHC",IF(ISERROR(VLOOKUP(O712,'Matl Declaration Form'!$AK$9:$AL$482,2,0)),"",(VLOOKUP(O712,'Matl Declaration Form'!$AK$9:$AL$482,2,0))),IF(H712="EU RoHS",IF(ISERROR(VLOOKUP(O712,'Matl Declaration Form'!$AM$9:$AN$18,2,0)),"",(VLOOKUP(O712,'Matl Declaration Form'!$AM$9:$AN$18,2,0))),IF(H712="EU Mercury",IF(ISERROR(VLOOKUP(O712,'Matl Declaration Form'!$AO$9:$AP$15,2,0)),"",(VLOOKUP(O712,'Matl Declaration Form'!$AO$9:$AP$15,2,0))),IF(H712="EU PIC",IF(ISERROR(VLOOKUP(O712,'Matl Declaration Form'!$AQ$9:$AR$71,2,0)),"",(VLOOKUP(O712,'Matl Declaration Form'!$AQ$9:$AR$71,2,0))),IF(H712="EU Ozone Depletion",IF(ISERROR(VLOOKUP(O712,'Matl Declaration Form'!$AS$9:$AT$41,2,0)),"",(VLOOKUP(O712,'Matl Declaration Form'!$AS$9:$AT$41,2,0))), IF(H712="EU Ship Recycling",IF(ISERROR(VLOOKUP(O712,'Matl Declaration Form'!$AX$9:$AY$30,2,0)),"",(VLOOKUP(O712,'Matl Declaration Form'!$AX$9:$AY$30,2,0))), IF(H712="EU Package",IF(ISERROR(VLOOKUP(O712,'Matl Declaration Form'!$AZ$9:$BA$12,2,0)),"",(VLOOKUP(O712,'Matl Declaration Form'!$AZ$9:$BA$12,2,0))),IF(H712="EU POPs",IF(ISERROR(VLOOKUP(O712,'Matl Declaration Form'!$AV$9:$AW$485,2,0)),"",(VLOOKUP(O712,'Matl Declaration Form'!$AV$9:$AW$485,2,0))))))))))))))</f>
        <v/>
      </c>
      <c r="Q712" s="304"/>
      <c r="R712" s="305" t="str" cm="1">
        <f t="array" ref="R712">IF(ISBLANK(Q712),"",Q712*(LOOKUP(2,1/(NOT(ISBLANK($M$9:M712))),$M$9:M712)))</f>
        <v/>
      </c>
      <c r="S712" s="306" t="str" cm="1">
        <f t="array" ref="S712">IF(ISBLANK(Q712),"", (LOOKUP(2,1/(NOT(ISBLANK($J$9:J712))),$J$9:J712)))</f>
        <v/>
      </c>
      <c r="T712" s="307"/>
      <c r="U712" s="302"/>
      <c r="V712" s="308"/>
      <c r="AC712" s="100"/>
      <c r="AD712" s="100"/>
      <c r="AV712" s="100"/>
      <c r="AW712" s="145"/>
    </row>
    <row r="713" spans="2:49" ht="18.75" customHeight="1">
      <c r="B713" s="309"/>
      <c r="C713" s="298"/>
      <c r="D713" s="298"/>
      <c r="E713" s="299"/>
      <c r="F713" s="298"/>
      <c r="G713" s="298"/>
      <c r="H713" s="298" t="s">
        <v>1476</v>
      </c>
      <c r="I713" s="301"/>
      <c r="J713" s="302"/>
      <c r="K713" s="298"/>
      <c r="L713" s="302"/>
      <c r="M713" s="301"/>
      <c r="N713" s="302" t="str" cm="1">
        <f t="array" ref="N713">IF(ISBLANK(M713),"", (LOOKUP(2,1/(NOT(ISBLANK($J$9:J713))),$J$9:J713)))</f>
        <v/>
      </c>
      <c r="O713" s="298"/>
      <c r="P713" s="643" t="str">
        <f>IF(H713="Full Materials Declaration","",IF(H713="REACH Restriction Annex XVII",IF(ISERROR(VLOOKUP(O713,'Matl Declaration Form'!$AG$9:$AH$149,2,0)),"",(VLOOKUP(O713,'Matl Declaration Form'!$AG$9:$AH$149,2,0))),IF(H713="REACH Authorization Annex XIV",IF(ISERROR(VLOOKUP(O713,'Matl Declaration Form'!$AI$9:$AJ$137,2,0)),"",(VLOOKUP(O713,'Matl Declaration Form'!$AI$9:$AJ$137,2,0))),IF(H713="REACH SVHC",IF(ISERROR(VLOOKUP(O713,'Matl Declaration Form'!$AK$9:$AL$482,2,0)),"",(VLOOKUP(O713,'Matl Declaration Form'!$AK$9:$AL$482,2,0))),IF(H713="EU RoHS",IF(ISERROR(VLOOKUP(O713,'Matl Declaration Form'!$AM$9:$AN$18,2,0)),"",(VLOOKUP(O713,'Matl Declaration Form'!$AM$9:$AN$18,2,0))),IF(H713="EU Mercury",IF(ISERROR(VLOOKUP(O713,'Matl Declaration Form'!$AO$9:$AP$15,2,0)),"",(VLOOKUP(O713,'Matl Declaration Form'!$AO$9:$AP$15,2,0))),IF(H713="EU PIC",IF(ISERROR(VLOOKUP(O713,'Matl Declaration Form'!$AQ$9:$AR$71,2,0)),"",(VLOOKUP(O713,'Matl Declaration Form'!$AQ$9:$AR$71,2,0))),IF(H713="EU Ozone Depletion",IF(ISERROR(VLOOKUP(O713,'Matl Declaration Form'!$AS$9:$AT$41,2,0)),"",(VLOOKUP(O713,'Matl Declaration Form'!$AS$9:$AT$41,2,0))), IF(H713="EU Ship Recycling",IF(ISERROR(VLOOKUP(O713,'Matl Declaration Form'!$AX$9:$AY$30,2,0)),"",(VLOOKUP(O713,'Matl Declaration Form'!$AX$9:$AY$30,2,0))), IF(H713="EU Package",IF(ISERROR(VLOOKUP(O713,'Matl Declaration Form'!$AZ$9:$BA$12,2,0)),"",(VLOOKUP(O713,'Matl Declaration Form'!$AZ$9:$BA$12,2,0))),IF(H713="EU POPs",IF(ISERROR(VLOOKUP(O713,'Matl Declaration Form'!$AV$9:$AW$485,2,0)),"",(VLOOKUP(O713,'Matl Declaration Form'!$AV$9:$AW$485,2,0))))))))))))))</f>
        <v/>
      </c>
      <c r="Q713" s="304"/>
      <c r="R713" s="305" t="str" cm="1">
        <f t="array" ref="R713">IF(ISBLANK(Q713),"",Q713*(LOOKUP(2,1/(NOT(ISBLANK($M$9:M713))),$M$9:M713)))</f>
        <v/>
      </c>
      <c r="S713" s="306" t="str" cm="1">
        <f t="array" ref="S713">IF(ISBLANK(Q713),"", (LOOKUP(2,1/(NOT(ISBLANK($J$9:J713))),$J$9:J713)))</f>
        <v/>
      </c>
      <c r="T713" s="307"/>
      <c r="U713" s="302"/>
      <c r="V713" s="308"/>
      <c r="AC713" s="100"/>
      <c r="AD713" s="100"/>
      <c r="AV713" s="100"/>
      <c r="AW713" s="145"/>
    </row>
    <row r="714" spans="2:49" ht="18.75" customHeight="1">
      <c r="B714" s="309"/>
      <c r="C714" s="298"/>
      <c r="D714" s="298"/>
      <c r="E714" s="299"/>
      <c r="F714" s="298"/>
      <c r="G714" s="298"/>
      <c r="H714" s="298" t="s">
        <v>1476</v>
      </c>
      <c r="I714" s="301"/>
      <c r="J714" s="302"/>
      <c r="K714" s="298"/>
      <c r="L714" s="302"/>
      <c r="M714" s="301"/>
      <c r="N714" s="302" t="str" cm="1">
        <f t="array" ref="N714">IF(ISBLANK(M714),"", (LOOKUP(2,1/(NOT(ISBLANK($J$9:J714))),$J$9:J714)))</f>
        <v/>
      </c>
      <c r="O714" s="298"/>
      <c r="P714" s="643" t="str">
        <f>IF(H714="Full Materials Declaration","",IF(H714="REACH Restriction Annex XVII",IF(ISERROR(VLOOKUP(O714,'Matl Declaration Form'!$AG$9:$AH$149,2,0)),"",(VLOOKUP(O714,'Matl Declaration Form'!$AG$9:$AH$149,2,0))),IF(H714="REACH Authorization Annex XIV",IF(ISERROR(VLOOKUP(O714,'Matl Declaration Form'!$AI$9:$AJ$137,2,0)),"",(VLOOKUP(O714,'Matl Declaration Form'!$AI$9:$AJ$137,2,0))),IF(H714="REACH SVHC",IF(ISERROR(VLOOKUP(O714,'Matl Declaration Form'!$AK$9:$AL$482,2,0)),"",(VLOOKUP(O714,'Matl Declaration Form'!$AK$9:$AL$482,2,0))),IF(H714="EU RoHS",IF(ISERROR(VLOOKUP(O714,'Matl Declaration Form'!$AM$9:$AN$18,2,0)),"",(VLOOKUP(O714,'Matl Declaration Form'!$AM$9:$AN$18,2,0))),IF(H714="EU Mercury",IF(ISERROR(VLOOKUP(O714,'Matl Declaration Form'!$AO$9:$AP$15,2,0)),"",(VLOOKUP(O714,'Matl Declaration Form'!$AO$9:$AP$15,2,0))),IF(H714="EU PIC",IF(ISERROR(VLOOKUP(O714,'Matl Declaration Form'!$AQ$9:$AR$71,2,0)),"",(VLOOKUP(O714,'Matl Declaration Form'!$AQ$9:$AR$71,2,0))),IF(H714="EU Ozone Depletion",IF(ISERROR(VLOOKUP(O714,'Matl Declaration Form'!$AS$9:$AT$41,2,0)),"",(VLOOKUP(O714,'Matl Declaration Form'!$AS$9:$AT$41,2,0))), IF(H714="EU Ship Recycling",IF(ISERROR(VLOOKUP(O714,'Matl Declaration Form'!$AX$9:$AY$30,2,0)),"",(VLOOKUP(O714,'Matl Declaration Form'!$AX$9:$AY$30,2,0))), IF(H714="EU Package",IF(ISERROR(VLOOKUP(O714,'Matl Declaration Form'!$AZ$9:$BA$12,2,0)),"",(VLOOKUP(O714,'Matl Declaration Form'!$AZ$9:$BA$12,2,0))),IF(H714="EU POPs",IF(ISERROR(VLOOKUP(O714,'Matl Declaration Form'!$AV$9:$AW$485,2,0)),"",(VLOOKUP(O714,'Matl Declaration Form'!$AV$9:$AW$485,2,0))))))))))))))</f>
        <v/>
      </c>
      <c r="Q714" s="304"/>
      <c r="R714" s="305" t="str" cm="1">
        <f t="array" ref="R714">IF(ISBLANK(Q714),"",Q714*(LOOKUP(2,1/(NOT(ISBLANK($M$9:M714))),$M$9:M714)))</f>
        <v/>
      </c>
      <c r="S714" s="306" t="str" cm="1">
        <f t="array" ref="S714">IF(ISBLANK(Q714),"", (LOOKUP(2,1/(NOT(ISBLANK($J$9:J714))),$J$9:J714)))</f>
        <v/>
      </c>
      <c r="T714" s="307"/>
      <c r="U714" s="302"/>
      <c r="V714" s="308"/>
      <c r="AC714" s="100"/>
      <c r="AD714" s="100"/>
      <c r="AV714" s="100"/>
      <c r="AW714" s="145"/>
    </row>
    <row r="715" spans="2:49" ht="18.75" customHeight="1">
      <c r="B715" s="309"/>
      <c r="C715" s="298"/>
      <c r="D715" s="298"/>
      <c r="E715" s="299"/>
      <c r="F715" s="298"/>
      <c r="G715" s="298"/>
      <c r="H715" s="298" t="s">
        <v>1476</v>
      </c>
      <c r="I715" s="301"/>
      <c r="J715" s="302"/>
      <c r="K715" s="298"/>
      <c r="L715" s="302"/>
      <c r="M715" s="301"/>
      <c r="N715" s="302" t="str" cm="1">
        <f t="array" ref="N715">IF(ISBLANK(M715),"", (LOOKUP(2,1/(NOT(ISBLANK($J$9:J715))),$J$9:J715)))</f>
        <v/>
      </c>
      <c r="O715" s="298"/>
      <c r="P715" s="643" t="str">
        <f>IF(H715="Full Materials Declaration","",IF(H715="REACH Restriction Annex XVII",IF(ISERROR(VLOOKUP(O715,'Matl Declaration Form'!$AG$9:$AH$149,2,0)),"",(VLOOKUP(O715,'Matl Declaration Form'!$AG$9:$AH$149,2,0))),IF(H715="REACH Authorization Annex XIV",IF(ISERROR(VLOOKUP(O715,'Matl Declaration Form'!$AI$9:$AJ$137,2,0)),"",(VLOOKUP(O715,'Matl Declaration Form'!$AI$9:$AJ$137,2,0))),IF(H715="REACH SVHC",IF(ISERROR(VLOOKUP(O715,'Matl Declaration Form'!$AK$9:$AL$482,2,0)),"",(VLOOKUP(O715,'Matl Declaration Form'!$AK$9:$AL$482,2,0))),IF(H715="EU RoHS",IF(ISERROR(VLOOKUP(O715,'Matl Declaration Form'!$AM$9:$AN$18,2,0)),"",(VLOOKUP(O715,'Matl Declaration Form'!$AM$9:$AN$18,2,0))),IF(H715="EU Mercury",IF(ISERROR(VLOOKUP(O715,'Matl Declaration Form'!$AO$9:$AP$15,2,0)),"",(VLOOKUP(O715,'Matl Declaration Form'!$AO$9:$AP$15,2,0))),IF(H715="EU PIC",IF(ISERROR(VLOOKUP(O715,'Matl Declaration Form'!$AQ$9:$AR$71,2,0)),"",(VLOOKUP(O715,'Matl Declaration Form'!$AQ$9:$AR$71,2,0))),IF(H715="EU Ozone Depletion",IF(ISERROR(VLOOKUP(O715,'Matl Declaration Form'!$AS$9:$AT$41,2,0)),"",(VLOOKUP(O715,'Matl Declaration Form'!$AS$9:$AT$41,2,0))), IF(H715="EU Ship Recycling",IF(ISERROR(VLOOKUP(O715,'Matl Declaration Form'!$AX$9:$AY$30,2,0)),"",(VLOOKUP(O715,'Matl Declaration Form'!$AX$9:$AY$30,2,0))), IF(H715="EU Package",IF(ISERROR(VLOOKUP(O715,'Matl Declaration Form'!$AZ$9:$BA$12,2,0)),"",(VLOOKUP(O715,'Matl Declaration Form'!$AZ$9:$BA$12,2,0))),IF(H715="EU POPs",IF(ISERROR(VLOOKUP(O715,'Matl Declaration Form'!$AV$9:$AW$485,2,0)),"",(VLOOKUP(O715,'Matl Declaration Form'!$AV$9:$AW$485,2,0))))))))))))))</f>
        <v/>
      </c>
      <c r="Q715" s="304"/>
      <c r="R715" s="305" t="str" cm="1">
        <f t="array" ref="R715">IF(ISBLANK(Q715),"",Q715*(LOOKUP(2,1/(NOT(ISBLANK($M$9:M715))),$M$9:M715)))</f>
        <v/>
      </c>
      <c r="S715" s="306" t="str" cm="1">
        <f t="array" ref="S715">IF(ISBLANK(Q715),"", (LOOKUP(2,1/(NOT(ISBLANK($J$9:J715))),$J$9:J715)))</f>
        <v/>
      </c>
      <c r="T715" s="307"/>
      <c r="U715" s="302"/>
      <c r="V715" s="308"/>
      <c r="AC715" s="100"/>
      <c r="AD715" s="100"/>
      <c r="AV715" s="100"/>
      <c r="AW715" s="145"/>
    </row>
    <row r="716" spans="2:49" ht="18.75" customHeight="1">
      <c r="B716" s="309"/>
      <c r="C716" s="298"/>
      <c r="D716" s="298"/>
      <c r="E716" s="299"/>
      <c r="F716" s="298"/>
      <c r="G716" s="298"/>
      <c r="H716" s="298" t="s">
        <v>1476</v>
      </c>
      <c r="I716" s="301"/>
      <c r="J716" s="302"/>
      <c r="K716" s="298"/>
      <c r="L716" s="302"/>
      <c r="M716" s="301"/>
      <c r="N716" s="302" t="str" cm="1">
        <f t="array" ref="N716">IF(ISBLANK(M716),"", (LOOKUP(2,1/(NOT(ISBLANK($J$9:J716))),$J$9:J716)))</f>
        <v/>
      </c>
      <c r="O716" s="298"/>
      <c r="P716" s="643" t="str">
        <f>IF(H716="Full Materials Declaration","",IF(H716="REACH Restriction Annex XVII",IF(ISERROR(VLOOKUP(O716,'Matl Declaration Form'!$AG$9:$AH$149,2,0)),"",(VLOOKUP(O716,'Matl Declaration Form'!$AG$9:$AH$149,2,0))),IF(H716="REACH Authorization Annex XIV",IF(ISERROR(VLOOKUP(O716,'Matl Declaration Form'!$AI$9:$AJ$137,2,0)),"",(VLOOKUP(O716,'Matl Declaration Form'!$AI$9:$AJ$137,2,0))),IF(H716="REACH SVHC",IF(ISERROR(VLOOKUP(O716,'Matl Declaration Form'!$AK$9:$AL$482,2,0)),"",(VLOOKUP(O716,'Matl Declaration Form'!$AK$9:$AL$482,2,0))),IF(H716="EU RoHS",IF(ISERROR(VLOOKUP(O716,'Matl Declaration Form'!$AM$9:$AN$18,2,0)),"",(VLOOKUP(O716,'Matl Declaration Form'!$AM$9:$AN$18,2,0))),IF(H716="EU Mercury",IF(ISERROR(VLOOKUP(O716,'Matl Declaration Form'!$AO$9:$AP$15,2,0)),"",(VLOOKUP(O716,'Matl Declaration Form'!$AO$9:$AP$15,2,0))),IF(H716="EU PIC",IF(ISERROR(VLOOKUP(O716,'Matl Declaration Form'!$AQ$9:$AR$71,2,0)),"",(VLOOKUP(O716,'Matl Declaration Form'!$AQ$9:$AR$71,2,0))),IF(H716="EU Ozone Depletion",IF(ISERROR(VLOOKUP(O716,'Matl Declaration Form'!$AS$9:$AT$41,2,0)),"",(VLOOKUP(O716,'Matl Declaration Form'!$AS$9:$AT$41,2,0))), IF(H716="EU Ship Recycling",IF(ISERROR(VLOOKUP(O716,'Matl Declaration Form'!$AX$9:$AY$30,2,0)),"",(VLOOKUP(O716,'Matl Declaration Form'!$AX$9:$AY$30,2,0))), IF(H716="EU Package",IF(ISERROR(VLOOKUP(O716,'Matl Declaration Form'!$AZ$9:$BA$12,2,0)),"",(VLOOKUP(O716,'Matl Declaration Form'!$AZ$9:$BA$12,2,0))),IF(H716="EU POPs",IF(ISERROR(VLOOKUP(O716,'Matl Declaration Form'!$AV$9:$AW$485,2,0)),"",(VLOOKUP(O716,'Matl Declaration Form'!$AV$9:$AW$485,2,0))))))))))))))</f>
        <v/>
      </c>
      <c r="Q716" s="304"/>
      <c r="R716" s="305" t="str" cm="1">
        <f t="array" ref="R716">IF(ISBLANK(Q716),"",Q716*(LOOKUP(2,1/(NOT(ISBLANK($M$9:M716))),$M$9:M716)))</f>
        <v/>
      </c>
      <c r="S716" s="306" t="str" cm="1">
        <f t="array" ref="S716">IF(ISBLANK(Q716),"", (LOOKUP(2,1/(NOT(ISBLANK($J$9:J716))),$J$9:J716)))</f>
        <v/>
      </c>
      <c r="T716" s="307"/>
      <c r="U716" s="302"/>
      <c r="V716" s="308"/>
      <c r="AC716" s="100"/>
      <c r="AD716" s="100"/>
      <c r="AV716" s="100"/>
      <c r="AW716" s="145"/>
    </row>
    <row r="717" spans="2:49" ht="18.75" customHeight="1">
      <c r="B717" s="309"/>
      <c r="C717" s="298"/>
      <c r="D717" s="298"/>
      <c r="E717" s="299"/>
      <c r="F717" s="298"/>
      <c r="G717" s="298"/>
      <c r="H717" s="298" t="s">
        <v>1476</v>
      </c>
      <c r="I717" s="301"/>
      <c r="J717" s="302"/>
      <c r="K717" s="298"/>
      <c r="L717" s="302"/>
      <c r="M717" s="301"/>
      <c r="N717" s="302" t="str" cm="1">
        <f t="array" ref="N717">IF(ISBLANK(M717),"", (LOOKUP(2,1/(NOT(ISBLANK($J$9:J717))),$J$9:J717)))</f>
        <v/>
      </c>
      <c r="O717" s="298"/>
      <c r="P717" s="643" t="str">
        <f>IF(H717="Full Materials Declaration","",IF(H717="REACH Restriction Annex XVII",IF(ISERROR(VLOOKUP(O717,'Matl Declaration Form'!$AG$9:$AH$149,2,0)),"",(VLOOKUP(O717,'Matl Declaration Form'!$AG$9:$AH$149,2,0))),IF(H717="REACH Authorization Annex XIV",IF(ISERROR(VLOOKUP(O717,'Matl Declaration Form'!$AI$9:$AJ$137,2,0)),"",(VLOOKUP(O717,'Matl Declaration Form'!$AI$9:$AJ$137,2,0))),IF(H717="REACH SVHC",IF(ISERROR(VLOOKUP(O717,'Matl Declaration Form'!$AK$9:$AL$482,2,0)),"",(VLOOKUP(O717,'Matl Declaration Form'!$AK$9:$AL$482,2,0))),IF(H717="EU RoHS",IF(ISERROR(VLOOKUP(O717,'Matl Declaration Form'!$AM$9:$AN$18,2,0)),"",(VLOOKUP(O717,'Matl Declaration Form'!$AM$9:$AN$18,2,0))),IF(H717="EU Mercury",IF(ISERROR(VLOOKUP(O717,'Matl Declaration Form'!$AO$9:$AP$15,2,0)),"",(VLOOKUP(O717,'Matl Declaration Form'!$AO$9:$AP$15,2,0))),IF(H717="EU PIC",IF(ISERROR(VLOOKUP(O717,'Matl Declaration Form'!$AQ$9:$AR$71,2,0)),"",(VLOOKUP(O717,'Matl Declaration Form'!$AQ$9:$AR$71,2,0))),IF(H717="EU Ozone Depletion",IF(ISERROR(VLOOKUP(O717,'Matl Declaration Form'!$AS$9:$AT$41,2,0)),"",(VLOOKUP(O717,'Matl Declaration Form'!$AS$9:$AT$41,2,0))), IF(H717="EU Ship Recycling",IF(ISERROR(VLOOKUP(O717,'Matl Declaration Form'!$AX$9:$AY$30,2,0)),"",(VLOOKUP(O717,'Matl Declaration Form'!$AX$9:$AY$30,2,0))), IF(H717="EU Package",IF(ISERROR(VLOOKUP(O717,'Matl Declaration Form'!$AZ$9:$BA$12,2,0)),"",(VLOOKUP(O717,'Matl Declaration Form'!$AZ$9:$BA$12,2,0))),IF(H717="EU POPs",IF(ISERROR(VLOOKUP(O717,'Matl Declaration Form'!$AV$9:$AW$485,2,0)),"",(VLOOKUP(O717,'Matl Declaration Form'!$AV$9:$AW$485,2,0))))))))))))))</f>
        <v/>
      </c>
      <c r="Q717" s="304"/>
      <c r="R717" s="305" t="str" cm="1">
        <f t="array" ref="R717">IF(ISBLANK(Q717),"",Q717*(LOOKUP(2,1/(NOT(ISBLANK($M$9:M717))),$M$9:M717)))</f>
        <v/>
      </c>
      <c r="S717" s="306" t="str" cm="1">
        <f t="array" ref="S717">IF(ISBLANK(Q717),"", (LOOKUP(2,1/(NOT(ISBLANK($J$9:J717))),$J$9:J717)))</f>
        <v/>
      </c>
      <c r="T717" s="307"/>
      <c r="U717" s="302"/>
      <c r="V717" s="308"/>
      <c r="AC717" s="100"/>
      <c r="AD717" s="100"/>
      <c r="AV717" s="100"/>
      <c r="AW717" s="145"/>
    </row>
    <row r="718" spans="2:49" ht="18.75" customHeight="1">
      <c r="B718" s="309"/>
      <c r="C718" s="298"/>
      <c r="D718" s="298"/>
      <c r="E718" s="299"/>
      <c r="F718" s="298"/>
      <c r="G718" s="298"/>
      <c r="H718" s="298" t="s">
        <v>1476</v>
      </c>
      <c r="I718" s="301"/>
      <c r="J718" s="302"/>
      <c r="K718" s="298"/>
      <c r="L718" s="302"/>
      <c r="M718" s="301"/>
      <c r="N718" s="302" t="str" cm="1">
        <f t="array" ref="N718">IF(ISBLANK(M718),"", (LOOKUP(2,1/(NOT(ISBLANK($J$9:J718))),$J$9:J718)))</f>
        <v/>
      </c>
      <c r="O718" s="298"/>
      <c r="P718" s="643" t="str">
        <f>IF(H718="Full Materials Declaration","",IF(H718="REACH Restriction Annex XVII",IF(ISERROR(VLOOKUP(O718,'Matl Declaration Form'!$AG$9:$AH$149,2,0)),"",(VLOOKUP(O718,'Matl Declaration Form'!$AG$9:$AH$149,2,0))),IF(H718="REACH Authorization Annex XIV",IF(ISERROR(VLOOKUP(O718,'Matl Declaration Form'!$AI$9:$AJ$137,2,0)),"",(VLOOKUP(O718,'Matl Declaration Form'!$AI$9:$AJ$137,2,0))),IF(H718="REACH SVHC",IF(ISERROR(VLOOKUP(O718,'Matl Declaration Form'!$AK$9:$AL$482,2,0)),"",(VLOOKUP(O718,'Matl Declaration Form'!$AK$9:$AL$482,2,0))),IF(H718="EU RoHS",IF(ISERROR(VLOOKUP(O718,'Matl Declaration Form'!$AM$9:$AN$18,2,0)),"",(VLOOKUP(O718,'Matl Declaration Form'!$AM$9:$AN$18,2,0))),IF(H718="EU Mercury",IF(ISERROR(VLOOKUP(O718,'Matl Declaration Form'!$AO$9:$AP$15,2,0)),"",(VLOOKUP(O718,'Matl Declaration Form'!$AO$9:$AP$15,2,0))),IF(H718="EU PIC",IF(ISERROR(VLOOKUP(O718,'Matl Declaration Form'!$AQ$9:$AR$71,2,0)),"",(VLOOKUP(O718,'Matl Declaration Form'!$AQ$9:$AR$71,2,0))),IF(H718="EU Ozone Depletion",IF(ISERROR(VLOOKUP(O718,'Matl Declaration Form'!$AS$9:$AT$41,2,0)),"",(VLOOKUP(O718,'Matl Declaration Form'!$AS$9:$AT$41,2,0))), IF(H718="EU Ship Recycling",IF(ISERROR(VLOOKUP(O718,'Matl Declaration Form'!$AX$9:$AY$30,2,0)),"",(VLOOKUP(O718,'Matl Declaration Form'!$AX$9:$AY$30,2,0))), IF(H718="EU Package",IF(ISERROR(VLOOKUP(O718,'Matl Declaration Form'!$AZ$9:$BA$12,2,0)),"",(VLOOKUP(O718,'Matl Declaration Form'!$AZ$9:$BA$12,2,0))),IF(H718="EU POPs",IF(ISERROR(VLOOKUP(O718,'Matl Declaration Form'!$AV$9:$AW$485,2,0)),"",(VLOOKUP(O718,'Matl Declaration Form'!$AV$9:$AW$485,2,0))))))))))))))</f>
        <v/>
      </c>
      <c r="Q718" s="304"/>
      <c r="R718" s="305" t="str" cm="1">
        <f t="array" ref="R718">IF(ISBLANK(Q718),"",Q718*(LOOKUP(2,1/(NOT(ISBLANK($M$9:M718))),$M$9:M718)))</f>
        <v/>
      </c>
      <c r="S718" s="306" t="str" cm="1">
        <f t="array" ref="S718">IF(ISBLANK(Q718),"", (LOOKUP(2,1/(NOT(ISBLANK($J$9:J718))),$J$9:J718)))</f>
        <v/>
      </c>
      <c r="T718" s="307"/>
      <c r="U718" s="302"/>
      <c r="V718" s="308"/>
      <c r="AC718" s="100"/>
      <c r="AD718" s="100"/>
      <c r="AV718" s="100"/>
      <c r="AW718" s="145"/>
    </row>
    <row r="719" spans="2:49" ht="18.75" customHeight="1">
      <c r="B719" s="309"/>
      <c r="C719" s="298"/>
      <c r="D719" s="298"/>
      <c r="E719" s="299"/>
      <c r="F719" s="298"/>
      <c r="G719" s="298"/>
      <c r="H719" s="298" t="s">
        <v>1476</v>
      </c>
      <c r="I719" s="301"/>
      <c r="J719" s="302"/>
      <c r="K719" s="298"/>
      <c r="L719" s="302"/>
      <c r="M719" s="301"/>
      <c r="N719" s="302" t="str" cm="1">
        <f t="array" ref="N719">IF(ISBLANK(M719),"", (LOOKUP(2,1/(NOT(ISBLANK($J$9:J719))),$J$9:J719)))</f>
        <v/>
      </c>
      <c r="O719" s="298"/>
      <c r="P719" s="643" t="str">
        <f>IF(H719="Full Materials Declaration","",IF(H719="REACH Restriction Annex XVII",IF(ISERROR(VLOOKUP(O719,'Matl Declaration Form'!$AG$9:$AH$149,2,0)),"",(VLOOKUP(O719,'Matl Declaration Form'!$AG$9:$AH$149,2,0))),IF(H719="REACH Authorization Annex XIV",IF(ISERROR(VLOOKUP(O719,'Matl Declaration Form'!$AI$9:$AJ$137,2,0)),"",(VLOOKUP(O719,'Matl Declaration Form'!$AI$9:$AJ$137,2,0))),IF(H719="REACH SVHC",IF(ISERROR(VLOOKUP(O719,'Matl Declaration Form'!$AK$9:$AL$482,2,0)),"",(VLOOKUP(O719,'Matl Declaration Form'!$AK$9:$AL$482,2,0))),IF(H719="EU RoHS",IF(ISERROR(VLOOKUP(O719,'Matl Declaration Form'!$AM$9:$AN$18,2,0)),"",(VLOOKUP(O719,'Matl Declaration Form'!$AM$9:$AN$18,2,0))),IF(H719="EU Mercury",IF(ISERROR(VLOOKUP(O719,'Matl Declaration Form'!$AO$9:$AP$15,2,0)),"",(VLOOKUP(O719,'Matl Declaration Form'!$AO$9:$AP$15,2,0))),IF(H719="EU PIC",IF(ISERROR(VLOOKUP(O719,'Matl Declaration Form'!$AQ$9:$AR$71,2,0)),"",(VLOOKUP(O719,'Matl Declaration Form'!$AQ$9:$AR$71,2,0))),IF(H719="EU Ozone Depletion",IF(ISERROR(VLOOKUP(O719,'Matl Declaration Form'!$AS$9:$AT$41,2,0)),"",(VLOOKUP(O719,'Matl Declaration Form'!$AS$9:$AT$41,2,0))), IF(H719="EU Ship Recycling",IF(ISERROR(VLOOKUP(O719,'Matl Declaration Form'!$AX$9:$AY$30,2,0)),"",(VLOOKUP(O719,'Matl Declaration Form'!$AX$9:$AY$30,2,0))), IF(H719="EU Package",IF(ISERROR(VLOOKUP(O719,'Matl Declaration Form'!$AZ$9:$BA$12,2,0)),"",(VLOOKUP(O719,'Matl Declaration Form'!$AZ$9:$BA$12,2,0))),IF(H719="EU POPs",IF(ISERROR(VLOOKUP(O719,'Matl Declaration Form'!$AV$9:$AW$485,2,0)),"",(VLOOKUP(O719,'Matl Declaration Form'!$AV$9:$AW$485,2,0))))))))))))))</f>
        <v/>
      </c>
      <c r="Q719" s="304"/>
      <c r="R719" s="305" t="str" cm="1">
        <f t="array" ref="R719">IF(ISBLANK(Q719),"",Q719*(LOOKUP(2,1/(NOT(ISBLANK($M$9:M719))),$M$9:M719)))</f>
        <v/>
      </c>
      <c r="S719" s="306" t="str" cm="1">
        <f t="array" ref="S719">IF(ISBLANK(Q719),"", (LOOKUP(2,1/(NOT(ISBLANK($J$9:J719))),$J$9:J719)))</f>
        <v/>
      </c>
      <c r="T719" s="307"/>
      <c r="U719" s="302"/>
      <c r="V719" s="308"/>
      <c r="AC719" s="100"/>
      <c r="AD719" s="100"/>
      <c r="AV719" s="100"/>
      <c r="AW719" s="145"/>
    </row>
    <row r="720" spans="2:49" ht="18.75" customHeight="1">
      <c r="B720" s="309"/>
      <c r="C720" s="298"/>
      <c r="D720" s="298"/>
      <c r="E720" s="299"/>
      <c r="F720" s="298"/>
      <c r="G720" s="298"/>
      <c r="H720" s="298" t="s">
        <v>1476</v>
      </c>
      <c r="I720" s="301"/>
      <c r="J720" s="302"/>
      <c r="K720" s="298"/>
      <c r="L720" s="302"/>
      <c r="M720" s="301"/>
      <c r="N720" s="302" t="str" cm="1">
        <f t="array" ref="N720">IF(ISBLANK(M720),"", (LOOKUP(2,1/(NOT(ISBLANK($J$9:J720))),$J$9:J720)))</f>
        <v/>
      </c>
      <c r="O720" s="298"/>
      <c r="P720" s="643" t="str">
        <f>IF(H720="Full Materials Declaration","",IF(H720="REACH Restriction Annex XVII",IF(ISERROR(VLOOKUP(O720,'Matl Declaration Form'!$AG$9:$AH$149,2,0)),"",(VLOOKUP(O720,'Matl Declaration Form'!$AG$9:$AH$149,2,0))),IF(H720="REACH Authorization Annex XIV",IF(ISERROR(VLOOKUP(O720,'Matl Declaration Form'!$AI$9:$AJ$137,2,0)),"",(VLOOKUP(O720,'Matl Declaration Form'!$AI$9:$AJ$137,2,0))),IF(H720="REACH SVHC",IF(ISERROR(VLOOKUP(O720,'Matl Declaration Form'!$AK$9:$AL$482,2,0)),"",(VLOOKUP(O720,'Matl Declaration Form'!$AK$9:$AL$482,2,0))),IF(H720="EU RoHS",IF(ISERROR(VLOOKUP(O720,'Matl Declaration Form'!$AM$9:$AN$18,2,0)),"",(VLOOKUP(O720,'Matl Declaration Form'!$AM$9:$AN$18,2,0))),IF(H720="EU Mercury",IF(ISERROR(VLOOKUP(O720,'Matl Declaration Form'!$AO$9:$AP$15,2,0)),"",(VLOOKUP(O720,'Matl Declaration Form'!$AO$9:$AP$15,2,0))),IF(H720="EU PIC",IF(ISERROR(VLOOKUP(O720,'Matl Declaration Form'!$AQ$9:$AR$71,2,0)),"",(VLOOKUP(O720,'Matl Declaration Form'!$AQ$9:$AR$71,2,0))),IF(H720="EU Ozone Depletion",IF(ISERROR(VLOOKUP(O720,'Matl Declaration Form'!$AS$9:$AT$41,2,0)),"",(VLOOKUP(O720,'Matl Declaration Form'!$AS$9:$AT$41,2,0))), IF(H720="EU Ship Recycling",IF(ISERROR(VLOOKUP(O720,'Matl Declaration Form'!$AX$9:$AY$30,2,0)),"",(VLOOKUP(O720,'Matl Declaration Form'!$AX$9:$AY$30,2,0))), IF(H720="EU Package",IF(ISERROR(VLOOKUP(O720,'Matl Declaration Form'!$AZ$9:$BA$12,2,0)),"",(VLOOKUP(O720,'Matl Declaration Form'!$AZ$9:$BA$12,2,0))),IF(H720="EU POPs",IF(ISERROR(VLOOKUP(O720,'Matl Declaration Form'!$AV$9:$AW$485,2,0)),"",(VLOOKUP(O720,'Matl Declaration Form'!$AV$9:$AW$485,2,0))))))))))))))</f>
        <v/>
      </c>
      <c r="Q720" s="304"/>
      <c r="R720" s="305" t="str" cm="1">
        <f t="array" ref="R720">IF(ISBLANK(Q720),"",Q720*(LOOKUP(2,1/(NOT(ISBLANK($M$9:M720))),$M$9:M720)))</f>
        <v/>
      </c>
      <c r="S720" s="306" t="str" cm="1">
        <f t="array" ref="S720">IF(ISBLANK(Q720),"", (LOOKUP(2,1/(NOT(ISBLANK($J$9:J720))),$J$9:J720)))</f>
        <v/>
      </c>
      <c r="T720" s="307"/>
      <c r="U720" s="302"/>
      <c r="V720" s="308"/>
      <c r="AC720" s="100"/>
      <c r="AD720" s="100"/>
      <c r="AV720" s="100"/>
      <c r="AW720" s="145"/>
    </row>
    <row r="721" spans="2:49" ht="18.75" customHeight="1">
      <c r="B721" s="309"/>
      <c r="C721" s="298"/>
      <c r="D721" s="298"/>
      <c r="E721" s="299"/>
      <c r="F721" s="298"/>
      <c r="G721" s="298"/>
      <c r="H721" s="298" t="s">
        <v>1476</v>
      </c>
      <c r="I721" s="301"/>
      <c r="J721" s="302"/>
      <c r="K721" s="298"/>
      <c r="L721" s="302"/>
      <c r="M721" s="301"/>
      <c r="N721" s="302" t="str" cm="1">
        <f t="array" ref="N721">IF(ISBLANK(M721),"", (LOOKUP(2,1/(NOT(ISBLANK($J$9:J721))),$J$9:J721)))</f>
        <v/>
      </c>
      <c r="O721" s="298"/>
      <c r="P721" s="643" t="str">
        <f>IF(H721="Full Materials Declaration","",IF(H721="REACH Restriction Annex XVII",IF(ISERROR(VLOOKUP(O721,'Matl Declaration Form'!$AG$9:$AH$149,2,0)),"",(VLOOKUP(O721,'Matl Declaration Form'!$AG$9:$AH$149,2,0))),IF(H721="REACH Authorization Annex XIV",IF(ISERROR(VLOOKUP(O721,'Matl Declaration Form'!$AI$9:$AJ$137,2,0)),"",(VLOOKUP(O721,'Matl Declaration Form'!$AI$9:$AJ$137,2,0))),IF(H721="REACH SVHC",IF(ISERROR(VLOOKUP(O721,'Matl Declaration Form'!$AK$9:$AL$482,2,0)),"",(VLOOKUP(O721,'Matl Declaration Form'!$AK$9:$AL$482,2,0))),IF(H721="EU RoHS",IF(ISERROR(VLOOKUP(O721,'Matl Declaration Form'!$AM$9:$AN$18,2,0)),"",(VLOOKUP(O721,'Matl Declaration Form'!$AM$9:$AN$18,2,0))),IF(H721="EU Mercury",IF(ISERROR(VLOOKUP(O721,'Matl Declaration Form'!$AO$9:$AP$15,2,0)),"",(VLOOKUP(O721,'Matl Declaration Form'!$AO$9:$AP$15,2,0))),IF(H721="EU PIC",IF(ISERROR(VLOOKUP(O721,'Matl Declaration Form'!$AQ$9:$AR$71,2,0)),"",(VLOOKUP(O721,'Matl Declaration Form'!$AQ$9:$AR$71,2,0))),IF(H721="EU Ozone Depletion",IF(ISERROR(VLOOKUP(O721,'Matl Declaration Form'!$AS$9:$AT$41,2,0)),"",(VLOOKUP(O721,'Matl Declaration Form'!$AS$9:$AT$41,2,0))), IF(H721="EU Ship Recycling",IF(ISERROR(VLOOKUP(O721,'Matl Declaration Form'!$AX$9:$AY$30,2,0)),"",(VLOOKUP(O721,'Matl Declaration Form'!$AX$9:$AY$30,2,0))), IF(H721="EU Package",IF(ISERROR(VLOOKUP(O721,'Matl Declaration Form'!$AZ$9:$BA$12,2,0)),"",(VLOOKUP(O721,'Matl Declaration Form'!$AZ$9:$BA$12,2,0))),IF(H721="EU POPs",IF(ISERROR(VLOOKUP(O721,'Matl Declaration Form'!$AV$9:$AW$485,2,0)),"",(VLOOKUP(O721,'Matl Declaration Form'!$AV$9:$AW$485,2,0))))))))))))))</f>
        <v/>
      </c>
      <c r="Q721" s="304"/>
      <c r="R721" s="305" t="str" cm="1">
        <f t="array" ref="R721">IF(ISBLANK(Q721),"",Q721*(LOOKUP(2,1/(NOT(ISBLANK($M$9:M721))),$M$9:M721)))</f>
        <v/>
      </c>
      <c r="S721" s="306" t="str" cm="1">
        <f t="array" ref="S721">IF(ISBLANK(Q721),"", (LOOKUP(2,1/(NOT(ISBLANK($J$9:J721))),$J$9:J721)))</f>
        <v/>
      </c>
      <c r="T721" s="307"/>
      <c r="U721" s="302"/>
      <c r="V721" s="308"/>
      <c r="AC721" s="100"/>
      <c r="AD721" s="100"/>
      <c r="AV721" s="100"/>
      <c r="AW721" s="145"/>
    </row>
    <row r="722" spans="2:49" ht="18.75" customHeight="1">
      <c r="B722" s="309"/>
      <c r="C722" s="298"/>
      <c r="D722" s="298"/>
      <c r="E722" s="299"/>
      <c r="F722" s="298"/>
      <c r="G722" s="298"/>
      <c r="H722" s="298" t="s">
        <v>1476</v>
      </c>
      <c r="I722" s="301"/>
      <c r="J722" s="302"/>
      <c r="K722" s="298"/>
      <c r="L722" s="302"/>
      <c r="M722" s="301"/>
      <c r="N722" s="302" t="str" cm="1">
        <f t="array" ref="N722">IF(ISBLANK(M722),"", (LOOKUP(2,1/(NOT(ISBLANK($J$9:J722))),$J$9:J722)))</f>
        <v/>
      </c>
      <c r="O722" s="298"/>
      <c r="P722" s="643" t="str">
        <f>IF(H722="Full Materials Declaration","",IF(H722="REACH Restriction Annex XVII",IF(ISERROR(VLOOKUP(O722,'Matl Declaration Form'!$AG$9:$AH$149,2,0)),"",(VLOOKUP(O722,'Matl Declaration Form'!$AG$9:$AH$149,2,0))),IF(H722="REACH Authorization Annex XIV",IF(ISERROR(VLOOKUP(O722,'Matl Declaration Form'!$AI$9:$AJ$137,2,0)),"",(VLOOKUP(O722,'Matl Declaration Form'!$AI$9:$AJ$137,2,0))),IF(H722="REACH SVHC",IF(ISERROR(VLOOKUP(O722,'Matl Declaration Form'!$AK$9:$AL$482,2,0)),"",(VLOOKUP(O722,'Matl Declaration Form'!$AK$9:$AL$482,2,0))),IF(H722="EU RoHS",IF(ISERROR(VLOOKUP(O722,'Matl Declaration Form'!$AM$9:$AN$18,2,0)),"",(VLOOKUP(O722,'Matl Declaration Form'!$AM$9:$AN$18,2,0))),IF(H722="EU Mercury",IF(ISERROR(VLOOKUP(O722,'Matl Declaration Form'!$AO$9:$AP$15,2,0)),"",(VLOOKUP(O722,'Matl Declaration Form'!$AO$9:$AP$15,2,0))),IF(H722="EU PIC",IF(ISERROR(VLOOKUP(O722,'Matl Declaration Form'!$AQ$9:$AR$71,2,0)),"",(VLOOKUP(O722,'Matl Declaration Form'!$AQ$9:$AR$71,2,0))),IF(H722="EU Ozone Depletion",IF(ISERROR(VLOOKUP(O722,'Matl Declaration Form'!$AS$9:$AT$41,2,0)),"",(VLOOKUP(O722,'Matl Declaration Form'!$AS$9:$AT$41,2,0))), IF(H722="EU Ship Recycling",IF(ISERROR(VLOOKUP(O722,'Matl Declaration Form'!$AX$9:$AY$30,2,0)),"",(VLOOKUP(O722,'Matl Declaration Form'!$AX$9:$AY$30,2,0))), IF(H722="EU Package",IF(ISERROR(VLOOKUP(O722,'Matl Declaration Form'!$AZ$9:$BA$12,2,0)),"",(VLOOKUP(O722,'Matl Declaration Form'!$AZ$9:$BA$12,2,0))),IF(H722="EU POPs",IF(ISERROR(VLOOKUP(O722,'Matl Declaration Form'!$AV$9:$AW$485,2,0)),"",(VLOOKUP(O722,'Matl Declaration Form'!$AV$9:$AW$485,2,0))))))))))))))</f>
        <v/>
      </c>
      <c r="Q722" s="304"/>
      <c r="R722" s="305" t="str" cm="1">
        <f t="array" ref="R722">IF(ISBLANK(Q722),"",Q722*(LOOKUP(2,1/(NOT(ISBLANK($M$9:M722))),$M$9:M722)))</f>
        <v/>
      </c>
      <c r="S722" s="306" t="str" cm="1">
        <f t="array" ref="S722">IF(ISBLANK(Q722),"", (LOOKUP(2,1/(NOT(ISBLANK($J$9:J722))),$J$9:J722)))</f>
        <v/>
      </c>
      <c r="T722" s="307"/>
      <c r="U722" s="302"/>
      <c r="V722" s="308"/>
      <c r="AC722" s="100"/>
      <c r="AD722" s="100"/>
      <c r="AV722" s="100"/>
      <c r="AW722" s="145"/>
    </row>
    <row r="723" spans="2:49" ht="18.75" customHeight="1">
      <c r="B723" s="309"/>
      <c r="C723" s="298"/>
      <c r="D723" s="298"/>
      <c r="E723" s="299"/>
      <c r="F723" s="298"/>
      <c r="G723" s="298"/>
      <c r="H723" s="298" t="s">
        <v>1476</v>
      </c>
      <c r="I723" s="301"/>
      <c r="J723" s="302"/>
      <c r="K723" s="298"/>
      <c r="L723" s="302"/>
      <c r="M723" s="301"/>
      <c r="N723" s="302" t="str" cm="1">
        <f t="array" ref="N723">IF(ISBLANK(M723),"", (LOOKUP(2,1/(NOT(ISBLANK($J$9:J723))),$J$9:J723)))</f>
        <v/>
      </c>
      <c r="O723" s="298"/>
      <c r="P723" s="643" t="str">
        <f>IF(H723="Full Materials Declaration","",IF(H723="REACH Restriction Annex XVII",IF(ISERROR(VLOOKUP(O723,'Matl Declaration Form'!$AG$9:$AH$149,2,0)),"",(VLOOKUP(O723,'Matl Declaration Form'!$AG$9:$AH$149,2,0))),IF(H723="REACH Authorization Annex XIV",IF(ISERROR(VLOOKUP(O723,'Matl Declaration Form'!$AI$9:$AJ$137,2,0)),"",(VLOOKUP(O723,'Matl Declaration Form'!$AI$9:$AJ$137,2,0))),IF(H723="REACH SVHC",IF(ISERROR(VLOOKUP(O723,'Matl Declaration Form'!$AK$9:$AL$482,2,0)),"",(VLOOKUP(O723,'Matl Declaration Form'!$AK$9:$AL$482,2,0))),IF(H723="EU RoHS",IF(ISERROR(VLOOKUP(O723,'Matl Declaration Form'!$AM$9:$AN$18,2,0)),"",(VLOOKUP(O723,'Matl Declaration Form'!$AM$9:$AN$18,2,0))),IF(H723="EU Mercury",IF(ISERROR(VLOOKUP(O723,'Matl Declaration Form'!$AO$9:$AP$15,2,0)),"",(VLOOKUP(O723,'Matl Declaration Form'!$AO$9:$AP$15,2,0))),IF(H723="EU PIC",IF(ISERROR(VLOOKUP(O723,'Matl Declaration Form'!$AQ$9:$AR$71,2,0)),"",(VLOOKUP(O723,'Matl Declaration Form'!$AQ$9:$AR$71,2,0))),IF(H723="EU Ozone Depletion",IF(ISERROR(VLOOKUP(O723,'Matl Declaration Form'!$AS$9:$AT$41,2,0)),"",(VLOOKUP(O723,'Matl Declaration Form'!$AS$9:$AT$41,2,0))), IF(H723="EU Ship Recycling",IF(ISERROR(VLOOKUP(O723,'Matl Declaration Form'!$AX$9:$AY$30,2,0)),"",(VLOOKUP(O723,'Matl Declaration Form'!$AX$9:$AY$30,2,0))), IF(H723="EU Package",IF(ISERROR(VLOOKUP(O723,'Matl Declaration Form'!$AZ$9:$BA$12,2,0)),"",(VLOOKUP(O723,'Matl Declaration Form'!$AZ$9:$BA$12,2,0))),IF(H723="EU POPs",IF(ISERROR(VLOOKUP(O723,'Matl Declaration Form'!$AV$9:$AW$485,2,0)),"",(VLOOKUP(O723,'Matl Declaration Form'!$AV$9:$AW$485,2,0))))))))))))))</f>
        <v/>
      </c>
      <c r="Q723" s="304"/>
      <c r="R723" s="305" t="str" cm="1">
        <f t="array" ref="R723">IF(ISBLANK(Q723),"",Q723*(LOOKUP(2,1/(NOT(ISBLANK($M$9:M723))),$M$9:M723)))</f>
        <v/>
      </c>
      <c r="S723" s="306" t="str" cm="1">
        <f t="array" ref="S723">IF(ISBLANK(Q723),"", (LOOKUP(2,1/(NOT(ISBLANK($J$9:J723))),$J$9:J723)))</f>
        <v/>
      </c>
      <c r="T723" s="307"/>
      <c r="U723" s="302"/>
      <c r="V723" s="308"/>
      <c r="AC723" s="100"/>
      <c r="AD723" s="100"/>
      <c r="AV723" s="100"/>
      <c r="AW723" s="145"/>
    </row>
    <row r="724" spans="2:49" ht="18.75" customHeight="1">
      <c r="B724" s="309"/>
      <c r="C724" s="298"/>
      <c r="D724" s="298"/>
      <c r="E724" s="299"/>
      <c r="F724" s="298"/>
      <c r="G724" s="298"/>
      <c r="H724" s="298" t="s">
        <v>1476</v>
      </c>
      <c r="I724" s="301"/>
      <c r="J724" s="302"/>
      <c r="K724" s="298"/>
      <c r="L724" s="302"/>
      <c r="M724" s="301"/>
      <c r="N724" s="302" t="str" cm="1">
        <f t="array" ref="N724">IF(ISBLANK(M724),"", (LOOKUP(2,1/(NOT(ISBLANK($J$9:J724))),$J$9:J724)))</f>
        <v/>
      </c>
      <c r="O724" s="298"/>
      <c r="P724" s="643" t="str">
        <f>IF(H724="Full Materials Declaration","",IF(H724="REACH Restriction Annex XVII",IF(ISERROR(VLOOKUP(O724,'Matl Declaration Form'!$AG$9:$AH$149,2,0)),"",(VLOOKUP(O724,'Matl Declaration Form'!$AG$9:$AH$149,2,0))),IF(H724="REACH Authorization Annex XIV",IF(ISERROR(VLOOKUP(O724,'Matl Declaration Form'!$AI$9:$AJ$137,2,0)),"",(VLOOKUP(O724,'Matl Declaration Form'!$AI$9:$AJ$137,2,0))),IF(H724="REACH SVHC",IF(ISERROR(VLOOKUP(O724,'Matl Declaration Form'!$AK$9:$AL$482,2,0)),"",(VLOOKUP(O724,'Matl Declaration Form'!$AK$9:$AL$482,2,0))),IF(H724="EU RoHS",IF(ISERROR(VLOOKUP(O724,'Matl Declaration Form'!$AM$9:$AN$18,2,0)),"",(VLOOKUP(O724,'Matl Declaration Form'!$AM$9:$AN$18,2,0))),IF(H724="EU Mercury",IF(ISERROR(VLOOKUP(O724,'Matl Declaration Form'!$AO$9:$AP$15,2,0)),"",(VLOOKUP(O724,'Matl Declaration Form'!$AO$9:$AP$15,2,0))),IF(H724="EU PIC",IF(ISERROR(VLOOKUP(O724,'Matl Declaration Form'!$AQ$9:$AR$71,2,0)),"",(VLOOKUP(O724,'Matl Declaration Form'!$AQ$9:$AR$71,2,0))),IF(H724="EU Ozone Depletion",IF(ISERROR(VLOOKUP(O724,'Matl Declaration Form'!$AS$9:$AT$41,2,0)),"",(VLOOKUP(O724,'Matl Declaration Form'!$AS$9:$AT$41,2,0))), IF(H724="EU Ship Recycling",IF(ISERROR(VLOOKUP(O724,'Matl Declaration Form'!$AX$9:$AY$30,2,0)),"",(VLOOKUP(O724,'Matl Declaration Form'!$AX$9:$AY$30,2,0))), IF(H724="EU Package",IF(ISERROR(VLOOKUP(O724,'Matl Declaration Form'!$AZ$9:$BA$12,2,0)),"",(VLOOKUP(O724,'Matl Declaration Form'!$AZ$9:$BA$12,2,0))),IF(H724="EU POPs",IF(ISERROR(VLOOKUP(O724,'Matl Declaration Form'!$AV$9:$AW$485,2,0)),"",(VLOOKUP(O724,'Matl Declaration Form'!$AV$9:$AW$485,2,0))))))))))))))</f>
        <v/>
      </c>
      <c r="Q724" s="304"/>
      <c r="R724" s="305" t="str" cm="1">
        <f t="array" ref="R724">IF(ISBLANK(Q724),"",Q724*(LOOKUP(2,1/(NOT(ISBLANK($M$9:M724))),$M$9:M724)))</f>
        <v/>
      </c>
      <c r="S724" s="306" t="str" cm="1">
        <f t="array" ref="S724">IF(ISBLANK(Q724),"", (LOOKUP(2,1/(NOT(ISBLANK($J$9:J724))),$J$9:J724)))</f>
        <v/>
      </c>
      <c r="T724" s="307"/>
      <c r="U724" s="302"/>
      <c r="V724" s="308"/>
      <c r="AC724" s="100"/>
      <c r="AD724" s="100"/>
      <c r="AV724" s="100"/>
      <c r="AW724" s="145"/>
    </row>
    <row r="725" spans="2:49" ht="18.75" customHeight="1">
      <c r="B725" s="309"/>
      <c r="C725" s="298"/>
      <c r="D725" s="298"/>
      <c r="E725" s="299"/>
      <c r="F725" s="298"/>
      <c r="G725" s="298"/>
      <c r="H725" s="298" t="s">
        <v>1476</v>
      </c>
      <c r="I725" s="301"/>
      <c r="J725" s="302"/>
      <c r="K725" s="298"/>
      <c r="L725" s="302"/>
      <c r="M725" s="301"/>
      <c r="N725" s="302" t="str" cm="1">
        <f t="array" ref="N725">IF(ISBLANK(M725),"", (LOOKUP(2,1/(NOT(ISBLANK($J$9:J725))),$J$9:J725)))</f>
        <v/>
      </c>
      <c r="O725" s="298"/>
      <c r="P725" s="643" t="str">
        <f>IF(H725="Full Materials Declaration","",IF(H725="REACH Restriction Annex XVII",IF(ISERROR(VLOOKUP(O725,'Matl Declaration Form'!$AG$9:$AH$149,2,0)),"",(VLOOKUP(O725,'Matl Declaration Form'!$AG$9:$AH$149,2,0))),IF(H725="REACH Authorization Annex XIV",IF(ISERROR(VLOOKUP(O725,'Matl Declaration Form'!$AI$9:$AJ$137,2,0)),"",(VLOOKUP(O725,'Matl Declaration Form'!$AI$9:$AJ$137,2,0))),IF(H725="REACH SVHC",IF(ISERROR(VLOOKUP(O725,'Matl Declaration Form'!$AK$9:$AL$482,2,0)),"",(VLOOKUP(O725,'Matl Declaration Form'!$AK$9:$AL$482,2,0))),IF(H725="EU RoHS",IF(ISERROR(VLOOKUP(O725,'Matl Declaration Form'!$AM$9:$AN$18,2,0)),"",(VLOOKUP(O725,'Matl Declaration Form'!$AM$9:$AN$18,2,0))),IF(H725="EU Mercury",IF(ISERROR(VLOOKUP(O725,'Matl Declaration Form'!$AO$9:$AP$15,2,0)),"",(VLOOKUP(O725,'Matl Declaration Form'!$AO$9:$AP$15,2,0))),IF(H725="EU PIC",IF(ISERROR(VLOOKUP(O725,'Matl Declaration Form'!$AQ$9:$AR$71,2,0)),"",(VLOOKUP(O725,'Matl Declaration Form'!$AQ$9:$AR$71,2,0))),IF(H725="EU Ozone Depletion",IF(ISERROR(VLOOKUP(O725,'Matl Declaration Form'!$AS$9:$AT$41,2,0)),"",(VLOOKUP(O725,'Matl Declaration Form'!$AS$9:$AT$41,2,0))), IF(H725="EU Ship Recycling",IF(ISERROR(VLOOKUP(O725,'Matl Declaration Form'!$AX$9:$AY$30,2,0)),"",(VLOOKUP(O725,'Matl Declaration Form'!$AX$9:$AY$30,2,0))), IF(H725="EU Package",IF(ISERROR(VLOOKUP(O725,'Matl Declaration Form'!$AZ$9:$BA$12,2,0)),"",(VLOOKUP(O725,'Matl Declaration Form'!$AZ$9:$BA$12,2,0))),IF(H725="EU POPs",IF(ISERROR(VLOOKUP(O725,'Matl Declaration Form'!$AV$9:$AW$485,2,0)),"",(VLOOKUP(O725,'Matl Declaration Form'!$AV$9:$AW$485,2,0))))))))))))))</f>
        <v/>
      </c>
      <c r="Q725" s="304"/>
      <c r="R725" s="305" t="str" cm="1">
        <f t="array" ref="R725">IF(ISBLANK(Q725),"",Q725*(LOOKUP(2,1/(NOT(ISBLANK($M$9:M725))),$M$9:M725)))</f>
        <v/>
      </c>
      <c r="S725" s="306" t="str" cm="1">
        <f t="array" ref="S725">IF(ISBLANK(Q725),"", (LOOKUP(2,1/(NOT(ISBLANK($J$9:J725))),$J$9:J725)))</f>
        <v/>
      </c>
      <c r="T725" s="307"/>
      <c r="U725" s="302"/>
      <c r="V725" s="308"/>
      <c r="AC725" s="100"/>
      <c r="AD725" s="100"/>
      <c r="AV725" s="100"/>
      <c r="AW725" s="145"/>
    </row>
    <row r="726" spans="2:49" ht="18.75" customHeight="1">
      <c r="B726" s="309"/>
      <c r="C726" s="298"/>
      <c r="D726" s="298"/>
      <c r="E726" s="299"/>
      <c r="F726" s="298"/>
      <c r="G726" s="298"/>
      <c r="H726" s="298" t="s">
        <v>1476</v>
      </c>
      <c r="I726" s="301"/>
      <c r="J726" s="302"/>
      <c r="K726" s="298"/>
      <c r="L726" s="302"/>
      <c r="M726" s="301"/>
      <c r="N726" s="302" t="str" cm="1">
        <f t="array" ref="N726">IF(ISBLANK(M726),"", (LOOKUP(2,1/(NOT(ISBLANK($J$9:J726))),$J$9:J726)))</f>
        <v/>
      </c>
      <c r="O726" s="298"/>
      <c r="P726" s="643" t="str">
        <f>IF(H726="Full Materials Declaration","",IF(H726="REACH Restriction Annex XVII",IF(ISERROR(VLOOKUP(O726,'Matl Declaration Form'!$AG$9:$AH$149,2,0)),"",(VLOOKUP(O726,'Matl Declaration Form'!$AG$9:$AH$149,2,0))),IF(H726="REACH Authorization Annex XIV",IF(ISERROR(VLOOKUP(O726,'Matl Declaration Form'!$AI$9:$AJ$137,2,0)),"",(VLOOKUP(O726,'Matl Declaration Form'!$AI$9:$AJ$137,2,0))),IF(H726="REACH SVHC",IF(ISERROR(VLOOKUP(O726,'Matl Declaration Form'!$AK$9:$AL$482,2,0)),"",(VLOOKUP(O726,'Matl Declaration Form'!$AK$9:$AL$482,2,0))),IF(H726="EU RoHS",IF(ISERROR(VLOOKUP(O726,'Matl Declaration Form'!$AM$9:$AN$18,2,0)),"",(VLOOKUP(O726,'Matl Declaration Form'!$AM$9:$AN$18,2,0))),IF(H726="EU Mercury",IF(ISERROR(VLOOKUP(O726,'Matl Declaration Form'!$AO$9:$AP$15,2,0)),"",(VLOOKUP(O726,'Matl Declaration Form'!$AO$9:$AP$15,2,0))),IF(H726="EU PIC",IF(ISERROR(VLOOKUP(O726,'Matl Declaration Form'!$AQ$9:$AR$71,2,0)),"",(VLOOKUP(O726,'Matl Declaration Form'!$AQ$9:$AR$71,2,0))),IF(H726="EU Ozone Depletion",IF(ISERROR(VLOOKUP(O726,'Matl Declaration Form'!$AS$9:$AT$41,2,0)),"",(VLOOKUP(O726,'Matl Declaration Form'!$AS$9:$AT$41,2,0))), IF(H726="EU Ship Recycling",IF(ISERROR(VLOOKUP(O726,'Matl Declaration Form'!$AX$9:$AY$30,2,0)),"",(VLOOKUP(O726,'Matl Declaration Form'!$AX$9:$AY$30,2,0))), IF(H726="EU Package",IF(ISERROR(VLOOKUP(O726,'Matl Declaration Form'!$AZ$9:$BA$12,2,0)),"",(VLOOKUP(O726,'Matl Declaration Form'!$AZ$9:$BA$12,2,0))),IF(H726="EU POPs",IF(ISERROR(VLOOKUP(O726,'Matl Declaration Form'!$AV$9:$AW$485,2,0)),"",(VLOOKUP(O726,'Matl Declaration Form'!$AV$9:$AW$485,2,0))))))))))))))</f>
        <v/>
      </c>
      <c r="Q726" s="304"/>
      <c r="R726" s="305" t="str" cm="1">
        <f t="array" ref="R726">IF(ISBLANK(Q726),"",Q726*(LOOKUP(2,1/(NOT(ISBLANK($M$9:M726))),$M$9:M726)))</f>
        <v/>
      </c>
      <c r="S726" s="306" t="str" cm="1">
        <f t="array" ref="S726">IF(ISBLANK(Q726),"", (LOOKUP(2,1/(NOT(ISBLANK($J$9:J726))),$J$9:J726)))</f>
        <v/>
      </c>
      <c r="T726" s="307"/>
      <c r="U726" s="302"/>
      <c r="V726" s="308"/>
      <c r="AC726" s="100"/>
      <c r="AD726" s="100"/>
      <c r="AV726" s="100"/>
      <c r="AW726" s="145"/>
    </row>
    <row r="727" spans="2:49" ht="18.75" customHeight="1">
      <c r="B727" s="309"/>
      <c r="C727" s="298"/>
      <c r="D727" s="298"/>
      <c r="E727" s="299"/>
      <c r="F727" s="298"/>
      <c r="G727" s="298"/>
      <c r="H727" s="298" t="s">
        <v>1476</v>
      </c>
      <c r="I727" s="301"/>
      <c r="J727" s="302"/>
      <c r="K727" s="298"/>
      <c r="L727" s="302"/>
      <c r="M727" s="301"/>
      <c r="N727" s="302" t="str" cm="1">
        <f t="array" ref="N727">IF(ISBLANK(M727),"", (LOOKUP(2,1/(NOT(ISBLANK($J$9:J727))),$J$9:J727)))</f>
        <v/>
      </c>
      <c r="O727" s="298"/>
      <c r="P727" s="643" t="str">
        <f>IF(H727="Full Materials Declaration","",IF(H727="REACH Restriction Annex XVII",IF(ISERROR(VLOOKUP(O727,'Matl Declaration Form'!$AG$9:$AH$149,2,0)),"",(VLOOKUP(O727,'Matl Declaration Form'!$AG$9:$AH$149,2,0))),IF(H727="REACH Authorization Annex XIV",IF(ISERROR(VLOOKUP(O727,'Matl Declaration Form'!$AI$9:$AJ$137,2,0)),"",(VLOOKUP(O727,'Matl Declaration Form'!$AI$9:$AJ$137,2,0))),IF(H727="REACH SVHC",IF(ISERROR(VLOOKUP(O727,'Matl Declaration Form'!$AK$9:$AL$482,2,0)),"",(VLOOKUP(O727,'Matl Declaration Form'!$AK$9:$AL$482,2,0))),IF(H727="EU RoHS",IF(ISERROR(VLOOKUP(O727,'Matl Declaration Form'!$AM$9:$AN$18,2,0)),"",(VLOOKUP(O727,'Matl Declaration Form'!$AM$9:$AN$18,2,0))),IF(H727="EU Mercury",IF(ISERROR(VLOOKUP(O727,'Matl Declaration Form'!$AO$9:$AP$15,2,0)),"",(VLOOKUP(O727,'Matl Declaration Form'!$AO$9:$AP$15,2,0))),IF(H727="EU PIC",IF(ISERROR(VLOOKUP(O727,'Matl Declaration Form'!$AQ$9:$AR$71,2,0)),"",(VLOOKUP(O727,'Matl Declaration Form'!$AQ$9:$AR$71,2,0))),IF(H727="EU Ozone Depletion",IF(ISERROR(VLOOKUP(O727,'Matl Declaration Form'!$AS$9:$AT$41,2,0)),"",(VLOOKUP(O727,'Matl Declaration Form'!$AS$9:$AT$41,2,0))), IF(H727="EU Ship Recycling",IF(ISERROR(VLOOKUP(O727,'Matl Declaration Form'!$AX$9:$AY$30,2,0)),"",(VLOOKUP(O727,'Matl Declaration Form'!$AX$9:$AY$30,2,0))), IF(H727="EU Package",IF(ISERROR(VLOOKUP(O727,'Matl Declaration Form'!$AZ$9:$BA$12,2,0)),"",(VLOOKUP(O727,'Matl Declaration Form'!$AZ$9:$BA$12,2,0))),IF(H727="EU POPs",IF(ISERROR(VLOOKUP(O727,'Matl Declaration Form'!$AV$9:$AW$485,2,0)),"",(VLOOKUP(O727,'Matl Declaration Form'!$AV$9:$AW$485,2,0))))))))))))))</f>
        <v/>
      </c>
      <c r="Q727" s="304"/>
      <c r="R727" s="305" t="str" cm="1">
        <f t="array" ref="R727">IF(ISBLANK(Q727),"",Q727*(LOOKUP(2,1/(NOT(ISBLANK($M$9:M727))),$M$9:M727)))</f>
        <v/>
      </c>
      <c r="S727" s="306" t="str" cm="1">
        <f t="array" ref="S727">IF(ISBLANK(Q727),"", (LOOKUP(2,1/(NOT(ISBLANK($J$9:J727))),$J$9:J727)))</f>
        <v/>
      </c>
      <c r="T727" s="307"/>
      <c r="U727" s="302"/>
      <c r="V727" s="308"/>
      <c r="AC727" s="100"/>
      <c r="AD727" s="100"/>
      <c r="AV727" s="100"/>
      <c r="AW727" s="145"/>
    </row>
    <row r="728" spans="2:49" ht="18.75" customHeight="1">
      <c r="B728" s="309"/>
      <c r="C728" s="298"/>
      <c r="D728" s="298"/>
      <c r="E728" s="299"/>
      <c r="F728" s="298"/>
      <c r="G728" s="298"/>
      <c r="H728" s="298" t="s">
        <v>1476</v>
      </c>
      <c r="I728" s="301"/>
      <c r="J728" s="302"/>
      <c r="K728" s="298"/>
      <c r="L728" s="302"/>
      <c r="M728" s="301"/>
      <c r="N728" s="302" t="str" cm="1">
        <f t="array" ref="N728">IF(ISBLANK(M728),"", (LOOKUP(2,1/(NOT(ISBLANK($J$9:J728))),$J$9:J728)))</f>
        <v/>
      </c>
      <c r="O728" s="298"/>
      <c r="P728" s="643" t="str">
        <f>IF(H728="Full Materials Declaration","",IF(H728="REACH Restriction Annex XVII",IF(ISERROR(VLOOKUP(O728,'Matl Declaration Form'!$AG$9:$AH$149,2,0)),"",(VLOOKUP(O728,'Matl Declaration Form'!$AG$9:$AH$149,2,0))),IF(H728="REACH Authorization Annex XIV",IF(ISERROR(VLOOKUP(O728,'Matl Declaration Form'!$AI$9:$AJ$137,2,0)),"",(VLOOKUP(O728,'Matl Declaration Form'!$AI$9:$AJ$137,2,0))),IF(H728="REACH SVHC",IF(ISERROR(VLOOKUP(O728,'Matl Declaration Form'!$AK$9:$AL$482,2,0)),"",(VLOOKUP(O728,'Matl Declaration Form'!$AK$9:$AL$482,2,0))),IF(H728="EU RoHS",IF(ISERROR(VLOOKUP(O728,'Matl Declaration Form'!$AM$9:$AN$18,2,0)),"",(VLOOKUP(O728,'Matl Declaration Form'!$AM$9:$AN$18,2,0))),IF(H728="EU Mercury",IF(ISERROR(VLOOKUP(O728,'Matl Declaration Form'!$AO$9:$AP$15,2,0)),"",(VLOOKUP(O728,'Matl Declaration Form'!$AO$9:$AP$15,2,0))),IF(H728="EU PIC",IF(ISERROR(VLOOKUP(O728,'Matl Declaration Form'!$AQ$9:$AR$71,2,0)),"",(VLOOKUP(O728,'Matl Declaration Form'!$AQ$9:$AR$71,2,0))),IF(H728="EU Ozone Depletion",IF(ISERROR(VLOOKUP(O728,'Matl Declaration Form'!$AS$9:$AT$41,2,0)),"",(VLOOKUP(O728,'Matl Declaration Form'!$AS$9:$AT$41,2,0))), IF(H728="EU Ship Recycling",IF(ISERROR(VLOOKUP(O728,'Matl Declaration Form'!$AX$9:$AY$30,2,0)),"",(VLOOKUP(O728,'Matl Declaration Form'!$AX$9:$AY$30,2,0))), IF(H728="EU Package",IF(ISERROR(VLOOKUP(O728,'Matl Declaration Form'!$AZ$9:$BA$12,2,0)),"",(VLOOKUP(O728,'Matl Declaration Form'!$AZ$9:$BA$12,2,0))),IF(H728="EU POPs",IF(ISERROR(VLOOKUP(O728,'Matl Declaration Form'!$AV$9:$AW$485,2,0)),"",(VLOOKUP(O728,'Matl Declaration Form'!$AV$9:$AW$485,2,0))))))))))))))</f>
        <v/>
      </c>
      <c r="Q728" s="304"/>
      <c r="R728" s="305" t="str" cm="1">
        <f t="array" ref="R728">IF(ISBLANK(Q728),"",Q728*(LOOKUP(2,1/(NOT(ISBLANK($M$9:M728))),$M$9:M728)))</f>
        <v/>
      </c>
      <c r="S728" s="306" t="str" cm="1">
        <f t="array" ref="S728">IF(ISBLANK(Q728),"", (LOOKUP(2,1/(NOT(ISBLANK($J$9:J728))),$J$9:J728)))</f>
        <v/>
      </c>
      <c r="T728" s="307"/>
      <c r="U728" s="302"/>
      <c r="V728" s="308"/>
      <c r="AC728" s="100"/>
      <c r="AD728" s="100"/>
      <c r="AV728" s="100"/>
      <c r="AW728" s="145"/>
    </row>
    <row r="729" spans="2:49" ht="18.75" customHeight="1">
      <c r="B729" s="309"/>
      <c r="C729" s="298"/>
      <c r="D729" s="298"/>
      <c r="E729" s="299"/>
      <c r="F729" s="298"/>
      <c r="G729" s="298"/>
      <c r="H729" s="298" t="s">
        <v>1476</v>
      </c>
      <c r="I729" s="301"/>
      <c r="J729" s="302"/>
      <c r="K729" s="298"/>
      <c r="L729" s="302"/>
      <c r="M729" s="301"/>
      <c r="N729" s="302" t="str" cm="1">
        <f t="array" ref="N729">IF(ISBLANK(M729),"", (LOOKUP(2,1/(NOT(ISBLANK($J$9:J729))),$J$9:J729)))</f>
        <v/>
      </c>
      <c r="O729" s="298"/>
      <c r="P729" s="643" t="str">
        <f>IF(H729="Full Materials Declaration","",IF(H729="REACH Restriction Annex XVII",IF(ISERROR(VLOOKUP(O729,'Matl Declaration Form'!$AG$9:$AH$149,2,0)),"",(VLOOKUP(O729,'Matl Declaration Form'!$AG$9:$AH$149,2,0))),IF(H729="REACH Authorization Annex XIV",IF(ISERROR(VLOOKUP(O729,'Matl Declaration Form'!$AI$9:$AJ$137,2,0)),"",(VLOOKUP(O729,'Matl Declaration Form'!$AI$9:$AJ$137,2,0))),IF(H729="REACH SVHC",IF(ISERROR(VLOOKUP(O729,'Matl Declaration Form'!$AK$9:$AL$482,2,0)),"",(VLOOKUP(O729,'Matl Declaration Form'!$AK$9:$AL$482,2,0))),IF(H729="EU RoHS",IF(ISERROR(VLOOKUP(O729,'Matl Declaration Form'!$AM$9:$AN$18,2,0)),"",(VLOOKUP(O729,'Matl Declaration Form'!$AM$9:$AN$18,2,0))),IF(H729="EU Mercury",IF(ISERROR(VLOOKUP(O729,'Matl Declaration Form'!$AO$9:$AP$15,2,0)),"",(VLOOKUP(O729,'Matl Declaration Form'!$AO$9:$AP$15,2,0))),IF(H729="EU PIC",IF(ISERROR(VLOOKUP(O729,'Matl Declaration Form'!$AQ$9:$AR$71,2,0)),"",(VLOOKUP(O729,'Matl Declaration Form'!$AQ$9:$AR$71,2,0))),IF(H729="EU Ozone Depletion",IF(ISERROR(VLOOKUP(O729,'Matl Declaration Form'!$AS$9:$AT$41,2,0)),"",(VLOOKUP(O729,'Matl Declaration Form'!$AS$9:$AT$41,2,0))), IF(H729="EU Ship Recycling",IF(ISERROR(VLOOKUP(O729,'Matl Declaration Form'!$AX$9:$AY$30,2,0)),"",(VLOOKUP(O729,'Matl Declaration Form'!$AX$9:$AY$30,2,0))), IF(H729="EU Package",IF(ISERROR(VLOOKUP(O729,'Matl Declaration Form'!$AZ$9:$BA$12,2,0)),"",(VLOOKUP(O729,'Matl Declaration Form'!$AZ$9:$BA$12,2,0))),IF(H729="EU POPs",IF(ISERROR(VLOOKUP(O729,'Matl Declaration Form'!$AV$9:$AW$485,2,0)),"",(VLOOKUP(O729,'Matl Declaration Form'!$AV$9:$AW$485,2,0))))))))))))))</f>
        <v/>
      </c>
      <c r="Q729" s="304"/>
      <c r="R729" s="305" t="str" cm="1">
        <f t="array" ref="R729">IF(ISBLANK(Q729),"",Q729*(LOOKUP(2,1/(NOT(ISBLANK($M$9:M729))),$M$9:M729)))</f>
        <v/>
      </c>
      <c r="S729" s="306" t="str" cm="1">
        <f t="array" ref="S729">IF(ISBLANK(Q729),"", (LOOKUP(2,1/(NOT(ISBLANK($J$9:J729))),$J$9:J729)))</f>
        <v/>
      </c>
      <c r="T729" s="307"/>
      <c r="U729" s="302"/>
      <c r="V729" s="308"/>
      <c r="AC729" s="100"/>
      <c r="AD729" s="100"/>
      <c r="AV729" s="100"/>
      <c r="AW729" s="145"/>
    </row>
    <row r="730" spans="2:49" ht="18.75" customHeight="1">
      <c r="B730" s="309"/>
      <c r="C730" s="298"/>
      <c r="D730" s="298"/>
      <c r="E730" s="299"/>
      <c r="F730" s="298"/>
      <c r="G730" s="298"/>
      <c r="H730" s="298" t="s">
        <v>1476</v>
      </c>
      <c r="I730" s="301"/>
      <c r="J730" s="302"/>
      <c r="K730" s="298"/>
      <c r="L730" s="302"/>
      <c r="M730" s="301"/>
      <c r="N730" s="302" t="str" cm="1">
        <f t="array" ref="N730">IF(ISBLANK(M730),"", (LOOKUP(2,1/(NOT(ISBLANK($J$9:J730))),$J$9:J730)))</f>
        <v/>
      </c>
      <c r="O730" s="298"/>
      <c r="P730" s="643" t="str">
        <f>IF(H730="Full Materials Declaration","",IF(H730="REACH Restriction Annex XVII",IF(ISERROR(VLOOKUP(O730,'Matl Declaration Form'!$AG$9:$AH$149,2,0)),"",(VLOOKUP(O730,'Matl Declaration Form'!$AG$9:$AH$149,2,0))),IF(H730="REACH Authorization Annex XIV",IF(ISERROR(VLOOKUP(O730,'Matl Declaration Form'!$AI$9:$AJ$137,2,0)),"",(VLOOKUP(O730,'Matl Declaration Form'!$AI$9:$AJ$137,2,0))),IF(H730="REACH SVHC",IF(ISERROR(VLOOKUP(O730,'Matl Declaration Form'!$AK$9:$AL$482,2,0)),"",(VLOOKUP(O730,'Matl Declaration Form'!$AK$9:$AL$482,2,0))),IF(H730="EU RoHS",IF(ISERROR(VLOOKUP(O730,'Matl Declaration Form'!$AM$9:$AN$18,2,0)),"",(VLOOKUP(O730,'Matl Declaration Form'!$AM$9:$AN$18,2,0))),IF(H730="EU Mercury",IF(ISERROR(VLOOKUP(O730,'Matl Declaration Form'!$AO$9:$AP$15,2,0)),"",(VLOOKUP(O730,'Matl Declaration Form'!$AO$9:$AP$15,2,0))),IF(H730="EU PIC",IF(ISERROR(VLOOKUP(O730,'Matl Declaration Form'!$AQ$9:$AR$71,2,0)),"",(VLOOKUP(O730,'Matl Declaration Form'!$AQ$9:$AR$71,2,0))),IF(H730="EU Ozone Depletion",IF(ISERROR(VLOOKUP(O730,'Matl Declaration Form'!$AS$9:$AT$41,2,0)),"",(VLOOKUP(O730,'Matl Declaration Form'!$AS$9:$AT$41,2,0))), IF(H730="EU Ship Recycling",IF(ISERROR(VLOOKUP(O730,'Matl Declaration Form'!$AX$9:$AY$30,2,0)),"",(VLOOKUP(O730,'Matl Declaration Form'!$AX$9:$AY$30,2,0))), IF(H730="EU Package",IF(ISERROR(VLOOKUP(O730,'Matl Declaration Form'!$AZ$9:$BA$12,2,0)),"",(VLOOKUP(O730,'Matl Declaration Form'!$AZ$9:$BA$12,2,0))),IF(H730="EU POPs",IF(ISERROR(VLOOKUP(O730,'Matl Declaration Form'!$AV$9:$AW$485,2,0)),"",(VLOOKUP(O730,'Matl Declaration Form'!$AV$9:$AW$485,2,0))))))))))))))</f>
        <v/>
      </c>
      <c r="Q730" s="304"/>
      <c r="R730" s="305" t="str" cm="1">
        <f t="array" ref="R730">IF(ISBLANK(Q730),"",Q730*(LOOKUP(2,1/(NOT(ISBLANK($M$9:M730))),$M$9:M730)))</f>
        <v/>
      </c>
      <c r="S730" s="306" t="str" cm="1">
        <f t="array" ref="S730">IF(ISBLANK(Q730),"", (LOOKUP(2,1/(NOT(ISBLANK($J$9:J730))),$J$9:J730)))</f>
        <v/>
      </c>
      <c r="T730" s="307"/>
      <c r="U730" s="302"/>
      <c r="V730" s="308"/>
      <c r="AC730" s="100"/>
      <c r="AD730" s="100"/>
      <c r="AV730" s="100"/>
      <c r="AW730" s="145"/>
    </row>
    <row r="731" spans="2:49" ht="18.75" customHeight="1">
      <c r="B731" s="309"/>
      <c r="C731" s="298"/>
      <c r="D731" s="298"/>
      <c r="E731" s="299"/>
      <c r="F731" s="298"/>
      <c r="G731" s="298"/>
      <c r="H731" s="298" t="s">
        <v>1476</v>
      </c>
      <c r="I731" s="301"/>
      <c r="J731" s="302"/>
      <c r="K731" s="298"/>
      <c r="L731" s="302"/>
      <c r="M731" s="301"/>
      <c r="N731" s="302" t="str" cm="1">
        <f t="array" ref="N731">IF(ISBLANK(M731),"", (LOOKUP(2,1/(NOT(ISBLANK($J$9:J731))),$J$9:J731)))</f>
        <v/>
      </c>
      <c r="O731" s="298"/>
      <c r="P731" s="643" t="str">
        <f>IF(H731="Full Materials Declaration","",IF(H731="REACH Restriction Annex XVII",IF(ISERROR(VLOOKUP(O731,'Matl Declaration Form'!$AG$9:$AH$149,2,0)),"",(VLOOKUP(O731,'Matl Declaration Form'!$AG$9:$AH$149,2,0))),IF(H731="REACH Authorization Annex XIV",IF(ISERROR(VLOOKUP(O731,'Matl Declaration Form'!$AI$9:$AJ$137,2,0)),"",(VLOOKUP(O731,'Matl Declaration Form'!$AI$9:$AJ$137,2,0))),IF(H731="REACH SVHC",IF(ISERROR(VLOOKUP(O731,'Matl Declaration Form'!$AK$9:$AL$482,2,0)),"",(VLOOKUP(O731,'Matl Declaration Form'!$AK$9:$AL$482,2,0))),IF(H731="EU RoHS",IF(ISERROR(VLOOKUP(O731,'Matl Declaration Form'!$AM$9:$AN$18,2,0)),"",(VLOOKUP(O731,'Matl Declaration Form'!$AM$9:$AN$18,2,0))),IF(H731="EU Mercury",IF(ISERROR(VLOOKUP(O731,'Matl Declaration Form'!$AO$9:$AP$15,2,0)),"",(VLOOKUP(O731,'Matl Declaration Form'!$AO$9:$AP$15,2,0))),IF(H731="EU PIC",IF(ISERROR(VLOOKUP(O731,'Matl Declaration Form'!$AQ$9:$AR$71,2,0)),"",(VLOOKUP(O731,'Matl Declaration Form'!$AQ$9:$AR$71,2,0))),IF(H731="EU Ozone Depletion",IF(ISERROR(VLOOKUP(O731,'Matl Declaration Form'!$AS$9:$AT$41,2,0)),"",(VLOOKUP(O731,'Matl Declaration Form'!$AS$9:$AT$41,2,0))), IF(H731="EU Ship Recycling",IF(ISERROR(VLOOKUP(O731,'Matl Declaration Form'!$AX$9:$AY$30,2,0)),"",(VLOOKUP(O731,'Matl Declaration Form'!$AX$9:$AY$30,2,0))), IF(H731="EU Package",IF(ISERROR(VLOOKUP(O731,'Matl Declaration Form'!$AZ$9:$BA$12,2,0)),"",(VLOOKUP(O731,'Matl Declaration Form'!$AZ$9:$BA$12,2,0))),IF(H731="EU POPs",IF(ISERROR(VLOOKUP(O731,'Matl Declaration Form'!$AV$9:$AW$485,2,0)),"",(VLOOKUP(O731,'Matl Declaration Form'!$AV$9:$AW$485,2,0))))))))))))))</f>
        <v/>
      </c>
      <c r="Q731" s="304"/>
      <c r="R731" s="305" t="str" cm="1">
        <f t="array" ref="R731">IF(ISBLANK(Q731),"",Q731*(LOOKUP(2,1/(NOT(ISBLANK($M$9:M731))),$M$9:M731)))</f>
        <v/>
      </c>
      <c r="S731" s="306" t="str" cm="1">
        <f t="array" ref="S731">IF(ISBLANK(Q731),"", (LOOKUP(2,1/(NOT(ISBLANK($J$9:J731))),$J$9:J731)))</f>
        <v/>
      </c>
      <c r="T731" s="307"/>
      <c r="U731" s="302"/>
      <c r="V731" s="308"/>
      <c r="AC731" s="100"/>
      <c r="AD731" s="100"/>
      <c r="AV731" s="100"/>
      <c r="AW731" s="145"/>
    </row>
    <row r="732" spans="2:49" ht="18.75" customHeight="1">
      <c r="B732" s="309"/>
      <c r="C732" s="298"/>
      <c r="D732" s="298"/>
      <c r="E732" s="299"/>
      <c r="F732" s="298"/>
      <c r="G732" s="298"/>
      <c r="H732" s="298" t="s">
        <v>1476</v>
      </c>
      <c r="I732" s="301"/>
      <c r="J732" s="302"/>
      <c r="K732" s="298"/>
      <c r="L732" s="302"/>
      <c r="M732" s="301"/>
      <c r="N732" s="302" t="str" cm="1">
        <f t="array" ref="N732">IF(ISBLANK(M732),"", (LOOKUP(2,1/(NOT(ISBLANK($J$9:J732))),$J$9:J732)))</f>
        <v/>
      </c>
      <c r="O732" s="298"/>
      <c r="P732" s="643" t="str">
        <f>IF(H732="Full Materials Declaration","",IF(H732="REACH Restriction Annex XVII",IF(ISERROR(VLOOKUP(O732,'Matl Declaration Form'!$AG$9:$AH$149,2,0)),"",(VLOOKUP(O732,'Matl Declaration Form'!$AG$9:$AH$149,2,0))),IF(H732="REACH Authorization Annex XIV",IF(ISERROR(VLOOKUP(O732,'Matl Declaration Form'!$AI$9:$AJ$137,2,0)),"",(VLOOKUP(O732,'Matl Declaration Form'!$AI$9:$AJ$137,2,0))),IF(H732="REACH SVHC",IF(ISERROR(VLOOKUP(O732,'Matl Declaration Form'!$AK$9:$AL$482,2,0)),"",(VLOOKUP(O732,'Matl Declaration Form'!$AK$9:$AL$482,2,0))),IF(H732="EU RoHS",IF(ISERROR(VLOOKUP(O732,'Matl Declaration Form'!$AM$9:$AN$18,2,0)),"",(VLOOKUP(O732,'Matl Declaration Form'!$AM$9:$AN$18,2,0))),IF(H732="EU Mercury",IF(ISERROR(VLOOKUP(O732,'Matl Declaration Form'!$AO$9:$AP$15,2,0)),"",(VLOOKUP(O732,'Matl Declaration Form'!$AO$9:$AP$15,2,0))),IF(H732="EU PIC",IF(ISERROR(VLOOKUP(O732,'Matl Declaration Form'!$AQ$9:$AR$71,2,0)),"",(VLOOKUP(O732,'Matl Declaration Form'!$AQ$9:$AR$71,2,0))),IF(H732="EU Ozone Depletion",IF(ISERROR(VLOOKUP(O732,'Matl Declaration Form'!$AS$9:$AT$41,2,0)),"",(VLOOKUP(O732,'Matl Declaration Form'!$AS$9:$AT$41,2,0))), IF(H732="EU Ship Recycling",IF(ISERROR(VLOOKUP(O732,'Matl Declaration Form'!$AX$9:$AY$30,2,0)),"",(VLOOKUP(O732,'Matl Declaration Form'!$AX$9:$AY$30,2,0))), IF(H732="EU Package",IF(ISERROR(VLOOKUP(O732,'Matl Declaration Form'!$AZ$9:$BA$12,2,0)),"",(VLOOKUP(O732,'Matl Declaration Form'!$AZ$9:$BA$12,2,0))),IF(H732="EU POPs",IF(ISERROR(VLOOKUP(O732,'Matl Declaration Form'!$AV$9:$AW$485,2,0)),"",(VLOOKUP(O732,'Matl Declaration Form'!$AV$9:$AW$485,2,0))))))))))))))</f>
        <v/>
      </c>
      <c r="Q732" s="304"/>
      <c r="R732" s="305" t="str" cm="1">
        <f t="array" ref="R732">IF(ISBLANK(Q732),"",Q732*(LOOKUP(2,1/(NOT(ISBLANK($M$9:M732))),$M$9:M732)))</f>
        <v/>
      </c>
      <c r="S732" s="306" t="str" cm="1">
        <f t="array" ref="S732">IF(ISBLANK(Q732),"", (LOOKUP(2,1/(NOT(ISBLANK($J$9:J732))),$J$9:J732)))</f>
        <v/>
      </c>
      <c r="T732" s="307"/>
      <c r="U732" s="302"/>
      <c r="V732" s="308"/>
      <c r="AC732" s="100"/>
      <c r="AD732" s="100"/>
      <c r="AV732" s="100"/>
      <c r="AW732" s="145"/>
    </row>
    <row r="733" spans="2:49" ht="18.75" customHeight="1">
      <c r="B733" s="309"/>
      <c r="C733" s="298"/>
      <c r="D733" s="298"/>
      <c r="E733" s="299"/>
      <c r="F733" s="298"/>
      <c r="G733" s="298"/>
      <c r="H733" s="298" t="s">
        <v>1476</v>
      </c>
      <c r="I733" s="301"/>
      <c r="J733" s="302"/>
      <c r="K733" s="298"/>
      <c r="L733" s="302"/>
      <c r="M733" s="301"/>
      <c r="N733" s="302" t="str" cm="1">
        <f t="array" ref="N733">IF(ISBLANK(M733),"", (LOOKUP(2,1/(NOT(ISBLANK($J$9:J733))),$J$9:J733)))</f>
        <v/>
      </c>
      <c r="O733" s="298"/>
      <c r="P733" s="643" t="str">
        <f>IF(H733="Full Materials Declaration","",IF(H733="REACH Restriction Annex XVII",IF(ISERROR(VLOOKUP(O733,'Matl Declaration Form'!$AG$9:$AH$149,2,0)),"",(VLOOKUP(O733,'Matl Declaration Form'!$AG$9:$AH$149,2,0))),IF(H733="REACH Authorization Annex XIV",IF(ISERROR(VLOOKUP(O733,'Matl Declaration Form'!$AI$9:$AJ$137,2,0)),"",(VLOOKUP(O733,'Matl Declaration Form'!$AI$9:$AJ$137,2,0))),IF(H733="REACH SVHC",IF(ISERROR(VLOOKUP(O733,'Matl Declaration Form'!$AK$9:$AL$482,2,0)),"",(VLOOKUP(O733,'Matl Declaration Form'!$AK$9:$AL$482,2,0))),IF(H733="EU RoHS",IF(ISERROR(VLOOKUP(O733,'Matl Declaration Form'!$AM$9:$AN$18,2,0)),"",(VLOOKUP(O733,'Matl Declaration Form'!$AM$9:$AN$18,2,0))),IF(H733="EU Mercury",IF(ISERROR(VLOOKUP(O733,'Matl Declaration Form'!$AO$9:$AP$15,2,0)),"",(VLOOKUP(O733,'Matl Declaration Form'!$AO$9:$AP$15,2,0))),IF(H733="EU PIC",IF(ISERROR(VLOOKUP(O733,'Matl Declaration Form'!$AQ$9:$AR$71,2,0)),"",(VLOOKUP(O733,'Matl Declaration Form'!$AQ$9:$AR$71,2,0))),IF(H733="EU Ozone Depletion",IF(ISERROR(VLOOKUP(O733,'Matl Declaration Form'!$AS$9:$AT$41,2,0)),"",(VLOOKUP(O733,'Matl Declaration Form'!$AS$9:$AT$41,2,0))), IF(H733="EU Ship Recycling",IF(ISERROR(VLOOKUP(O733,'Matl Declaration Form'!$AX$9:$AY$30,2,0)),"",(VLOOKUP(O733,'Matl Declaration Form'!$AX$9:$AY$30,2,0))), IF(H733="EU Package",IF(ISERROR(VLOOKUP(O733,'Matl Declaration Form'!$AZ$9:$BA$12,2,0)),"",(VLOOKUP(O733,'Matl Declaration Form'!$AZ$9:$BA$12,2,0))),IF(H733="EU POPs",IF(ISERROR(VLOOKUP(O733,'Matl Declaration Form'!$AV$9:$AW$485,2,0)),"",(VLOOKUP(O733,'Matl Declaration Form'!$AV$9:$AW$485,2,0))))))))))))))</f>
        <v/>
      </c>
      <c r="Q733" s="304"/>
      <c r="R733" s="305" t="str" cm="1">
        <f t="array" ref="R733">IF(ISBLANK(Q733),"",Q733*(LOOKUP(2,1/(NOT(ISBLANK($M$9:M733))),$M$9:M733)))</f>
        <v/>
      </c>
      <c r="S733" s="306" t="str" cm="1">
        <f t="array" ref="S733">IF(ISBLANK(Q733),"", (LOOKUP(2,1/(NOT(ISBLANK($J$9:J733))),$J$9:J733)))</f>
        <v/>
      </c>
      <c r="T733" s="307"/>
      <c r="U733" s="302"/>
      <c r="V733" s="308"/>
      <c r="AC733" s="100"/>
      <c r="AD733" s="100"/>
      <c r="AV733" s="100"/>
      <c r="AW733" s="145"/>
    </row>
    <row r="734" spans="2:49" ht="18.75" customHeight="1">
      <c r="B734" s="309"/>
      <c r="C734" s="298"/>
      <c r="D734" s="298"/>
      <c r="E734" s="299"/>
      <c r="F734" s="298"/>
      <c r="G734" s="298"/>
      <c r="H734" s="298" t="s">
        <v>1476</v>
      </c>
      <c r="I734" s="301"/>
      <c r="J734" s="302"/>
      <c r="K734" s="298"/>
      <c r="L734" s="302"/>
      <c r="M734" s="301"/>
      <c r="N734" s="302" t="str" cm="1">
        <f t="array" ref="N734">IF(ISBLANK(M734),"", (LOOKUP(2,1/(NOT(ISBLANK($J$9:J734))),$J$9:J734)))</f>
        <v/>
      </c>
      <c r="O734" s="298"/>
      <c r="P734" s="643" t="str">
        <f>IF(H734="Full Materials Declaration","",IF(H734="REACH Restriction Annex XVII",IF(ISERROR(VLOOKUP(O734,'Matl Declaration Form'!$AG$9:$AH$149,2,0)),"",(VLOOKUP(O734,'Matl Declaration Form'!$AG$9:$AH$149,2,0))),IF(H734="REACH Authorization Annex XIV",IF(ISERROR(VLOOKUP(O734,'Matl Declaration Form'!$AI$9:$AJ$137,2,0)),"",(VLOOKUP(O734,'Matl Declaration Form'!$AI$9:$AJ$137,2,0))),IF(H734="REACH SVHC",IF(ISERROR(VLOOKUP(O734,'Matl Declaration Form'!$AK$9:$AL$482,2,0)),"",(VLOOKUP(O734,'Matl Declaration Form'!$AK$9:$AL$482,2,0))),IF(H734="EU RoHS",IF(ISERROR(VLOOKUP(O734,'Matl Declaration Form'!$AM$9:$AN$18,2,0)),"",(VLOOKUP(O734,'Matl Declaration Form'!$AM$9:$AN$18,2,0))),IF(H734="EU Mercury",IF(ISERROR(VLOOKUP(O734,'Matl Declaration Form'!$AO$9:$AP$15,2,0)),"",(VLOOKUP(O734,'Matl Declaration Form'!$AO$9:$AP$15,2,0))),IF(H734="EU PIC",IF(ISERROR(VLOOKUP(O734,'Matl Declaration Form'!$AQ$9:$AR$71,2,0)),"",(VLOOKUP(O734,'Matl Declaration Form'!$AQ$9:$AR$71,2,0))),IF(H734="EU Ozone Depletion",IF(ISERROR(VLOOKUP(O734,'Matl Declaration Form'!$AS$9:$AT$41,2,0)),"",(VLOOKUP(O734,'Matl Declaration Form'!$AS$9:$AT$41,2,0))), IF(H734="EU Ship Recycling",IF(ISERROR(VLOOKUP(O734,'Matl Declaration Form'!$AX$9:$AY$30,2,0)),"",(VLOOKUP(O734,'Matl Declaration Form'!$AX$9:$AY$30,2,0))), IF(H734="EU Package",IF(ISERROR(VLOOKUP(O734,'Matl Declaration Form'!$AZ$9:$BA$12,2,0)),"",(VLOOKUP(O734,'Matl Declaration Form'!$AZ$9:$BA$12,2,0))),IF(H734="EU POPs",IF(ISERROR(VLOOKUP(O734,'Matl Declaration Form'!$AV$9:$AW$485,2,0)),"",(VLOOKUP(O734,'Matl Declaration Form'!$AV$9:$AW$485,2,0))))))))))))))</f>
        <v/>
      </c>
      <c r="Q734" s="304"/>
      <c r="R734" s="305" t="str" cm="1">
        <f t="array" ref="R734">IF(ISBLANK(Q734),"",Q734*(LOOKUP(2,1/(NOT(ISBLANK($M$9:M734))),$M$9:M734)))</f>
        <v/>
      </c>
      <c r="S734" s="306" t="str" cm="1">
        <f t="array" ref="S734">IF(ISBLANK(Q734),"", (LOOKUP(2,1/(NOT(ISBLANK($J$9:J734))),$J$9:J734)))</f>
        <v/>
      </c>
      <c r="T734" s="307"/>
      <c r="U734" s="302"/>
      <c r="V734" s="308"/>
      <c r="AC734" s="100"/>
      <c r="AD734" s="100"/>
      <c r="AV734" s="100"/>
      <c r="AW734" s="145"/>
    </row>
    <row r="735" spans="2:49" ht="18.75" customHeight="1">
      <c r="B735" s="309"/>
      <c r="C735" s="298"/>
      <c r="D735" s="298"/>
      <c r="E735" s="299"/>
      <c r="F735" s="298"/>
      <c r="G735" s="298"/>
      <c r="H735" s="298" t="s">
        <v>1476</v>
      </c>
      <c r="I735" s="301"/>
      <c r="J735" s="302"/>
      <c r="K735" s="298"/>
      <c r="L735" s="302"/>
      <c r="M735" s="301"/>
      <c r="N735" s="302" t="str" cm="1">
        <f t="array" ref="N735">IF(ISBLANK(M735),"", (LOOKUP(2,1/(NOT(ISBLANK($J$9:J735))),$J$9:J735)))</f>
        <v/>
      </c>
      <c r="O735" s="298"/>
      <c r="P735" s="643" t="str">
        <f>IF(H735="Full Materials Declaration","",IF(H735="REACH Restriction Annex XVII",IF(ISERROR(VLOOKUP(O735,'Matl Declaration Form'!$AG$9:$AH$149,2,0)),"",(VLOOKUP(O735,'Matl Declaration Form'!$AG$9:$AH$149,2,0))),IF(H735="REACH Authorization Annex XIV",IF(ISERROR(VLOOKUP(O735,'Matl Declaration Form'!$AI$9:$AJ$137,2,0)),"",(VLOOKUP(O735,'Matl Declaration Form'!$AI$9:$AJ$137,2,0))),IF(H735="REACH SVHC",IF(ISERROR(VLOOKUP(O735,'Matl Declaration Form'!$AK$9:$AL$482,2,0)),"",(VLOOKUP(O735,'Matl Declaration Form'!$AK$9:$AL$482,2,0))),IF(H735="EU RoHS",IF(ISERROR(VLOOKUP(O735,'Matl Declaration Form'!$AM$9:$AN$18,2,0)),"",(VLOOKUP(O735,'Matl Declaration Form'!$AM$9:$AN$18,2,0))),IF(H735="EU Mercury",IF(ISERROR(VLOOKUP(O735,'Matl Declaration Form'!$AO$9:$AP$15,2,0)),"",(VLOOKUP(O735,'Matl Declaration Form'!$AO$9:$AP$15,2,0))),IF(H735="EU PIC",IF(ISERROR(VLOOKUP(O735,'Matl Declaration Form'!$AQ$9:$AR$71,2,0)),"",(VLOOKUP(O735,'Matl Declaration Form'!$AQ$9:$AR$71,2,0))),IF(H735="EU Ozone Depletion",IF(ISERROR(VLOOKUP(O735,'Matl Declaration Form'!$AS$9:$AT$41,2,0)),"",(VLOOKUP(O735,'Matl Declaration Form'!$AS$9:$AT$41,2,0))), IF(H735="EU Ship Recycling",IF(ISERROR(VLOOKUP(O735,'Matl Declaration Form'!$AX$9:$AY$30,2,0)),"",(VLOOKUP(O735,'Matl Declaration Form'!$AX$9:$AY$30,2,0))), IF(H735="EU Package",IF(ISERROR(VLOOKUP(O735,'Matl Declaration Form'!$AZ$9:$BA$12,2,0)),"",(VLOOKUP(O735,'Matl Declaration Form'!$AZ$9:$BA$12,2,0))),IF(H735="EU POPs",IF(ISERROR(VLOOKUP(O735,'Matl Declaration Form'!$AV$9:$AW$485,2,0)),"",(VLOOKUP(O735,'Matl Declaration Form'!$AV$9:$AW$485,2,0))))))))))))))</f>
        <v/>
      </c>
      <c r="Q735" s="304"/>
      <c r="R735" s="305" t="str" cm="1">
        <f t="array" ref="R735">IF(ISBLANK(Q735),"",Q735*(LOOKUP(2,1/(NOT(ISBLANK($M$9:M735))),$M$9:M735)))</f>
        <v/>
      </c>
      <c r="S735" s="306" t="str" cm="1">
        <f t="array" ref="S735">IF(ISBLANK(Q735),"", (LOOKUP(2,1/(NOT(ISBLANK($J$9:J735))),$J$9:J735)))</f>
        <v/>
      </c>
      <c r="T735" s="307"/>
      <c r="U735" s="302"/>
      <c r="V735" s="308"/>
      <c r="AC735" s="100"/>
      <c r="AD735" s="100"/>
      <c r="AV735" s="100"/>
      <c r="AW735" s="145"/>
    </row>
    <row r="736" spans="2:49" ht="18.75" customHeight="1">
      <c r="B736" s="309"/>
      <c r="C736" s="298"/>
      <c r="D736" s="298"/>
      <c r="E736" s="299"/>
      <c r="F736" s="298"/>
      <c r="G736" s="298"/>
      <c r="H736" s="298" t="s">
        <v>1476</v>
      </c>
      <c r="I736" s="301"/>
      <c r="J736" s="302"/>
      <c r="K736" s="298"/>
      <c r="L736" s="302"/>
      <c r="M736" s="301"/>
      <c r="N736" s="302" t="str" cm="1">
        <f t="array" ref="N736">IF(ISBLANK(M736),"", (LOOKUP(2,1/(NOT(ISBLANK($J$9:J736))),$J$9:J736)))</f>
        <v/>
      </c>
      <c r="O736" s="298"/>
      <c r="P736" s="643" t="str">
        <f>IF(H736="Full Materials Declaration","",IF(H736="REACH Restriction Annex XVII",IF(ISERROR(VLOOKUP(O736,'Matl Declaration Form'!$AG$9:$AH$149,2,0)),"",(VLOOKUP(O736,'Matl Declaration Form'!$AG$9:$AH$149,2,0))),IF(H736="REACH Authorization Annex XIV",IF(ISERROR(VLOOKUP(O736,'Matl Declaration Form'!$AI$9:$AJ$137,2,0)),"",(VLOOKUP(O736,'Matl Declaration Form'!$AI$9:$AJ$137,2,0))),IF(H736="REACH SVHC",IF(ISERROR(VLOOKUP(O736,'Matl Declaration Form'!$AK$9:$AL$482,2,0)),"",(VLOOKUP(O736,'Matl Declaration Form'!$AK$9:$AL$482,2,0))),IF(H736="EU RoHS",IF(ISERROR(VLOOKUP(O736,'Matl Declaration Form'!$AM$9:$AN$18,2,0)),"",(VLOOKUP(O736,'Matl Declaration Form'!$AM$9:$AN$18,2,0))),IF(H736="EU Mercury",IF(ISERROR(VLOOKUP(O736,'Matl Declaration Form'!$AO$9:$AP$15,2,0)),"",(VLOOKUP(O736,'Matl Declaration Form'!$AO$9:$AP$15,2,0))),IF(H736="EU PIC",IF(ISERROR(VLOOKUP(O736,'Matl Declaration Form'!$AQ$9:$AR$71,2,0)),"",(VLOOKUP(O736,'Matl Declaration Form'!$AQ$9:$AR$71,2,0))),IF(H736="EU Ozone Depletion",IF(ISERROR(VLOOKUP(O736,'Matl Declaration Form'!$AS$9:$AT$41,2,0)),"",(VLOOKUP(O736,'Matl Declaration Form'!$AS$9:$AT$41,2,0))), IF(H736="EU Ship Recycling",IF(ISERROR(VLOOKUP(O736,'Matl Declaration Form'!$AX$9:$AY$30,2,0)),"",(VLOOKUP(O736,'Matl Declaration Form'!$AX$9:$AY$30,2,0))), IF(H736="EU Package",IF(ISERROR(VLOOKUP(O736,'Matl Declaration Form'!$AZ$9:$BA$12,2,0)),"",(VLOOKUP(O736,'Matl Declaration Form'!$AZ$9:$BA$12,2,0))),IF(H736="EU POPs",IF(ISERROR(VLOOKUP(O736,'Matl Declaration Form'!$AV$9:$AW$485,2,0)),"",(VLOOKUP(O736,'Matl Declaration Form'!$AV$9:$AW$485,2,0))))))))))))))</f>
        <v/>
      </c>
      <c r="Q736" s="304"/>
      <c r="R736" s="305" t="str" cm="1">
        <f t="array" ref="R736">IF(ISBLANK(Q736),"",Q736*(LOOKUP(2,1/(NOT(ISBLANK($M$9:M736))),$M$9:M736)))</f>
        <v/>
      </c>
      <c r="S736" s="306" t="str" cm="1">
        <f t="array" ref="S736">IF(ISBLANK(Q736),"", (LOOKUP(2,1/(NOT(ISBLANK($J$9:J736))),$J$9:J736)))</f>
        <v/>
      </c>
      <c r="T736" s="307"/>
      <c r="U736" s="302"/>
      <c r="V736" s="308"/>
      <c r="AC736" s="100"/>
      <c r="AD736" s="100"/>
      <c r="AV736" s="100"/>
      <c r="AW736" s="145"/>
    </row>
    <row r="737" spans="2:49" ht="18.75" customHeight="1">
      <c r="B737" s="309"/>
      <c r="C737" s="298"/>
      <c r="D737" s="298"/>
      <c r="E737" s="299"/>
      <c r="F737" s="298"/>
      <c r="G737" s="298"/>
      <c r="H737" s="298" t="s">
        <v>1476</v>
      </c>
      <c r="I737" s="301"/>
      <c r="J737" s="302"/>
      <c r="K737" s="298"/>
      <c r="L737" s="302"/>
      <c r="M737" s="301"/>
      <c r="N737" s="302" t="str" cm="1">
        <f t="array" ref="N737">IF(ISBLANK(M737),"", (LOOKUP(2,1/(NOT(ISBLANK($J$9:J737))),$J$9:J737)))</f>
        <v/>
      </c>
      <c r="O737" s="298"/>
      <c r="P737" s="643" t="str">
        <f>IF(H737="Full Materials Declaration","",IF(H737="REACH Restriction Annex XVII",IF(ISERROR(VLOOKUP(O737,'Matl Declaration Form'!$AG$9:$AH$149,2,0)),"",(VLOOKUP(O737,'Matl Declaration Form'!$AG$9:$AH$149,2,0))),IF(H737="REACH Authorization Annex XIV",IF(ISERROR(VLOOKUP(O737,'Matl Declaration Form'!$AI$9:$AJ$137,2,0)),"",(VLOOKUP(O737,'Matl Declaration Form'!$AI$9:$AJ$137,2,0))),IF(H737="REACH SVHC",IF(ISERROR(VLOOKUP(O737,'Matl Declaration Form'!$AK$9:$AL$482,2,0)),"",(VLOOKUP(O737,'Matl Declaration Form'!$AK$9:$AL$482,2,0))),IF(H737="EU RoHS",IF(ISERROR(VLOOKUP(O737,'Matl Declaration Form'!$AM$9:$AN$18,2,0)),"",(VLOOKUP(O737,'Matl Declaration Form'!$AM$9:$AN$18,2,0))),IF(H737="EU Mercury",IF(ISERROR(VLOOKUP(O737,'Matl Declaration Form'!$AO$9:$AP$15,2,0)),"",(VLOOKUP(O737,'Matl Declaration Form'!$AO$9:$AP$15,2,0))),IF(H737="EU PIC",IF(ISERROR(VLOOKUP(O737,'Matl Declaration Form'!$AQ$9:$AR$71,2,0)),"",(VLOOKUP(O737,'Matl Declaration Form'!$AQ$9:$AR$71,2,0))),IF(H737="EU Ozone Depletion",IF(ISERROR(VLOOKUP(O737,'Matl Declaration Form'!$AS$9:$AT$41,2,0)),"",(VLOOKUP(O737,'Matl Declaration Form'!$AS$9:$AT$41,2,0))), IF(H737="EU Ship Recycling",IF(ISERROR(VLOOKUP(O737,'Matl Declaration Form'!$AX$9:$AY$30,2,0)),"",(VLOOKUP(O737,'Matl Declaration Form'!$AX$9:$AY$30,2,0))), IF(H737="EU Package",IF(ISERROR(VLOOKUP(O737,'Matl Declaration Form'!$AZ$9:$BA$12,2,0)),"",(VLOOKUP(O737,'Matl Declaration Form'!$AZ$9:$BA$12,2,0))),IF(H737="EU POPs",IF(ISERROR(VLOOKUP(O737,'Matl Declaration Form'!$AV$9:$AW$485,2,0)),"",(VLOOKUP(O737,'Matl Declaration Form'!$AV$9:$AW$485,2,0))))))))))))))</f>
        <v/>
      </c>
      <c r="Q737" s="304"/>
      <c r="R737" s="305" t="str" cm="1">
        <f t="array" ref="R737">IF(ISBLANK(Q737),"",Q737*(LOOKUP(2,1/(NOT(ISBLANK($M$9:M737))),$M$9:M737)))</f>
        <v/>
      </c>
      <c r="S737" s="306" t="str" cm="1">
        <f t="array" ref="S737">IF(ISBLANK(Q737),"", (LOOKUP(2,1/(NOT(ISBLANK($J$9:J737))),$J$9:J737)))</f>
        <v/>
      </c>
      <c r="T737" s="307"/>
      <c r="U737" s="302"/>
      <c r="V737" s="308"/>
      <c r="AC737" s="100"/>
      <c r="AD737" s="100"/>
      <c r="AV737" s="100"/>
      <c r="AW737" s="145"/>
    </row>
    <row r="738" spans="2:49" ht="18.75" customHeight="1">
      <c r="B738" s="309"/>
      <c r="C738" s="298"/>
      <c r="D738" s="298"/>
      <c r="E738" s="299"/>
      <c r="F738" s="298"/>
      <c r="G738" s="298"/>
      <c r="H738" s="298" t="s">
        <v>1476</v>
      </c>
      <c r="I738" s="301"/>
      <c r="J738" s="302"/>
      <c r="K738" s="298"/>
      <c r="L738" s="302"/>
      <c r="M738" s="301"/>
      <c r="N738" s="302" t="str" cm="1">
        <f t="array" ref="N738">IF(ISBLANK(M738),"", (LOOKUP(2,1/(NOT(ISBLANK($J$9:J738))),$J$9:J738)))</f>
        <v/>
      </c>
      <c r="O738" s="298"/>
      <c r="P738" s="643" t="str">
        <f>IF(H738="Full Materials Declaration","",IF(H738="REACH Restriction Annex XVII",IF(ISERROR(VLOOKUP(O738,'Matl Declaration Form'!$AG$9:$AH$149,2,0)),"",(VLOOKUP(O738,'Matl Declaration Form'!$AG$9:$AH$149,2,0))),IF(H738="REACH Authorization Annex XIV",IF(ISERROR(VLOOKUP(O738,'Matl Declaration Form'!$AI$9:$AJ$137,2,0)),"",(VLOOKUP(O738,'Matl Declaration Form'!$AI$9:$AJ$137,2,0))),IF(H738="REACH SVHC",IF(ISERROR(VLOOKUP(O738,'Matl Declaration Form'!$AK$9:$AL$482,2,0)),"",(VLOOKUP(O738,'Matl Declaration Form'!$AK$9:$AL$482,2,0))),IF(H738="EU RoHS",IF(ISERROR(VLOOKUP(O738,'Matl Declaration Form'!$AM$9:$AN$18,2,0)),"",(VLOOKUP(O738,'Matl Declaration Form'!$AM$9:$AN$18,2,0))),IF(H738="EU Mercury",IF(ISERROR(VLOOKUP(O738,'Matl Declaration Form'!$AO$9:$AP$15,2,0)),"",(VLOOKUP(O738,'Matl Declaration Form'!$AO$9:$AP$15,2,0))),IF(H738="EU PIC",IF(ISERROR(VLOOKUP(O738,'Matl Declaration Form'!$AQ$9:$AR$71,2,0)),"",(VLOOKUP(O738,'Matl Declaration Form'!$AQ$9:$AR$71,2,0))),IF(H738="EU Ozone Depletion",IF(ISERROR(VLOOKUP(O738,'Matl Declaration Form'!$AS$9:$AT$41,2,0)),"",(VLOOKUP(O738,'Matl Declaration Form'!$AS$9:$AT$41,2,0))), IF(H738="EU Ship Recycling",IF(ISERROR(VLOOKUP(O738,'Matl Declaration Form'!$AX$9:$AY$30,2,0)),"",(VLOOKUP(O738,'Matl Declaration Form'!$AX$9:$AY$30,2,0))), IF(H738="EU Package",IF(ISERROR(VLOOKUP(O738,'Matl Declaration Form'!$AZ$9:$BA$12,2,0)),"",(VLOOKUP(O738,'Matl Declaration Form'!$AZ$9:$BA$12,2,0))),IF(H738="EU POPs",IF(ISERROR(VLOOKUP(O738,'Matl Declaration Form'!$AV$9:$AW$485,2,0)),"",(VLOOKUP(O738,'Matl Declaration Form'!$AV$9:$AW$485,2,0))))))))))))))</f>
        <v/>
      </c>
      <c r="Q738" s="304"/>
      <c r="R738" s="305" t="str" cm="1">
        <f t="array" ref="R738">IF(ISBLANK(Q738),"",Q738*(LOOKUP(2,1/(NOT(ISBLANK($M$9:M738))),$M$9:M738)))</f>
        <v/>
      </c>
      <c r="S738" s="306" t="str" cm="1">
        <f t="array" ref="S738">IF(ISBLANK(Q738),"", (LOOKUP(2,1/(NOT(ISBLANK($J$9:J738))),$J$9:J738)))</f>
        <v/>
      </c>
      <c r="T738" s="307"/>
      <c r="U738" s="302"/>
      <c r="V738" s="308"/>
      <c r="AC738" s="100"/>
      <c r="AD738" s="100"/>
      <c r="AV738" s="100"/>
      <c r="AW738" s="145"/>
    </row>
    <row r="739" spans="2:49" ht="18.75" customHeight="1">
      <c r="B739" s="309"/>
      <c r="C739" s="298"/>
      <c r="D739" s="298"/>
      <c r="E739" s="299"/>
      <c r="F739" s="298"/>
      <c r="G739" s="298"/>
      <c r="H739" s="298" t="s">
        <v>1476</v>
      </c>
      <c r="I739" s="301"/>
      <c r="J739" s="302"/>
      <c r="K739" s="298"/>
      <c r="L739" s="302"/>
      <c r="M739" s="301"/>
      <c r="N739" s="302" t="str" cm="1">
        <f t="array" ref="N739">IF(ISBLANK(M739),"", (LOOKUP(2,1/(NOT(ISBLANK($J$9:J739))),$J$9:J739)))</f>
        <v/>
      </c>
      <c r="O739" s="298"/>
      <c r="P739" s="643" t="str">
        <f>IF(H739="Full Materials Declaration","",IF(H739="REACH Restriction Annex XVII",IF(ISERROR(VLOOKUP(O739,'Matl Declaration Form'!$AG$9:$AH$149,2,0)),"",(VLOOKUP(O739,'Matl Declaration Form'!$AG$9:$AH$149,2,0))),IF(H739="REACH Authorization Annex XIV",IF(ISERROR(VLOOKUP(O739,'Matl Declaration Form'!$AI$9:$AJ$137,2,0)),"",(VLOOKUP(O739,'Matl Declaration Form'!$AI$9:$AJ$137,2,0))),IF(H739="REACH SVHC",IF(ISERROR(VLOOKUP(O739,'Matl Declaration Form'!$AK$9:$AL$482,2,0)),"",(VLOOKUP(O739,'Matl Declaration Form'!$AK$9:$AL$482,2,0))),IF(H739="EU RoHS",IF(ISERROR(VLOOKUP(O739,'Matl Declaration Form'!$AM$9:$AN$18,2,0)),"",(VLOOKUP(O739,'Matl Declaration Form'!$AM$9:$AN$18,2,0))),IF(H739="EU Mercury",IF(ISERROR(VLOOKUP(O739,'Matl Declaration Form'!$AO$9:$AP$15,2,0)),"",(VLOOKUP(O739,'Matl Declaration Form'!$AO$9:$AP$15,2,0))),IF(H739="EU PIC",IF(ISERROR(VLOOKUP(O739,'Matl Declaration Form'!$AQ$9:$AR$71,2,0)),"",(VLOOKUP(O739,'Matl Declaration Form'!$AQ$9:$AR$71,2,0))),IF(H739="EU Ozone Depletion",IF(ISERROR(VLOOKUP(O739,'Matl Declaration Form'!$AS$9:$AT$41,2,0)),"",(VLOOKUP(O739,'Matl Declaration Form'!$AS$9:$AT$41,2,0))), IF(H739="EU Ship Recycling",IF(ISERROR(VLOOKUP(O739,'Matl Declaration Form'!$AX$9:$AY$30,2,0)),"",(VLOOKUP(O739,'Matl Declaration Form'!$AX$9:$AY$30,2,0))), IF(H739="EU Package",IF(ISERROR(VLOOKUP(O739,'Matl Declaration Form'!$AZ$9:$BA$12,2,0)),"",(VLOOKUP(O739,'Matl Declaration Form'!$AZ$9:$BA$12,2,0))),IF(H739="EU POPs",IF(ISERROR(VLOOKUP(O739,'Matl Declaration Form'!$AV$9:$AW$485,2,0)),"",(VLOOKUP(O739,'Matl Declaration Form'!$AV$9:$AW$485,2,0))))))))))))))</f>
        <v/>
      </c>
      <c r="Q739" s="304"/>
      <c r="R739" s="305" t="str" cm="1">
        <f t="array" ref="R739">IF(ISBLANK(Q739),"",Q739*(LOOKUP(2,1/(NOT(ISBLANK($M$9:M739))),$M$9:M739)))</f>
        <v/>
      </c>
      <c r="S739" s="306" t="str" cm="1">
        <f t="array" ref="S739">IF(ISBLANK(Q739),"", (LOOKUP(2,1/(NOT(ISBLANK($J$9:J739))),$J$9:J739)))</f>
        <v/>
      </c>
      <c r="T739" s="307"/>
      <c r="U739" s="302"/>
      <c r="V739" s="308"/>
      <c r="AC739" s="100"/>
      <c r="AD739" s="100"/>
      <c r="AV739" s="100"/>
      <c r="AW739" s="145"/>
    </row>
    <row r="740" spans="2:49" ht="18.75" customHeight="1">
      <c r="B740" s="309"/>
      <c r="C740" s="298"/>
      <c r="D740" s="298"/>
      <c r="E740" s="299"/>
      <c r="F740" s="298"/>
      <c r="G740" s="298"/>
      <c r="H740" s="298" t="s">
        <v>1476</v>
      </c>
      <c r="I740" s="301"/>
      <c r="J740" s="302"/>
      <c r="K740" s="298"/>
      <c r="L740" s="302"/>
      <c r="M740" s="301"/>
      <c r="N740" s="302" t="str" cm="1">
        <f t="array" ref="N740">IF(ISBLANK(M740),"", (LOOKUP(2,1/(NOT(ISBLANK($J$9:J740))),$J$9:J740)))</f>
        <v/>
      </c>
      <c r="O740" s="298"/>
      <c r="P740" s="643" t="str">
        <f>IF(H740="Full Materials Declaration","",IF(H740="REACH Restriction Annex XVII",IF(ISERROR(VLOOKUP(O740,'Matl Declaration Form'!$AG$9:$AH$149,2,0)),"",(VLOOKUP(O740,'Matl Declaration Form'!$AG$9:$AH$149,2,0))),IF(H740="REACH Authorization Annex XIV",IF(ISERROR(VLOOKUP(O740,'Matl Declaration Form'!$AI$9:$AJ$137,2,0)),"",(VLOOKUP(O740,'Matl Declaration Form'!$AI$9:$AJ$137,2,0))),IF(H740="REACH SVHC",IF(ISERROR(VLOOKUP(O740,'Matl Declaration Form'!$AK$9:$AL$482,2,0)),"",(VLOOKUP(O740,'Matl Declaration Form'!$AK$9:$AL$482,2,0))),IF(H740="EU RoHS",IF(ISERROR(VLOOKUP(O740,'Matl Declaration Form'!$AM$9:$AN$18,2,0)),"",(VLOOKUP(O740,'Matl Declaration Form'!$AM$9:$AN$18,2,0))),IF(H740="EU Mercury",IF(ISERROR(VLOOKUP(O740,'Matl Declaration Form'!$AO$9:$AP$15,2,0)),"",(VLOOKUP(O740,'Matl Declaration Form'!$AO$9:$AP$15,2,0))),IF(H740="EU PIC",IF(ISERROR(VLOOKUP(O740,'Matl Declaration Form'!$AQ$9:$AR$71,2,0)),"",(VLOOKUP(O740,'Matl Declaration Form'!$AQ$9:$AR$71,2,0))),IF(H740="EU Ozone Depletion",IF(ISERROR(VLOOKUP(O740,'Matl Declaration Form'!$AS$9:$AT$41,2,0)),"",(VLOOKUP(O740,'Matl Declaration Form'!$AS$9:$AT$41,2,0))), IF(H740="EU Ship Recycling",IF(ISERROR(VLOOKUP(O740,'Matl Declaration Form'!$AX$9:$AY$30,2,0)),"",(VLOOKUP(O740,'Matl Declaration Form'!$AX$9:$AY$30,2,0))), IF(H740="EU Package",IF(ISERROR(VLOOKUP(O740,'Matl Declaration Form'!$AZ$9:$BA$12,2,0)),"",(VLOOKUP(O740,'Matl Declaration Form'!$AZ$9:$BA$12,2,0))),IF(H740="EU POPs",IF(ISERROR(VLOOKUP(O740,'Matl Declaration Form'!$AV$9:$AW$485,2,0)),"",(VLOOKUP(O740,'Matl Declaration Form'!$AV$9:$AW$485,2,0))))))))))))))</f>
        <v/>
      </c>
      <c r="Q740" s="304"/>
      <c r="R740" s="305" t="str" cm="1">
        <f t="array" ref="R740">IF(ISBLANK(Q740),"",Q740*(LOOKUP(2,1/(NOT(ISBLANK($M$9:M740))),$M$9:M740)))</f>
        <v/>
      </c>
      <c r="S740" s="306" t="str" cm="1">
        <f t="array" ref="S740">IF(ISBLANK(Q740),"", (LOOKUP(2,1/(NOT(ISBLANK($J$9:J740))),$J$9:J740)))</f>
        <v/>
      </c>
      <c r="T740" s="307"/>
      <c r="U740" s="302"/>
      <c r="V740" s="308"/>
      <c r="AC740" s="100"/>
      <c r="AD740" s="100"/>
      <c r="AV740" s="100"/>
      <c r="AW740" s="145"/>
    </row>
    <row r="741" spans="2:49" ht="18.75" customHeight="1">
      <c r="B741" s="309"/>
      <c r="C741" s="298"/>
      <c r="D741" s="298"/>
      <c r="E741" s="299"/>
      <c r="F741" s="298"/>
      <c r="G741" s="298"/>
      <c r="H741" s="298" t="s">
        <v>1476</v>
      </c>
      <c r="I741" s="301"/>
      <c r="J741" s="302"/>
      <c r="K741" s="298"/>
      <c r="L741" s="302"/>
      <c r="M741" s="301"/>
      <c r="N741" s="302" t="str" cm="1">
        <f t="array" ref="N741">IF(ISBLANK(M741),"", (LOOKUP(2,1/(NOT(ISBLANK($J$9:J741))),$J$9:J741)))</f>
        <v/>
      </c>
      <c r="O741" s="298"/>
      <c r="P741" s="643" t="str">
        <f>IF(H741="Full Materials Declaration","",IF(H741="REACH Restriction Annex XVII",IF(ISERROR(VLOOKUP(O741,'Matl Declaration Form'!$AG$9:$AH$149,2,0)),"",(VLOOKUP(O741,'Matl Declaration Form'!$AG$9:$AH$149,2,0))),IF(H741="REACH Authorization Annex XIV",IF(ISERROR(VLOOKUP(O741,'Matl Declaration Form'!$AI$9:$AJ$137,2,0)),"",(VLOOKUP(O741,'Matl Declaration Form'!$AI$9:$AJ$137,2,0))),IF(H741="REACH SVHC",IF(ISERROR(VLOOKUP(O741,'Matl Declaration Form'!$AK$9:$AL$482,2,0)),"",(VLOOKUP(O741,'Matl Declaration Form'!$AK$9:$AL$482,2,0))),IF(H741="EU RoHS",IF(ISERROR(VLOOKUP(O741,'Matl Declaration Form'!$AM$9:$AN$18,2,0)),"",(VLOOKUP(O741,'Matl Declaration Form'!$AM$9:$AN$18,2,0))),IF(H741="EU Mercury",IF(ISERROR(VLOOKUP(O741,'Matl Declaration Form'!$AO$9:$AP$15,2,0)),"",(VLOOKUP(O741,'Matl Declaration Form'!$AO$9:$AP$15,2,0))),IF(H741="EU PIC",IF(ISERROR(VLOOKUP(O741,'Matl Declaration Form'!$AQ$9:$AR$71,2,0)),"",(VLOOKUP(O741,'Matl Declaration Form'!$AQ$9:$AR$71,2,0))),IF(H741="EU Ozone Depletion",IF(ISERROR(VLOOKUP(O741,'Matl Declaration Form'!$AS$9:$AT$41,2,0)),"",(VLOOKUP(O741,'Matl Declaration Form'!$AS$9:$AT$41,2,0))), IF(H741="EU Ship Recycling",IF(ISERROR(VLOOKUP(O741,'Matl Declaration Form'!$AX$9:$AY$30,2,0)),"",(VLOOKUP(O741,'Matl Declaration Form'!$AX$9:$AY$30,2,0))), IF(H741="EU Package",IF(ISERROR(VLOOKUP(O741,'Matl Declaration Form'!$AZ$9:$BA$12,2,0)),"",(VLOOKUP(O741,'Matl Declaration Form'!$AZ$9:$BA$12,2,0))),IF(H741="EU POPs",IF(ISERROR(VLOOKUP(O741,'Matl Declaration Form'!$AV$9:$AW$485,2,0)),"",(VLOOKUP(O741,'Matl Declaration Form'!$AV$9:$AW$485,2,0))))))))))))))</f>
        <v/>
      </c>
      <c r="Q741" s="304"/>
      <c r="R741" s="305" t="str" cm="1">
        <f t="array" ref="R741">IF(ISBLANK(Q741),"",Q741*(LOOKUP(2,1/(NOT(ISBLANK($M$9:M741))),$M$9:M741)))</f>
        <v/>
      </c>
      <c r="S741" s="306" t="str" cm="1">
        <f t="array" ref="S741">IF(ISBLANK(Q741),"", (LOOKUP(2,1/(NOT(ISBLANK($J$9:J741))),$J$9:J741)))</f>
        <v/>
      </c>
      <c r="T741" s="307"/>
      <c r="U741" s="302"/>
      <c r="V741" s="308"/>
      <c r="AC741" s="100"/>
      <c r="AD741" s="100"/>
      <c r="AV741" s="100"/>
      <c r="AW741" s="145"/>
    </row>
    <row r="742" spans="2:49" ht="18.75" customHeight="1">
      <c r="B742" s="309"/>
      <c r="C742" s="298"/>
      <c r="D742" s="298"/>
      <c r="E742" s="299"/>
      <c r="F742" s="298"/>
      <c r="G742" s="298"/>
      <c r="H742" s="298" t="s">
        <v>1476</v>
      </c>
      <c r="I742" s="301"/>
      <c r="J742" s="302"/>
      <c r="K742" s="298"/>
      <c r="L742" s="302"/>
      <c r="M742" s="301"/>
      <c r="N742" s="302" t="str" cm="1">
        <f t="array" ref="N742">IF(ISBLANK(M742),"", (LOOKUP(2,1/(NOT(ISBLANK($J$9:J742))),$J$9:J742)))</f>
        <v/>
      </c>
      <c r="O742" s="298"/>
      <c r="P742" s="643" t="str">
        <f>IF(H742="Full Materials Declaration","",IF(H742="REACH Restriction Annex XVII",IF(ISERROR(VLOOKUP(O742,'Matl Declaration Form'!$AG$9:$AH$149,2,0)),"",(VLOOKUP(O742,'Matl Declaration Form'!$AG$9:$AH$149,2,0))),IF(H742="REACH Authorization Annex XIV",IF(ISERROR(VLOOKUP(O742,'Matl Declaration Form'!$AI$9:$AJ$137,2,0)),"",(VLOOKUP(O742,'Matl Declaration Form'!$AI$9:$AJ$137,2,0))),IF(H742="REACH SVHC",IF(ISERROR(VLOOKUP(O742,'Matl Declaration Form'!$AK$9:$AL$482,2,0)),"",(VLOOKUP(O742,'Matl Declaration Form'!$AK$9:$AL$482,2,0))),IF(H742="EU RoHS",IF(ISERROR(VLOOKUP(O742,'Matl Declaration Form'!$AM$9:$AN$18,2,0)),"",(VLOOKUP(O742,'Matl Declaration Form'!$AM$9:$AN$18,2,0))),IF(H742="EU Mercury",IF(ISERROR(VLOOKUP(O742,'Matl Declaration Form'!$AO$9:$AP$15,2,0)),"",(VLOOKUP(O742,'Matl Declaration Form'!$AO$9:$AP$15,2,0))),IF(H742="EU PIC",IF(ISERROR(VLOOKUP(O742,'Matl Declaration Form'!$AQ$9:$AR$71,2,0)),"",(VLOOKUP(O742,'Matl Declaration Form'!$AQ$9:$AR$71,2,0))),IF(H742="EU Ozone Depletion",IF(ISERROR(VLOOKUP(O742,'Matl Declaration Form'!$AS$9:$AT$41,2,0)),"",(VLOOKUP(O742,'Matl Declaration Form'!$AS$9:$AT$41,2,0))), IF(H742="EU Ship Recycling",IF(ISERROR(VLOOKUP(O742,'Matl Declaration Form'!$AX$9:$AY$30,2,0)),"",(VLOOKUP(O742,'Matl Declaration Form'!$AX$9:$AY$30,2,0))), IF(H742="EU Package",IF(ISERROR(VLOOKUP(O742,'Matl Declaration Form'!$AZ$9:$BA$12,2,0)),"",(VLOOKUP(O742,'Matl Declaration Form'!$AZ$9:$BA$12,2,0))),IF(H742="EU POPs",IF(ISERROR(VLOOKUP(O742,'Matl Declaration Form'!$AV$9:$AW$485,2,0)),"",(VLOOKUP(O742,'Matl Declaration Form'!$AV$9:$AW$485,2,0))))))))))))))</f>
        <v/>
      </c>
      <c r="Q742" s="304"/>
      <c r="R742" s="305" t="str" cm="1">
        <f t="array" ref="R742">IF(ISBLANK(Q742),"",Q742*(LOOKUP(2,1/(NOT(ISBLANK($M$9:M742))),$M$9:M742)))</f>
        <v/>
      </c>
      <c r="S742" s="306" t="str" cm="1">
        <f t="array" ref="S742">IF(ISBLANK(Q742),"", (LOOKUP(2,1/(NOT(ISBLANK($J$9:J742))),$J$9:J742)))</f>
        <v/>
      </c>
      <c r="T742" s="307"/>
      <c r="U742" s="302"/>
      <c r="V742" s="308"/>
      <c r="AC742" s="100"/>
      <c r="AD742" s="100"/>
      <c r="AV742" s="100"/>
      <c r="AW742" s="145"/>
    </row>
    <row r="743" spans="2:49" ht="18.75" customHeight="1">
      <c r="B743" s="309"/>
      <c r="C743" s="298"/>
      <c r="D743" s="298"/>
      <c r="E743" s="299"/>
      <c r="F743" s="298"/>
      <c r="G743" s="298"/>
      <c r="H743" s="298" t="s">
        <v>1476</v>
      </c>
      <c r="I743" s="301"/>
      <c r="J743" s="302"/>
      <c r="K743" s="298"/>
      <c r="L743" s="302"/>
      <c r="M743" s="301"/>
      <c r="N743" s="302" t="str" cm="1">
        <f t="array" ref="N743">IF(ISBLANK(M743),"", (LOOKUP(2,1/(NOT(ISBLANK($J$9:J743))),$J$9:J743)))</f>
        <v/>
      </c>
      <c r="O743" s="298"/>
      <c r="P743" s="643" t="str">
        <f>IF(H743="Full Materials Declaration","",IF(H743="REACH Restriction Annex XVII",IF(ISERROR(VLOOKUP(O743,'Matl Declaration Form'!$AG$9:$AH$149,2,0)),"",(VLOOKUP(O743,'Matl Declaration Form'!$AG$9:$AH$149,2,0))),IF(H743="REACH Authorization Annex XIV",IF(ISERROR(VLOOKUP(O743,'Matl Declaration Form'!$AI$9:$AJ$137,2,0)),"",(VLOOKUP(O743,'Matl Declaration Form'!$AI$9:$AJ$137,2,0))),IF(H743="REACH SVHC",IF(ISERROR(VLOOKUP(O743,'Matl Declaration Form'!$AK$9:$AL$482,2,0)),"",(VLOOKUP(O743,'Matl Declaration Form'!$AK$9:$AL$482,2,0))),IF(H743="EU RoHS",IF(ISERROR(VLOOKUP(O743,'Matl Declaration Form'!$AM$9:$AN$18,2,0)),"",(VLOOKUP(O743,'Matl Declaration Form'!$AM$9:$AN$18,2,0))),IF(H743="EU Mercury",IF(ISERROR(VLOOKUP(O743,'Matl Declaration Form'!$AO$9:$AP$15,2,0)),"",(VLOOKUP(O743,'Matl Declaration Form'!$AO$9:$AP$15,2,0))),IF(H743="EU PIC",IF(ISERROR(VLOOKUP(O743,'Matl Declaration Form'!$AQ$9:$AR$71,2,0)),"",(VLOOKUP(O743,'Matl Declaration Form'!$AQ$9:$AR$71,2,0))),IF(H743="EU Ozone Depletion",IF(ISERROR(VLOOKUP(O743,'Matl Declaration Form'!$AS$9:$AT$41,2,0)),"",(VLOOKUP(O743,'Matl Declaration Form'!$AS$9:$AT$41,2,0))), IF(H743="EU Ship Recycling",IF(ISERROR(VLOOKUP(O743,'Matl Declaration Form'!$AX$9:$AY$30,2,0)),"",(VLOOKUP(O743,'Matl Declaration Form'!$AX$9:$AY$30,2,0))), IF(H743="EU Package",IF(ISERROR(VLOOKUP(O743,'Matl Declaration Form'!$AZ$9:$BA$12,2,0)),"",(VLOOKUP(O743,'Matl Declaration Form'!$AZ$9:$BA$12,2,0))),IF(H743="EU POPs",IF(ISERROR(VLOOKUP(O743,'Matl Declaration Form'!$AV$9:$AW$485,2,0)),"",(VLOOKUP(O743,'Matl Declaration Form'!$AV$9:$AW$485,2,0))))))))))))))</f>
        <v/>
      </c>
      <c r="Q743" s="304"/>
      <c r="R743" s="305" t="str" cm="1">
        <f t="array" ref="R743">IF(ISBLANK(Q743),"",Q743*(LOOKUP(2,1/(NOT(ISBLANK($M$9:M743))),$M$9:M743)))</f>
        <v/>
      </c>
      <c r="S743" s="306" t="str" cm="1">
        <f t="array" ref="S743">IF(ISBLANK(Q743),"", (LOOKUP(2,1/(NOT(ISBLANK($J$9:J743))),$J$9:J743)))</f>
        <v/>
      </c>
      <c r="T743" s="307"/>
      <c r="U743" s="302"/>
      <c r="V743" s="308"/>
      <c r="AC743" s="100"/>
      <c r="AD743" s="100"/>
      <c r="AV743" s="100"/>
      <c r="AW743" s="145"/>
    </row>
    <row r="744" spans="2:49" ht="18.75" customHeight="1">
      <c r="B744" s="309"/>
      <c r="C744" s="298"/>
      <c r="D744" s="298"/>
      <c r="E744" s="299"/>
      <c r="F744" s="298"/>
      <c r="G744" s="298"/>
      <c r="H744" s="298" t="s">
        <v>1476</v>
      </c>
      <c r="I744" s="301"/>
      <c r="J744" s="302"/>
      <c r="K744" s="298"/>
      <c r="L744" s="302"/>
      <c r="M744" s="301"/>
      <c r="N744" s="302" t="str" cm="1">
        <f t="array" ref="N744">IF(ISBLANK(M744),"", (LOOKUP(2,1/(NOT(ISBLANK($J$9:J744))),$J$9:J744)))</f>
        <v/>
      </c>
      <c r="O744" s="298"/>
      <c r="P744" s="643" t="str">
        <f>IF(H744="Full Materials Declaration","",IF(H744="REACH Restriction Annex XVII",IF(ISERROR(VLOOKUP(O744,'Matl Declaration Form'!$AG$9:$AH$149,2,0)),"",(VLOOKUP(O744,'Matl Declaration Form'!$AG$9:$AH$149,2,0))),IF(H744="REACH Authorization Annex XIV",IF(ISERROR(VLOOKUP(O744,'Matl Declaration Form'!$AI$9:$AJ$137,2,0)),"",(VLOOKUP(O744,'Matl Declaration Form'!$AI$9:$AJ$137,2,0))),IF(H744="REACH SVHC",IF(ISERROR(VLOOKUP(O744,'Matl Declaration Form'!$AK$9:$AL$482,2,0)),"",(VLOOKUP(O744,'Matl Declaration Form'!$AK$9:$AL$482,2,0))),IF(H744="EU RoHS",IF(ISERROR(VLOOKUP(O744,'Matl Declaration Form'!$AM$9:$AN$18,2,0)),"",(VLOOKUP(O744,'Matl Declaration Form'!$AM$9:$AN$18,2,0))),IF(H744="EU Mercury",IF(ISERROR(VLOOKUP(O744,'Matl Declaration Form'!$AO$9:$AP$15,2,0)),"",(VLOOKUP(O744,'Matl Declaration Form'!$AO$9:$AP$15,2,0))),IF(H744="EU PIC",IF(ISERROR(VLOOKUP(O744,'Matl Declaration Form'!$AQ$9:$AR$71,2,0)),"",(VLOOKUP(O744,'Matl Declaration Form'!$AQ$9:$AR$71,2,0))),IF(H744="EU Ozone Depletion",IF(ISERROR(VLOOKUP(O744,'Matl Declaration Form'!$AS$9:$AT$41,2,0)),"",(VLOOKUP(O744,'Matl Declaration Form'!$AS$9:$AT$41,2,0))), IF(H744="EU Ship Recycling",IF(ISERROR(VLOOKUP(O744,'Matl Declaration Form'!$AX$9:$AY$30,2,0)),"",(VLOOKUP(O744,'Matl Declaration Form'!$AX$9:$AY$30,2,0))), IF(H744="EU Package",IF(ISERROR(VLOOKUP(O744,'Matl Declaration Form'!$AZ$9:$BA$12,2,0)),"",(VLOOKUP(O744,'Matl Declaration Form'!$AZ$9:$BA$12,2,0))),IF(H744="EU POPs",IF(ISERROR(VLOOKUP(O744,'Matl Declaration Form'!$AV$9:$AW$485,2,0)),"",(VLOOKUP(O744,'Matl Declaration Form'!$AV$9:$AW$485,2,0))))))))))))))</f>
        <v/>
      </c>
      <c r="Q744" s="304"/>
      <c r="R744" s="305" t="str" cm="1">
        <f t="array" ref="R744">IF(ISBLANK(Q744),"",Q744*(LOOKUP(2,1/(NOT(ISBLANK($M$9:M744))),$M$9:M744)))</f>
        <v/>
      </c>
      <c r="S744" s="306" t="str" cm="1">
        <f t="array" ref="S744">IF(ISBLANK(Q744),"", (LOOKUP(2,1/(NOT(ISBLANK($J$9:J744))),$J$9:J744)))</f>
        <v/>
      </c>
      <c r="T744" s="307"/>
      <c r="U744" s="302"/>
      <c r="V744" s="308"/>
      <c r="AC744" s="100"/>
      <c r="AD744" s="100"/>
      <c r="AV744" s="100"/>
      <c r="AW744" s="145"/>
    </row>
    <row r="745" spans="2:49" ht="18.75" customHeight="1">
      <c r="B745" s="309"/>
      <c r="C745" s="298"/>
      <c r="D745" s="298"/>
      <c r="E745" s="299"/>
      <c r="F745" s="298"/>
      <c r="G745" s="298"/>
      <c r="H745" s="298" t="s">
        <v>1476</v>
      </c>
      <c r="I745" s="301"/>
      <c r="J745" s="302"/>
      <c r="K745" s="298"/>
      <c r="L745" s="302"/>
      <c r="M745" s="301"/>
      <c r="N745" s="302" t="str" cm="1">
        <f t="array" ref="N745">IF(ISBLANK(M745),"", (LOOKUP(2,1/(NOT(ISBLANK($J$9:J745))),$J$9:J745)))</f>
        <v/>
      </c>
      <c r="O745" s="298"/>
      <c r="P745" s="643" t="str">
        <f>IF(H745="Full Materials Declaration","",IF(H745="REACH Restriction Annex XVII",IF(ISERROR(VLOOKUP(O745,'Matl Declaration Form'!$AG$9:$AH$149,2,0)),"",(VLOOKUP(O745,'Matl Declaration Form'!$AG$9:$AH$149,2,0))),IF(H745="REACH Authorization Annex XIV",IF(ISERROR(VLOOKUP(O745,'Matl Declaration Form'!$AI$9:$AJ$137,2,0)),"",(VLOOKUP(O745,'Matl Declaration Form'!$AI$9:$AJ$137,2,0))),IF(H745="REACH SVHC",IF(ISERROR(VLOOKUP(O745,'Matl Declaration Form'!$AK$9:$AL$482,2,0)),"",(VLOOKUP(O745,'Matl Declaration Form'!$AK$9:$AL$482,2,0))),IF(H745="EU RoHS",IF(ISERROR(VLOOKUP(O745,'Matl Declaration Form'!$AM$9:$AN$18,2,0)),"",(VLOOKUP(O745,'Matl Declaration Form'!$AM$9:$AN$18,2,0))),IF(H745="EU Mercury",IF(ISERROR(VLOOKUP(O745,'Matl Declaration Form'!$AO$9:$AP$15,2,0)),"",(VLOOKUP(O745,'Matl Declaration Form'!$AO$9:$AP$15,2,0))),IF(H745="EU PIC",IF(ISERROR(VLOOKUP(O745,'Matl Declaration Form'!$AQ$9:$AR$71,2,0)),"",(VLOOKUP(O745,'Matl Declaration Form'!$AQ$9:$AR$71,2,0))),IF(H745="EU Ozone Depletion",IF(ISERROR(VLOOKUP(O745,'Matl Declaration Form'!$AS$9:$AT$41,2,0)),"",(VLOOKUP(O745,'Matl Declaration Form'!$AS$9:$AT$41,2,0))), IF(H745="EU Ship Recycling",IF(ISERROR(VLOOKUP(O745,'Matl Declaration Form'!$AX$9:$AY$30,2,0)),"",(VLOOKUP(O745,'Matl Declaration Form'!$AX$9:$AY$30,2,0))), IF(H745="EU Package",IF(ISERROR(VLOOKUP(O745,'Matl Declaration Form'!$AZ$9:$BA$12,2,0)),"",(VLOOKUP(O745,'Matl Declaration Form'!$AZ$9:$BA$12,2,0))),IF(H745="EU POPs",IF(ISERROR(VLOOKUP(O745,'Matl Declaration Form'!$AV$9:$AW$485,2,0)),"",(VLOOKUP(O745,'Matl Declaration Form'!$AV$9:$AW$485,2,0))))))))))))))</f>
        <v/>
      </c>
      <c r="Q745" s="304"/>
      <c r="R745" s="305" t="str" cm="1">
        <f t="array" ref="R745">IF(ISBLANK(Q745),"",Q745*(LOOKUP(2,1/(NOT(ISBLANK($M$9:M745))),$M$9:M745)))</f>
        <v/>
      </c>
      <c r="S745" s="306" t="str" cm="1">
        <f t="array" ref="S745">IF(ISBLANK(Q745),"", (LOOKUP(2,1/(NOT(ISBLANK($J$9:J745))),$J$9:J745)))</f>
        <v/>
      </c>
      <c r="T745" s="307"/>
      <c r="U745" s="302"/>
      <c r="V745" s="308"/>
      <c r="AC745" s="100"/>
      <c r="AD745" s="100"/>
      <c r="AV745" s="100"/>
      <c r="AW745" s="145"/>
    </row>
    <row r="746" spans="2:49" ht="18.75" customHeight="1">
      <c r="B746" s="309"/>
      <c r="C746" s="298"/>
      <c r="D746" s="298"/>
      <c r="E746" s="299"/>
      <c r="F746" s="298"/>
      <c r="G746" s="298"/>
      <c r="H746" s="298" t="s">
        <v>1476</v>
      </c>
      <c r="I746" s="301"/>
      <c r="J746" s="302"/>
      <c r="K746" s="298"/>
      <c r="L746" s="302"/>
      <c r="M746" s="301"/>
      <c r="N746" s="302" t="str" cm="1">
        <f t="array" ref="N746">IF(ISBLANK(M746),"", (LOOKUP(2,1/(NOT(ISBLANK($J$9:J746))),$J$9:J746)))</f>
        <v/>
      </c>
      <c r="O746" s="298"/>
      <c r="P746" s="643" t="str">
        <f>IF(H746="Full Materials Declaration","",IF(H746="REACH Restriction Annex XVII",IF(ISERROR(VLOOKUP(O746,'Matl Declaration Form'!$AG$9:$AH$149,2,0)),"",(VLOOKUP(O746,'Matl Declaration Form'!$AG$9:$AH$149,2,0))),IF(H746="REACH Authorization Annex XIV",IF(ISERROR(VLOOKUP(O746,'Matl Declaration Form'!$AI$9:$AJ$137,2,0)),"",(VLOOKUP(O746,'Matl Declaration Form'!$AI$9:$AJ$137,2,0))),IF(H746="REACH SVHC",IF(ISERROR(VLOOKUP(O746,'Matl Declaration Form'!$AK$9:$AL$482,2,0)),"",(VLOOKUP(O746,'Matl Declaration Form'!$AK$9:$AL$482,2,0))),IF(H746="EU RoHS",IF(ISERROR(VLOOKUP(O746,'Matl Declaration Form'!$AM$9:$AN$18,2,0)),"",(VLOOKUP(O746,'Matl Declaration Form'!$AM$9:$AN$18,2,0))),IF(H746="EU Mercury",IF(ISERROR(VLOOKUP(O746,'Matl Declaration Form'!$AO$9:$AP$15,2,0)),"",(VLOOKUP(O746,'Matl Declaration Form'!$AO$9:$AP$15,2,0))),IF(H746="EU PIC",IF(ISERROR(VLOOKUP(O746,'Matl Declaration Form'!$AQ$9:$AR$71,2,0)),"",(VLOOKUP(O746,'Matl Declaration Form'!$AQ$9:$AR$71,2,0))),IF(H746="EU Ozone Depletion",IF(ISERROR(VLOOKUP(O746,'Matl Declaration Form'!$AS$9:$AT$41,2,0)),"",(VLOOKUP(O746,'Matl Declaration Form'!$AS$9:$AT$41,2,0))), IF(H746="EU Ship Recycling",IF(ISERROR(VLOOKUP(O746,'Matl Declaration Form'!$AX$9:$AY$30,2,0)),"",(VLOOKUP(O746,'Matl Declaration Form'!$AX$9:$AY$30,2,0))), IF(H746="EU Package",IF(ISERROR(VLOOKUP(O746,'Matl Declaration Form'!$AZ$9:$BA$12,2,0)),"",(VLOOKUP(O746,'Matl Declaration Form'!$AZ$9:$BA$12,2,0))),IF(H746="EU POPs",IF(ISERROR(VLOOKUP(O746,'Matl Declaration Form'!$AV$9:$AW$485,2,0)),"",(VLOOKUP(O746,'Matl Declaration Form'!$AV$9:$AW$485,2,0))))))))))))))</f>
        <v/>
      </c>
      <c r="Q746" s="304"/>
      <c r="R746" s="305" t="str" cm="1">
        <f t="array" ref="R746">IF(ISBLANK(Q746),"",Q746*(LOOKUP(2,1/(NOT(ISBLANK($M$9:M746))),$M$9:M746)))</f>
        <v/>
      </c>
      <c r="S746" s="306" t="str" cm="1">
        <f t="array" ref="S746">IF(ISBLANK(Q746),"", (LOOKUP(2,1/(NOT(ISBLANK($J$9:J746))),$J$9:J746)))</f>
        <v/>
      </c>
      <c r="T746" s="307"/>
      <c r="U746" s="302"/>
      <c r="V746" s="308"/>
      <c r="AC746" s="100"/>
      <c r="AD746" s="100"/>
      <c r="AV746" s="100"/>
      <c r="AW746" s="145"/>
    </row>
    <row r="747" spans="2:49" ht="18.75" customHeight="1">
      <c r="B747" s="309"/>
      <c r="C747" s="298"/>
      <c r="D747" s="298"/>
      <c r="E747" s="299"/>
      <c r="F747" s="298"/>
      <c r="G747" s="298"/>
      <c r="H747" s="298" t="s">
        <v>1476</v>
      </c>
      <c r="I747" s="301"/>
      <c r="J747" s="302"/>
      <c r="K747" s="298"/>
      <c r="L747" s="302"/>
      <c r="M747" s="301"/>
      <c r="N747" s="302" t="str" cm="1">
        <f t="array" ref="N747">IF(ISBLANK(M747),"", (LOOKUP(2,1/(NOT(ISBLANK($J$9:J747))),$J$9:J747)))</f>
        <v/>
      </c>
      <c r="O747" s="298"/>
      <c r="P747" s="643" t="str">
        <f>IF(H747="Full Materials Declaration","",IF(H747="REACH Restriction Annex XVII",IF(ISERROR(VLOOKUP(O747,'Matl Declaration Form'!$AG$9:$AH$149,2,0)),"",(VLOOKUP(O747,'Matl Declaration Form'!$AG$9:$AH$149,2,0))),IF(H747="REACH Authorization Annex XIV",IF(ISERROR(VLOOKUP(O747,'Matl Declaration Form'!$AI$9:$AJ$137,2,0)),"",(VLOOKUP(O747,'Matl Declaration Form'!$AI$9:$AJ$137,2,0))),IF(H747="REACH SVHC",IF(ISERROR(VLOOKUP(O747,'Matl Declaration Form'!$AK$9:$AL$482,2,0)),"",(VLOOKUP(O747,'Matl Declaration Form'!$AK$9:$AL$482,2,0))),IF(H747="EU RoHS",IF(ISERROR(VLOOKUP(O747,'Matl Declaration Form'!$AM$9:$AN$18,2,0)),"",(VLOOKUP(O747,'Matl Declaration Form'!$AM$9:$AN$18,2,0))),IF(H747="EU Mercury",IF(ISERROR(VLOOKUP(O747,'Matl Declaration Form'!$AO$9:$AP$15,2,0)),"",(VLOOKUP(O747,'Matl Declaration Form'!$AO$9:$AP$15,2,0))),IF(H747="EU PIC",IF(ISERROR(VLOOKUP(O747,'Matl Declaration Form'!$AQ$9:$AR$71,2,0)),"",(VLOOKUP(O747,'Matl Declaration Form'!$AQ$9:$AR$71,2,0))),IF(H747="EU Ozone Depletion",IF(ISERROR(VLOOKUP(O747,'Matl Declaration Form'!$AS$9:$AT$41,2,0)),"",(VLOOKUP(O747,'Matl Declaration Form'!$AS$9:$AT$41,2,0))), IF(H747="EU Ship Recycling",IF(ISERROR(VLOOKUP(O747,'Matl Declaration Form'!$AX$9:$AY$30,2,0)),"",(VLOOKUP(O747,'Matl Declaration Form'!$AX$9:$AY$30,2,0))), IF(H747="EU Package",IF(ISERROR(VLOOKUP(O747,'Matl Declaration Form'!$AZ$9:$BA$12,2,0)),"",(VLOOKUP(O747,'Matl Declaration Form'!$AZ$9:$BA$12,2,0))),IF(H747="EU POPs",IF(ISERROR(VLOOKUP(O747,'Matl Declaration Form'!$AV$9:$AW$485,2,0)),"",(VLOOKUP(O747,'Matl Declaration Form'!$AV$9:$AW$485,2,0))))))))))))))</f>
        <v/>
      </c>
      <c r="Q747" s="304"/>
      <c r="R747" s="305" t="str" cm="1">
        <f t="array" ref="R747">IF(ISBLANK(Q747),"",Q747*(LOOKUP(2,1/(NOT(ISBLANK($M$9:M747))),$M$9:M747)))</f>
        <v/>
      </c>
      <c r="S747" s="306" t="str" cm="1">
        <f t="array" ref="S747">IF(ISBLANK(Q747),"", (LOOKUP(2,1/(NOT(ISBLANK($J$9:J747))),$J$9:J747)))</f>
        <v/>
      </c>
      <c r="T747" s="307"/>
      <c r="U747" s="302"/>
      <c r="V747" s="308"/>
      <c r="AC747" s="100"/>
      <c r="AD747" s="100"/>
      <c r="AV747" s="100"/>
      <c r="AW747" s="145"/>
    </row>
    <row r="748" spans="2:49" ht="18.75" customHeight="1">
      <c r="B748" s="309"/>
      <c r="C748" s="298"/>
      <c r="D748" s="298"/>
      <c r="E748" s="299"/>
      <c r="F748" s="298"/>
      <c r="G748" s="298"/>
      <c r="H748" s="298" t="s">
        <v>1476</v>
      </c>
      <c r="I748" s="301"/>
      <c r="J748" s="302"/>
      <c r="K748" s="298"/>
      <c r="L748" s="302"/>
      <c r="M748" s="301"/>
      <c r="N748" s="302" t="str" cm="1">
        <f t="array" ref="N748">IF(ISBLANK(M748),"", (LOOKUP(2,1/(NOT(ISBLANK($J$9:J748))),$J$9:J748)))</f>
        <v/>
      </c>
      <c r="O748" s="298"/>
      <c r="P748" s="643" t="str">
        <f>IF(H748="Full Materials Declaration","",IF(H748="REACH Restriction Annex XVII",IF(ISERROR(VLOOKUP(O748,'Matl Declaration Form'!$AG$9:$AH$149,2,0)),"",(VLOOKUP(O748,'Matl Declaration Form'!$AG$9:$AH$149,2,0))),IF(H748="REACH Authorization Annex XIV",IF(ISERROR(VLOOKUP(O748,'Matl Declaration Form'!$AI$9:$AJ$137,2,0)),"",(VLOOKUP(O748,'Matl Declaration Form'!$AI$9:$AJ$137,2,0))),IF(H748="REACH SVHC",IF(ISERROR(VLOOKUP(O748,'Matl Declaration Form'!$AK$9:$AL$482,2,0)),"",(VLOOKUP(O748,'Matl Declaration Form'!$AK$9:$AL$482,2,0))),IF(H748="EU RoHS",IF(ISERROR(VLOOKUP(O748,'Matl Declaration Form'!$AM$9:$AN$18,2,0)),"",(VLOOKUP(O748,'Matl Declaration Form'!$AM$9:$AN$18,2,0))),IF(H748="EU Mercury",IF(ISERROR(VLOOKUP(O748,'Matl Declaration Form'!$AO$9:$AP$15,2,0)),"",(VLOOKUP(O748,'Matl Declaration Form'!$AO$9:$AP$15,2,0))),IF(H748="EU PIC",IF(ISERROR(VLOOKUP(O748,'Matl Declaration Form'!$AQ$9:$AR$71,2,0)),"",(VLOOKUP(O748,'Matl Declaration Form'!$AQ$9:$AR$71,2,0))),IF(H748="EU Ozone Depletion",IF(ISERROR(VLOOKUP(O748,'Matl Declaration Form'!$AS$9:$AT$41,2,0)),"",(VLOOKUP(O748,'Matl Declaration Form'!$AS$9:$AT$41,2,0))), IF(H748="EU Ship Recycling",IF(ISERROR(VLOOKUP(O748,'Matl Declaration Form'!$AX$9:$AY$30,2,0)),"",(VLOOKUP(O748,'Matl Declaration Form'!$AX$9:$AY$30,2,0))), IF(H748="EU Package",IF(ISERROR(VLOOKUP(O748,'Matl Declaration Form'!$AZ$9:$BA$12,2,0)),"",(VLOOKUP(O748,'Matl Declaration Form'!$AZ$9:$BA$12,2,0))),IF(H748="EU POPs",IF(ISERROR(VLOOKUP(O748,'Matl Declaration Form'!$AV$9:$AW$485,2,0)),"",(VLOOKUP(O748,'Matl Declaration Form'!$AV$9:$AW$485,2,0))))))))))))))</f>
        <v/>
      </c>
      <c r="Q748" s="304"/>
      <c r="R748" s="305" t="str" cm="1">
        <f t="array" ref="R748">IF(ISBLANK(Q748),"",Q748*(LOOKUP(2,1/(NOT(ISBLANK($M$9:M748))),$M$9:M748)))</f>
        <v/>
      </c>
      <c r="S748" s="306" t="str" cm="1">
        <f t="array" ref="S748">IF(ISBLANK(Q748),"", (LOOKUP(2,1/(NOT(ISBLANK($J$9:J748))),$J$9:J748)))</f>
        <v/>
      </c>
      <c r="T748" s="307"/>
      <c r="U748" s="302"/>
      <c r="V748" s="308"/>
      <c r="AC748" s="100"/>
      <c r="AD748" s="100"/>
      <c r="AV748" s="100"/>
      <c r="AW748" s="145"/>
    </row>
    <row r="749" spans="2:49" ht="18.75" customHeight="1">
      <c r="B749" s="309"/>
      <c r="C749" s="298"/>
      <c r="D749" s="298"/>
      <c r="E749" s="299"/>
      <c r="F749" s="298"/>
      <c r="G749" s="298"/>
      <c r="H749" s="298" t="s">
        <v>1476</v>
      </c>
      <c r="I749" s="301"/>
      <c r="J749" s="302"/>
      <c r="K749" s="298"/>
      <c r="L749" s="302"/>
      <c r="M749" s="301"/>
      <c r="N749" s="302" t="str" cm="1">
        <f t="array" ref="N749">IF(ISBLANK(M749),"", (LOOKUP(2,1/(NOT(ISBLANK($J$9:J749))),$J$9:J749)))</f>
        <v/>
      </c>
      <c r="O749" s="298"/>
      <c r="P749" s="643" t="str">
        <f>IF(H749="Full Materials Declaration","",IF(H749="REACH Restriction Annex XVII",IF(ISERROR(VLOOKUP(O749,'Matl Declaration Form'!$AG$9:$AH$149,2,0)),"",(VLOOKUP(O749,'Matl Declaration Form'!$AG$9:$AH$149,2,0))),IF(H749="REACH Authorization Annex XIV",IF(ISERROR(VLOOKUP(O749,'Matl Declaration Form'!$AI$9:$AJ$137,2,0)),"",(VLOOKUP(O749,'Matl Declaration Form'!$AI$9:$AJ$137,2,0))),IF(H749="REACH SVHC",IF(ISERROR(VLOOKUP(O749,'Matl Declaration Form'!$AK$9:$AL$482,2,0)),"",(VLOOKUP(O749,'Matl Declaration Form'!$AK$9:$AL$482,2,0))),IF(H749="EU RoHS",IF(ISERROR(VLOOKUP(O749,'Matl Declaration Form'!$AM$9:$AN$18,2,0)),"",(VLOOKUP(O749,'Matl Declaration Form'!$AM$9:$AN$18,2,0))),IF(H749="EU Mercury",IF(ISERROR(VLOOKUP(O749,'Matl Declaration Form'!$AO$9:$AP$15,2,0)),"",(VLOOKUP(O749,'Matl Declaration Form'!$AO$9:$AP$15,2,0))),IF(H749="EU PIC",IF(ISERROR(VLOOKUP(O749,'Matl Declaration Form'!$AQ$9:$AR$71,2,0)),"",(VLOOKUP(O749,'Matl Declaration Form'!$AQ$9:$AR$71,2,0))),IF(H749="EU Ozone Depletion",IF(ISERROR(VLOOKUP(O749,'Matl Declaration Form'!$AS$9:$AT$41,2,0)),"",(VLOOKUP(O749,'Matl Declaration Form'!$AS$9:$AT$41,2,0))), IF(H749="EU Ship Recycling",IF(ISERROR(VLOOKUP(O749,'Matl Declaration Form'!$AX$9:$AY$30,2,0)),"",(VLOOKUP(O749,'Matl Declaration Form'!$AX$9:$AY$30,2,0))), IF(H749="EU Package",IF(ISERROR(VLOOKUP(O749,'Matl Declaration Form'!$AZ$9:$BA$12,2,0)),"",(VLOOKUP(O749,'Matl Declaration Form'!$AZ$9:$BA$12,2,0))),IF(H749="EU POPs",IF(ISERROR(VLOOKUP(O749,'Matl Declaration Form'!$AV$9:$AW$485,2,0)),"",(VLOOKUP(O749,'Matl Declaration Form'!$AV$9:$AW$485,2,0))))))))))))))</f>
        <v/>
      </c>
      <c r="Q749" s="304"/>
      <c r="R749" s="305" t="str" cm="1">
        <f t="array" ref="R749">IF(ISBLANK(Q749),"",Q749*(LOOKUP(2,1/(NOT(ISBLANK($M$9:M749))),$M$9:M749)))</f>
        <v/>
      </c>
      <c r="S749" s="306" t="str" cm="1">
        <f t="array" ref="S749">IF(ISBLANK(Q749),"", (LOOKUP(2,1/(NOT(ISBLANK($J$9:J749))),$J$9:J749)))</f>
        <v/>
      </c>
      <c r="T749" s="307"/>
      <c r="U749" s="302"/>
      <c r="V749" s="308"/>
      <c r="AC749" s="100"/>
      <c r="AD749" s="100"/>
      <c r="AV749" s="100"/>
      <c r="AW749" s="145"/>
    </row>
    <row r="750" spans="2:49" ht="18.75" customHeight="1">
      <c r="B750" s="309"/>
      <c r="C750" s="298"/>
      <c r="D750" s="298"/>
      <c r="E750" s="299"/>
      <c r="F750" s="298"/>
      <c r="G750" s="298"/>
      <c r="H750" s="298" t="s">
        <v>1476</v>
      </c>
      <c r="I750" s="301"/>
      <c r="J750" s="302"/>
      <c r="K750" s="298"/>
      <c r="L750" s="302"/>
      <c r="M750" s="301"/>
      <c r="N750" s="302" t="str" cm="1">
        <f t="array" ref="N750">IF(ISBLANK(M750),"", (LOOKUP(2,1/(NOT(ISBLANK($J$9:J750))),$J$9:J750)))</f>
        <v/>
      </c>
      <c r="O750" s="298"/>
      <c r="P750" s="643" t="str">
        <f>IF(H750="Full Materials Declaration","",IF(H750="REACH Restriction Annex XVII",IF(ISERROR(VLOOKUP(O750,'Matl Declaration Form'!$AG$9:$AH$149,2,0)),"",(VLOOKUP(O750,'Matl Declaration Form'!$AG$9:$AH$149,2,0))),IF(H750="REACH Authorization Annex XIV",IF(ISERROR(VLOOKUP(O750,'Matl Declaration Form'!$AI$9:$AJ$137,2,0)),"",(VLOOKUP(O750,'Matl Declaration Form'!$AI$9:$AJ$137,2,0))),IF(H750="REACH SVHC",IF(ISERROR(VLOOKUP(O750,'Matl Declaration Form'!$AK$9:$AL$482,2,0)),"",(VLOOKUP(O750,'Matl Declaration Form'!$AK$9:$AL$482,2,0))),IF(H750="EU RoHS",IF(ISERROR(VLOOKUP(O750,'Matl Declaration Form'!$AM$9:$AN$18,2,0)),"",(VLOOKUP(O750,'Matl Declaration Form'!$AM$9:$AN$18,2,0))),IF(H750="EU Mercury",IF(ISERROR(VLOOKUP(O750,'Matl Declaration Form'!$AO$9:$AP$15,2,0)),"",(VLOOKUP(O750,'Matl Declaration Form'!$AO$9:$AP$15,2,0))),IF(H750="EU PIC",IF(ISERROR(VLOOKUP(O750,'Matl Declaration Form'!$AQ$9:$AR$71,2,0)),"",(VLOOKUP(O750,'Matl Declaration Form'!$AQ$9:$AR$71,2,0))),IF(H750="EU Ozone Depletion",IF(ISERROR(VLOOKUP(O750,'Matl Declaration Form'!$AS$9:$AT$41,2,0)),"",(VLOOKUP(O750,'Matl Declaration Form'!$AS$9:$AT$41,2,0))), IF(H750="EU Ship Recycling",IF(ISERROR(VLOOKUP(O750,'Matl Declaration Form'!$AX$9:$AY$30,2,0)),"",(VLOOKUP(O750,'Matl Declaration Form'!$AX$9:$AY$30,2,0))), IF(H750="EU Package",IF(ISERROR(VLOOKUP(O750,'Matl Declaration Form'!$AZ$9:$BA$12,2,0)),"",(VLOOKUP(O750,'Matl Declaration Form'!$AZ$9:$BA$12,2,0))),IF(H750="EU POPs",IF(ISERROR(VLOOKUP(O750,'Matl Declaration Form'!$AV$9:$AW$485,2,0)),"",(VLOOKUP(O750,'Matl Declaration Form'!$AV$9:$AW$485,2,0))))))))))))))</f>
        <v/>
      </c>
      <c r="Q750" s="304"/>
      <c r="R750" s="305" t="str" cm="1">
        <f t="array" ref="R750">IF(ISBLANK(Q750),"",Q750*(LOOKUP(2,1/(NOT(ISBLANK($M$9:M750))),$M$9:M750)))</f>
        <v/>
      </c>
      <c r="S750" s="306" t="str" cm="1">
        <f t="array" ref="S750">IF(ISBLANK(Q750),"", (LOOKUP(2,1/(NOT(ISBLANK($J$9:J750))),$J$9:J750)))</f>
        <v/>
      </c>
      <c r="T750" s="307"/>
      <c r="U750" s="302"/>
      <c r="V750" s="308"/>
      <c r="AC750" s="100"/>
      <c r="AD750" s="100"/>
      <c r="AV750" s="100"/>
      <c r="AW750" s="145"/>
    </row>
    <row r="751" spans="2:49" ht="18.75" customHeight="1">
      <c r="B751" s="309"/>
      <c r="C751" s="298"/>
      <c r="D751" s="298"/>
      <c r="E751" s="299"/>
      <c r="F751" s="298"/>
      <c r="G751" s="298"/>
      <c r="H751" s="298" t="s">
        <v>1476</v>
      </c>
      <c r="I751" s="301"/>
      <c r="J751" s="302"/>
      <c r="K751" s="298"/>
      <c r="L751" s="302"/>
      <c r="M751" s="301"/>
      <c r="N751" s="302" t="str" cm="1">
        <f t="array" ref="N751">IF(ISBLANK(M751),"", (LOOKUP(2,1/(NOT(ISBLANK($J$9:J751))),$J$9:J751)))</f>
        <v/>
      </c>
      <c r="O751" s="298"/>
      <c r="P751" s="643" t="str">
        <f>IF(H751="Full Materials Declaration","",IF(H751="REACH Restriction Annex XVII",IF(ISERROR(VLOOKUP(O751,'Matl Declaration Form'!$AG$9:$AH$149,2,0)),"",(VLOOKUP(O751,'Matl Declaration Form'!$AG$9:$AH$149,2,0))),IF(H751="REACH Authorization Annex XIV",IF(ISERROR(VLOOKUP(O751,'Matl Declaration Form'!$AI$9:$AJ$137,2,0)),"",(VLOOKUP(O751,'Matl Declaration Form'!$AI$9:$AJ$137,2,0))),IF(H751="REACH SVHC",IF(ISERROR(VLOOKUP(O751,'Matl Declaration Form'!$AK$9:$AL$482,2,0)),"",(VLOOKUP(O751,'Matl Declaration Form'!$AK$9:$AL$482,2,0))),IF(H751="EU RoHS",IF(ISERROR(VLOOKUP(O751,'Matl Declaration Form'!$AM$9:$AN$18,2,0)),"",(VLOOKUP(O751,'Matl Declaration Form'!$AM$9:$AN$18,2,0))),IF(H751="EU Mercury",IF(ISERROR(VLOOKUP(O751,'Matl Declaration Form'!$AO$9:$AP$15,2,0)),"",(VLOOKUP(O751,'Matl Declaration Form'!$AO$9:$AP$15,2,0))),IF(H751="EU PIC",IF(ISERROR(VLOOKUP(O751,'Matl Declaration Form'!$AQ$9:$AR$71,2,0)),"",(VLOOKUP(O751,'Matl Declaration Form'!$AQ$9:$AR$71,2,0))),IF(H751="EU Ozone Depletion",IF(ISERROR(VLOOKUP(O751,'Matl Declaration Form'!$AS$9:$AT$41,2,0)),"",(VLOOKUP(O751,'Matl Declaration Form'!$AS$9:$AT$41,2,0))), IF(H751="EU Ship Recycling",IF(ISERROR(VLOOKUP(O751,'Matl Declaration Form'!$AX$9:$AY$30,2,0)),"",(VLOOKUP(O751,'Matl Declaration Form'!$AX$9:$AY$30,2,0))), IF(H751="EU Package",IF(ISERROR(VLOOKUP(O751,'Matl Declaration Form'!$AZ$9:$BA$12,2,0)),"",(VLOOKUP(O751,'Matl Declaration Form'!$AZ$9:$BA$12,2,0))),IF(H751="EU POPs",IF(ISERROR(VLOOKUP(O751,'Matl Declaration Form'!$AV$9:$AW$485,2,0)),"",(VLOOKUP(O751,'Matl Declaration Form'!$AV$9:$AW$485,2,0))))))))))))))</f>
        <v/>
      </c>
      <c r="Q751" s="304"/>
      <c r="R751" s="305" t="str" cm="1">
        <f t="array" ref="R751">IF(ISBLANK(Q751),"",Q751*(LOOKUP(2,1/(NOT(ISBLANK($M$9:M751))),$M$9:M751)))</f>
        <v/>
      </c>
      <c r="S751" s="306" t="str" cm="1">
        <f t="array" ref="S751">IF(ISBLANK(Q751),"", (LOOKUP(2,1/(NOT(ISBLANK($J$9:J751))),$J$9:J751)))</f>
        <v/>
      </c>
      <c r="T751" s="307"/>
      <c r="U751" s="302"/>
      <c r="V751" s="308"/>
      <c r="AC751" s="100"/>
      <c r="AD751" s="100"/>
      <c r="AV751" s="100"/>
      <c r="AW751" s="145"/>
    </row>
    <row r="752" spans="2:49" ht="18.75" customHeight="1">
      <c r="B752" s="309"/>
      <c r="C752" s="298"/>
      <c r="D752" s="298"/>
      <c r="E752" s="299"/>
      <c r="F752" s="298"/>
      <c r="G752" s="298"/>
      <c r="H752" s="298" t="s">
        <v>1476</v>
      </c>
      <c r="I752" s="301"/>
      <c r="J752" s="302"/>
      <c r="K752" s="298"/>
      <c r="L752" s="302"/>
      <c r="M752" s="301"/>
      <c r="N752" s="302" t="str" cm="1">
        <f t="array" ref="N752">IF(ISBLANK(M752),"", (LOOKUP(2,1/(NOT(ISBLANK($J$9:J752))),$J$9:J752)))</f>
        <v/>
      </c>
      <c r="O752" s="298"/>
      <c r="P752" s="643" t="str">
        <f>IF(H752="Full Materials Declaration","",IF(H752="REACH Restriction Annex XVII",IF(ISERROR(VLOOKUP(O752,'Matl Declaration Form'!$AG$9:$AH$149,2,0)),"",(VLOOKUP(O752,'Matl Declaration Form'!$AG$9:$AH$149,2,0))),IF(H752="REACH Authorization Annex XIV",IF(ISERROR(VLOOKUP(O752,'Matl Declaration Form'!$AI$9:$AJ$137,2,0)),"",(VLOOKUP(O752,'Matl Declaration Form'!$AI$9:$AJ$137,2,0))),IF(H752="REACH SVHC",IF(ISERROR(VLOOKUP(O752,'Matl Declaration Form'!$AK$9:$AL$482,2,0)),"",(VLOOKUP(O752,'Matl Declaration Form'!$AK$9:$AL$482,2,0))),IF(H752="EU RoHS",IF(ISERROR(VLOOKUP(O752,'Matl Declaration Form'!$AM$9:$AN$18,2,0)),"",(VLOOKUP(O752,'Matl Declaration Form'!$AM$9:$AN$18,2,0))),IF(H752="EU Mercury",IF(ISERROR(VLOOKUP(O752,'Matl Declaration Form'!$AO$9:$AP$15,2,0)),"",(VLOOKUP(O752,'Matl Declaration Form'!$AO$9:$AP$15,2,0))),IF(H752="EU PIC",IF(ISERROR(VLOOKUP(O752,'Matl Declaration Form'!$AQ$9:$AR$71,2,0)),"",(VLOOKUP(O752,'Matl Declaration Form'!$AQ$9:$AR$71,2,0))),IF(H752="EU Ozone Depletion",IF(ISERROR(VLOOKUP(O752,'Matl Declaration Form'!$AS$9:$AT$41,2,0)),"",(VLOOKUP(O752,'Matl Declaration Form'!$AS$9:$AT$41,2,0))), IF(H752="EU Ship Recycling",IF(ISERROR(VLOOKUP(O752,'Matl Declaration Form'!$AX$9:$AY$30,2,0)),"",(VLOOKUP(O752,'Matl Declaration Form'!$AX$9:$AY$30,2,0))), IF(H752="EU Package",IF(ISERROR(VLOOKUP(O752,'Matl Declaration Form'!$AZ$9:$BA$12,2,0)),"",(VLOOKUP(O752,'Matl Declaration Form'!$AZ$9:$BA$12,2,0))),IF(H752="EU POPs",IF(ISERROR(VLOOKUP(O752,'Matl Declaration Form'!$AV$9:$AW$485,2,0)),"",(VLOOKUP(O752,'Matl Declaration Form'!$AV$9:$AW$485,2,0))))))))))))))</f>
        <v/>
      </c>
      <c r="Q752" s="304"/>
      <c r="R752" s="305" t="str" cm="1">
        <f t="array" ref="R752">IF(ISBLANK(Q752),"",Q752*(LOOKUP(2,1/(NOT(ISBLANK($M$9:M752))),$M$9:M752)))</f>
        <v/>
      </c>
      <c r="S752" s="306" t="str" cm="1">
        <f t="array" ref="S752">IF(ISBLANK(Q752),"", (LOOKUP(2,1/(NOT(ISBLANK($J$9:J752))),$J$9:J752)))</f>
        <v/>
      </c>
      <c r="T752" s="307"/>
      <c r="U752" s="302"/>
      <c r="V752" s="308"/>
      <c r="AC752" s="100"/>
      <c r="AD752" s="100"/>
      <c r="AV752" s="100"/>
      <c r="AW752" s="145"/>
    </row>
    <row r="753" spans="2:49" ht="18.75" customHeight="1">
      <c r="B753" s="309"/>
      <c r="C753" s="298"/>
      <c r="D753" s="298"/>
      <c r="E753" s="299"/>
      <c r="F753" s="298"/>
      <c r="G753" s="298"/>
      <c r="H753" s="298" t="s">
        <v>1476</v>
      </c>
      <c r="I753" s="301"/>
      <c r="J753" s="302"/>
      <c r="K753" s="298"/>
      <c r="L753" s="302"/>
      <c r="M753" s="301"/>
      <c r="N753" s="302" t="str" cm="1">
        <f t="array" ref="N753">IF(ISBLANK(M753),"", (LOOKUP(2,1/(NOT(ISBLANK($J$9:J753))),$J$9:J753)))</f>
        <v/>
      </c>
      <c r="O753" s="298"/>
      <c r="P753" s="643" t="str">
        <f>IF(H753="Full Materials Declaration","",IF(H753="REACH Restriction Annex XVII",IF(ISERROR(VLOOKUP(O753,'Matl Declaration Form'!$AG$9:$AH$149,2,0)),"",(VLOOKUP(O753,'Matl Declaration Form'!$AG$9:$AH$149,2,0))),IF(H753="REACH Authorization Annex XIV",IF(ISERROR(VLOOKUP(O753,'Matl Declaration Form'!$AI$9:$AJ$137,2,0)),"",(VLOOKUP(O753,'Matl Declaration Form'!$AI$9:$AJ$137,2,0))),IF(H753="REACH SVHC",IF(ISERROR(VLOOKUP(O753,'Matl Declaration Form'!$AK$9:$AL$482,2,0)),"",(VLOOKUP(O753,'Matl Declaration Form'!$AK$9:$AL$482,2,0))),IF(H753="EU RoHS",IF(ISERROR(VLOOKUP(O753,'Matl Declaration Form'!$AM$9:$AN$18,2,0)),"",(VLOOKUP(O753,'Matl Declaration Form'!$AM$9:$AN$18,2,0))),IF(H753="EU Mercury",IF(ISERROR(VLOOKUP(O753,'Matl Declaration Form'!$AO$9:$AP$15,2,0)),"",(VLOOKUP(O753,'Matl Declaration Form'!$AO$9:$AP$15,2,0))),IF(H753="EU PIC",IF(ISERROR(VLOOKUP(O753,'Matl Declaration Form'!$AQ$9:$AR$71,2,0)),"",(VLOOKUP(O753,'Matl Declaration Form'!$AQ$9:$AR$71,2,0))),IF(H753="EU Ozone Depletion",IF(ISERROR(VLOOKUP(O753,'Matl Declaration Form'!$AS$9:$AT$41,2,0)),"",(VLOOKUP(O753,'Matl Declaration Form'!$AS$9:$AT$41,2,0))), IF(H753="EU Ship Recycling",IF(ISERROR(VLOOKUP(O753,'Matl Declaration Form'!$AX$9:$AY$30,2,0)),"",(VLOOKUP(O753,'Matl Declaration Form'!$AX$9:$AY$30,2,0))), IF(H753="EU Package",IF(ISERROR(VLOOKUP(O753,'Matl Declaration Form'!$AZ$9:$BA$12,2,0)),"",(VLOOKUP(O753,'Matl Declaration Form'!$AZ$9:$BA$12,2,0))),IF(H753="EU POPs",IF(ISERROR(VLOOKUP(O753,'Matl Declaration Form'!$AV$9:$AW$485,2,0)),"",(VLOOKUP(O753,'Matl Declaration Form'!$AV$9:$AW$485,2,0))))))))))))))</f>
        <v/>
      </c>
      <c r="Q753" s="304"/>
      <c r="R753" s="305" t="str" cm="1">
        <f t="array" ref="R753">IF(ISBLANK(Q753),"",Q753*(LOOKUP(2,1/(NOT(ISBLANK($M$9:M753))),$M$9:M753)))</f>
        <v/>
      </c>
      <c r="S753" s="306" t="str" cm="1">
        <f t="array" ref="S753">IF(ISBLANK(Q753),"", (LOOKUP(2,1/(NOT(ISBLANK($J$9:J753))),$J$9:J753)))</f>
        <v/>
      </c>
      <c r="T753" s="307"/>
      <c r="U753" s="302"/>
      <c r="V753" s="308"/>
      <c r="AC753" s="100"/>
      <c r="AD753" s="100"/>
      <c r="AV753" s="100"/>
      <c r="AW753" s="145"/>
    </row>
    <row r="754" spans="2:49" ht="18.75" customHeight="1">
      <c r="B754" s="309"/>
      <c r="C754" s="298"/>
      <c r="D754" s="298"/>
      <c r="E754" s="299"/>
      <c r="F754" s="298"/>
      <c r="G754" s="298"/>
      <c r="H754" s="298" t="s">
        <v>1476</v>
      </c>
      <c r="I754" s="301"/>
      <c r="J754" s="302"/>
      <c r="K754" s="298"/>
      <c r="L754" s="302"/>
      <c r="M754" s="301"/>
      <c r="N754" s="302" t="str" cm="1">
        <f t="array" ref="N754">IF(ISBLANK(M754),"", (LOOKUP(2,1/(NOT(ISBLANK($J$9:J754))),$J$9:J754)))</f>
        <v/>
      </c>
      <c r="O754" s="298"/>
      <c r="P754" s="643" t="str">
        <f>IF(H754="Full Materials Declaration","",IF(H754="REACH Restriction Annex XVII",IF(ISERROR(VLOOKUP(O754,'Matl Declaration Form'!$AG$9:$AH$149,2,0)),"",(VLOOKUP(O754,'Matl Declaration Form'!$AG$9:$AH$149,2,0))),IF(H754="REACH Authorization Annex XIV",IF(ISERROR(VLOOKUP(O754,'Matl Declaration Form'!$AI$9:$AJ$137,2,0)),"",(VLOOKUP(O754,'Matl Declaration Form'!$AI$9:$AJ$137,2,0))),IF(H754="REACH SVHC",IF(ISERROR(VLOOKUP(O754,'Matl Declaration Form'!$AK$9:$AL$482,2,0)),"",(VLOOKUP(O754,'Matl Declaration Form'!$AK$9:$AL$482,2,0))),IF(H754="EU RoHS",IF(ISERROR(VLOOKUP(O754,'Matl Declaration Form'!$AM$9:$AN$18,2,0)),"",(VLOOKUP(O754,'Matl Declaration Form'!$AM$9:$AN$18,2,0))),IF(H754="EU Mercury",IF(ISERROR(VLOOKUP(O754,'Matl Declaration Form'!$AO$9:$AP$15,2,0)),"",(VLOOKUP(O754,'Matl Declaration Form'!$AO$9:$AP$15,2,0))),IF(H754="EU PIC",IF(ISERROR(VLOOKUP(O754,'Matl Declaration Form'!$AQ$9:$AR$71,2,0)),"",(VLOOKUP(O754,'Matl Declaration Form'!$AQ$9:$AR$71,2,0))),IF(H754="EU Ozone Depletion",IF(ISERROR(VLOOKUP(O754,'Matl Declaration Form'!$AS$9:$AT$41,2,0)),"",(VLOOKUP(O754,'Matl Declaration Form'!$AS$9:$AT$41,2,0))), IF(H754="EU Ship Recycling",IF(ISERROR(VLOOKUP(O754,'Matl Declaration Form'!$AX$9:$AY$30,2,0)),"",(VLOOKUP(O754,'Matl Declaration Form'!$AX$9:$AY$30,2,0))), IF(H754="EU Package",IF(ISERROR(VLOOKUP(O754,'Matl Declaration Form'!$AZ$9:$BA$12,2,0)),"",(VLOOKUP(O754,'Matl Declaration Form'!$AZ$9:$BA$12,2,0))),IF(H754="EU POPs",IF(ISERROR(VLOOKUP(O754,'Matl Declaration Form'!$AV$9:$AW$485,2,0)),"",(VLOOKUP(O754,'Matl Declaration Form'!$AV$9:$AW$485,2,0))))))))))))))</f>
        <v/>
      </c>
      <c r="Q754" s="304"/>
      <c r="R754" s="305" t="str" cm="1">
        <f t="array" ref="R754">IF(ISBLANK(Q754),"",Q754*(LOOKUP(2,1/(NOT(ISBLANK($M$9:M754))),$M$9:M754)))</f>
        <v/>
      </c>
      <c r="S754" s="306" t="str" cm="1">
        <f t="array" ref="S754">IF(ISBLANK(Q754),"", (LOOKUP(2,1/(NOT(ISBLANK($J$9:J754))),$J$9:J754)))</f>
        <v/>
      </c>
      <c r="T754" s="307"/>
      <c r="U754" s="302"/>
      <c r="V754" s="308"/>
      <c r="AC754" s="100"/>
      <c r="AD754" s="100"/>
      <c r="AV754" s="100"/>
      <c r="AW754" s="145"/>
    </row>
    <row r="755" spans="2:49" ht="18.75" customHeight="1">
      <c r="B755" s="309"/>
      <c r="C755" s="298"/>
      <c r="D755" s="298"/>
      <c r="E755" s="299"/>
      <c r="F755" s="298"/>
      <c r="G755" s="298"/>
      <c r="H755" s="298" t="s">
        <v>1476</v>
      </c>
      <c r="I755" s="301"/>
      <c r="J755" s="302"/>
      <c r="K755" s="298"/>
      <c r="L755" s="302"/>
      <c r="M755" s="301"/>
      <c r="N755" s="302" t="str" cm="1">
        <f t="array" ref="N755">IF(ISBLANK(M755),"", (LOOKUP(2,1/(NOT(ISBLANK($J$9:J755))),$J$9:J755)))</f>
        <v/>
      </c>
      <c r="O755" s="298"/>
      <c r="P755" s="643" t="str">
        <f>IF(H755="Full Materials Declaration","",IF(H755="REACH Restriction Annex XVII",IF(ISERROR(VLOOKUP(O755,'Matl Declaration Form'!$AG$9:$AH$149,2,0)),"",(VLOOKUP(O755,'Matl Declaration Form'!$AG$9:$AH$149,2,0))),IF(H755="REACH Authorization Annex XIV",IF(ISERROR(VLOOKUP(O755,'Matl Declaration Form'!$AI$9:$AJ$137,2,0)),"",(VLOOKUP(O755,'Matl Declaration Form'!$AI$9:$AJ$137,2,0))),IF(H755="REACH SVHC",IF(ISERROR(VLOOKUP(O755,'Matl Declaration Form'!$AK$9:$AL$482,2,0)),"",(VLOOKUP(O755,'Matl Declaration Form'!$AK$9:$AL$482,2,0))),IF(H755="EU RoHS",IF(ISERROR(VLOOKUP(O755,'Matl Declaration Form'!$AM$9:$AN$18,2,0)),"",(VLOOKUP(O755,'Matl Declaration Form'!$AM$9:$AN$18,2,0))),IF(H755="EU Mercury",IF(ISERROR(VLOOKUP(O755,'Matl Declaration Form'!$AO$9:$AP$15,2,0)),"",(VLOOKUP(O755,'Matl Declaration Form'!$AO$9:$AP$15,2,0))),IF(H755="EU PIC",IF(ISERROR(VLOOKUP(O755,'Matl Declaration Form'!$AQ$9:$AR$71,2,0)),"",(VLOOKUP(O755,'Matl Declaration Form'!$AQ$9:$AR$71,2,0))),IF(H755="EU Ozone Depletion",IF(ISERROR(VLOOKUP(O755,'Matl Declaration Form'!$AS$9:$AT$41,2,0)),"",(VLOOKUP(O755,'Matl Declaration Form'!$AS$9:$AT$41,2,0))), IF(H755="EU Ship Recycling",IF(ISERROR(VLOOKUP(O755,'Matl Declaration Form'!$AX$9:$AY$30,2,0)),"",(VLOOKUP(O755,'Matl Declaration Form'!$AX$9:$AY$30,2,0))), IF(H755="EU Package",IF(ISERROR(VLOOKUP(O755,'Matl Declaration Form'!$AZ$9:$BA$12,2,0)),"",(VLOOKUP(O755,'Matl Declaration Form'!$AZ$9:$BA$12,2,0))),IF(H755="EU POPs",IF(ISERROR(VLOOKUP(O755,'Matl Declaration Form'!$AV$9:$AW$485,2,0)),"",(VLOOKUP(O755,'Matl Declaration Form'!$AV$9:$AW$485,2,0))))))))))))))</f>
        <v/>
      </c>
      <c r="Q755" s="304"/>
      <c r="R755" s="305" t="str" cm="1">
        <f t="array" ref="R755">IF(ISBLANK(Q755),"",Q755*(LOOKUP(2,1/(NOT(ISBLANK($M$9:M755))),$M$9:M755)))</f>
        <v/>
      </c>
      <c r="S755" s="306" t="str" cm="1">
        <f t="array" ref="S755">IF(ISBLANK(Q755),"", (LOOKUP(2,1/(NOT(ISBLANK($J$9:J755))),$J$9:J755)))</f>
        <v/>
      </c>
      <c r="T755" s="307"/>
      <c r="U755" s="302"/>
      <c r="V755" s="308"/>
      <c r="AC755" s="100"/>
      <c r="AD755" s="100"/>
      <c r="AV755" s="100"/>
      <c r="AW755" s="145"/>
    </row>
    <row r="756" spans="2:49" ht="18.75" customHeight="1">
      <c r="B756" s="309"/>
      <c r="C756" s="298"/>
      <c r="D756" s="298"/>
      <c r="E756" s="299"/>
      <c r="F756" s="298"/>
      <c r="G756" s="298"/>
      <c r="H756" s="298" t="s">
        <v>1476</v>
      </c>
      <c r="I756" s="301"/>
      <c r="J756" s="302"/>
      <c r="K756" s="298"/>
      <c r="L756" s="302"/>
      <c r="M756" s="301"/>
      <c r="N756" s="302" t="str" cm="1">
        <f t="array" ref="N756">IF(ISBLANK(M756),"", (LOOKUP(2,1/(NOT(ISBLANK($J$9:J756))),$J$9:J756)))</f>
        <v/>
      </c>
      <c r="O756" s="298"/>
      <c r="P756" s="643" t="str">
        <f>IF(H756="Full Materials Declaration","",IF(H756="REACH Restriction Annex XVII",IF(ISERROR(VLOOKUP(O756,'Matl Declaration Form'!$AG$9:$AH$149,2,0)),"",(VLOOKUP(O756,'Matl Declaration Form'!$AG$9:$AH$149,2,0))),IF(H756="REACH Authorization Annex XIV",IF(ISERROR(VLOOKUP(O756,'Matl Declaration Form'!$AI$9:$AJ$137,2,0)),"",(VLOOKUP(O756,'Matl Declaration Form'!$AI$9:$AJ$137,2,0))),IF(H756="REACH SVHC",IF(ISERROR(VLOOKUP(O756,'Matl Declaration Form'!$AK$9:$AL$482,2,0)),"",(VLOOKUP(O756,'Matl Declaration Form'!$AK$9:$AL$482,2,0))),IF(H756="EU RoHS",IF(ISERROR(VLOOKUP(O756,'Matl Declaration Form'!$AM$9:$AN$18,2,0)),"",(VLOOKUP(O756,'Matl Declaration Form'!$AM$9:$AN$18,2,0))),IF(H756="EU Mercury",IF(ISERROR(VLOOKUP(O756,'Matl Declaration Form'!$AO$9:$AP$15,2,0)),"",(VLOOKUP(O756,'Matl Declaration Form'!$AO$9:$AP$15,2,0))),IF(H756="EU PIC",IF(ISERROR(VLOOKUP(O756,'Matl Declaration Form'!$AQ$9:$AR$71,2,0)),"",(VLOOKUP(O756,'Matl Declaration Form'!$AQ$9:$AR$71,2,0))),IF(H756="EU Ozone Depletion",IF(ISERROR(VLOOKUP(O756,'Matl Declaration Form'!$AS$9:$AT$41,2,0)),"",(VLOOKUP(O756,'Matl Declaration Form'!$AS$9:$AT$41,2,0))), IF(H756="EU Ship Recycling",IF(ISERROR(VLOOKUP(O756,'Matl Declaration Form'!$AX$9:$AY$30,2,0)),"",(VLOOKUP(O756,'Matl Declaration Form'!$AX$9:$AY$30,2,0))), IF(H756="EU Package",IF(ISERROR(VLOOKUP(O756,'Matl Declaration Form'!$AZ$9:$BA$12,2,0)),"",(VLOOKUP(O756,'Matl Declaration Form'!$AZ$9:$BA$12,2,0))),IF(H756="EU POPs",IF(ISERROR(VLOOKUP(O756,'Matl Declaration Form'!$AV$9:$AW$485,2,0)),"",(VLOOKUP(O756,'Matl Declaration Form'!$AV$9:$AW$485,2,0))))))))))))))</f>
        <v/>
      </c>
      <c r="Q756" s="304"/>
      <c r="R756" s="305" t="str" cm="1">
        <f t="array" ref="R756">IF(ISBLANK(Q756),"",Q756*(LOOKUP(2,1/(NOT(ISBLANK($M$9:M756))),$M$9:M756)))</f>
        <v/>
      </c>
      <c r="S756" s="306" t="str" cm="1">
        <f t="array" ref="S756">IF(ISBLANK(Q756),"", (LOOKUP(2,1/(NOT(ISBLANK($J$9:J756))),$J$9:J756)))</f>
        <v/>
      </c>
      <c r="T756" s="307"/>
      <c r="U756" s="302"/>
      <c r="V756" s="308"/>
      <c r="AC756" s="100"/>
      <c r="AD756" s="100"/>
      <c r="AV756" s="100"/>
      <c r="AW756" s="145"/>
    </row>
    <row r="757" spans="2:49" ht="18.75" customHeight="1">
      <c r="B757" s="309"/>
      <c r="C757" s="298"/>
      <c r="D757" s="298"/>
      <c r="E757" s="299"/>
      <c r="F757" s="298"/>
      <c r="G757" s="298"/>
      <c r="H757" s="298" t="s">
        <v>1476</v>
      </c>
      <c r="I757" s="301"/>
      <c r="J757" s="302"/>
      <c r="K757" s="298"/>
      <c r="L757" s="302"/>
      <c r="M757" s="301"/>
      <c r="N757" s="302" t="str" cm="1">
        <f t="array" ref="N757">IF(ISBLANK(M757),"", (LOOKUP(2,1/(NOT(ISBLANK($J$9:J757))),$J$9:J757)))</f>
        <v/>
      </c>
      <c r="O757" s="298"/>
      <c r="P757" s="643" t="str">
        <f>IF(H757="Full Materials Declaration","",IF(H757="REACH Restriction Annex XVII",IF(ISERROR(VLOOKUP(O757,'Matl Declaration Form'!$AG$9:$AH$149,2,0)),"",(VLOOKUP(O757,'Matl Declaration Form'!$AG$9:$AH$149,2,0))),IF(H757="REACH Authorization Annex XIV",IF(ISERROR(VLOOKUP(O757,'Matl Declaration Form'!$AI$9:$AJ$137,2,0)),"",(VLOOKUP(O757,'Matl Declaration Form'!$AI$9:$AJ$137,2,0))),IF(H757="REACH SVHC",IF(ISERROR(VLOOKUP(O757,'Matl Declaration Form'!$AK$9:$AL$482,2,0)),"",(VLOOKUP(O757,'Matl Declaration Form'!$AK$9:$AL$482,2,0))),IF(H757="EU RoHS",IF(ISERROR(VLOOKUP(O757,'Matl Declaration Form'!$AM$9:$AN$18,2,0)),"",(VLOOKUP(O757,'Matl Declaration Form'!$AM$9:$AN$18,2,0))),IF(H757="EU Mercury",IF(ISERROR(VLOOKUP(O757,'Matl Declaration Form'!$AO$9:$AP$15,2,0)),"",(VLOOKUP(O757,'Matl Declaration Form'!$AO$9:$AP$15,2,0))),IF(H757="EU PIC",IF(ISERROR(VLOOKUP(O757,'Matl Declaration Form'!$AQ$9:$AR$71,2,0)),"",(VLOOKUP(O757,'Matl Declaration Form'!$AQ$9:$AR$71,2,0))),IF(H757="EU Ozone Depletion",IF(ISERROR(VLOOKUP(O757,'Matl Declaration Form'!$AS$9:$AT$41,2,0)),"",(VLOOKUP(O757,'Matl Declaration Form'!$AS$9:$AT$41,2,0))), IF(H757="EU Ship Recycling",IF(ISERROR(VLOOKUP(O757,'Matl Declaration Form'!$AX$9:$AY$30,2,0)),"",(VLOOKUP(O757,'Matl Declaration Form'!$AX$9:$AY$30,2,0))), IF(H757="EU Package",IF(ISERROR(VLOOKUP(O757,'Matl Declaration Form'!$AZ$9:$BA$12,2,0)),"",(VLOOKUP(O757,'Matl Declaration Form'!$AZ$9:$BA$12,2,0))),IF(H757="EU POPs",IF(ISERROR(VLOOKUP(O757,'Matl Declaration Form'!$AV$9:$AW$485,2,0)),"",(VLOOKUP(O757,'Matl Declaration Form'!$AV$9:$AW$485,2,0))))))))))))))</f>
        <v/>
      </c>
      <c r="Q757" s="304"/>
      <c r="R757" s="305" t="str" cm="1">
        <f t="array" ref="R757">IF(ISBLANK(Q757),"",Q757*(LOOKUP(2,1/(NOT(ISBLANK($M$9:M757))),$M$9:M757)))</f>
        <v/>
      </c>
      <c r="S757" s="306" t="str" cm="1">
        <f t="array" ref="S757">IF(ISBLANK(Q757),"", (LOOKUP(2,1/(NOT(ISBLANK($J$9:J757))),$J$9:J757)))</f>
        <v/>
      </c>
      <c r="T757" s="307"/>
      <c r="U757" s="302"/>
      <c r="V757" s="308"/>
      <c r="AC757" s="100"/>
      <c r="AD757" s="100"/>
      <c r="AV757" s="100"/>
      <c r="AW757" s="145"/>
    </row>
    <row r="758" spans="2:49" ht="18.75" customHeight="1">
      <c r="B758" s="309"/>
      <c r="C758" s="298"/>
      <c r="D758" s="298"/>
      <c r="E758" s="299"/>
      <c r="F758" s="298"/>
      <c r="G758" s="298"/>
      <c r="H758" s="298" t="s">
        <v>1476</v>
      </c>
      <c r="I758" s="301"/>
      <c r="J758" s="302"/>
      <c r="K758" s="298"/>
      <c r="L758" s="302"/>
      <c r="M758" s="301"/>
      <c r="N758" s="302" t="str" cm="1">
        <f t="array" ref="N758">IF(ISBLANK(M758),"", (LOOKUP(2,1/(NOT(ISBLANK($J$9:J758))),$J$9:J758)))</f>
        <v/>
      </c>
      <c r="O758" s="298"/>
      <c r="P758" s="643" t="str">
        <f>IF(H758="Full Materials Declaration","",IF(H758="REACH Restriction Annex XVII",IF(ISERROR(VLOOKUP(O758,'Matl Declaration Form'!$AG$9:$AH$149,2,0)),"",(VLOOKUP(O758,'Matl Declaration Form'!$AG$9:$AH$149,2,0))),IF(H758="REACH Authorization Annex XIV",IF(ISERROR(VLOOKUP(O758,'Matl Declaration Form'!$AI$9:$AJ$137,2,0)),"",(VLOOKUP(O758,'Matl Declaration Form'!$AI$9:$AJ$137,2,0))),IF(H758="REACH SVHC",IF(ISERROR(VLOOKUP(O758,'Matl Declaration Form'!$AK$9:$AL$482,2,0)),"",(VLOOKUP(O758,'Matl Declaration Form'!$AK$9:$AL$482,2,0))),IF(H758="EU RoHS",IF(ISERROR(VLOOKUP(O758,'Matl Declaration Form'!$AM$9:$AN$18,2,0)),"",(VLOOKUP(O758,'Matl Declaration Form'!$AM$9:$AN$18,2,0))),IF(H758="EU Mercury",IF(ISERROR(VLOOKUP(O758,'Matl Declaration Form'!$AO$9:$AP$15,2,0)),"",(VLOOKUP(O758,'Matl Declaration Form'!$AO$9:$AP$15,2,0))),IF(H758="EU PIC",IF(ISERROR(VLOOKUP(O758,'Matl Declaration Form'!$AQ$9:$AR$71,2,0)),"",(VLOOKUP(O758,'Matl Declaration Form'!$AQ$9:$AR$71,2,0))),IF(H758="EU Ozone Depletion",IF(ISERROR(VLOOKUP(O758,'Matl Declaration Form'!$AS$9:$AT$41,2,0)),"",(VLOOKUP(O758,'Matl Declaration Form'!$AS$9:$AT$41,2,0))), IF(H758="EU Ship Recycling",IF(ISERROR(VLOOKUP(O758,'Matl Declaration Form'!$AX$9:$AY$30,2,0)),"",(VLOOKUP(O758,'Matl Declaration Form'!$AX$9:$AY$30,2,0))), IF(H758="EU Package",IF(ISERROR(VLOOKUP(O758,'Matl Declaration Form'!$AZ$9:$BA$12,2,0)),"",(VLOOKUP(O758,'Matl Declaration Form'!$AZ$9:$BA$12,2,0))),IF(H758="EU POPs",IF(ISERROR(VLOOKUP(O758,'Matl Declaration Form'!$AV$9:$AW$485,2,0)),"",(VLOOKUP(O758,'Matl Declaration Form'!$AV$9:$AW$485,2,0))))))))))))))</f>
        <v/>
      </c>
      <c r="Q758" s="304"/>
      <c r="R758" s="305" t="str" cm="1">
        <f t="array" ref="R758">IF(ISBLANK(Q758),"",Q758*(LOOKUP(2,1/(NOT(ISBLANK($M$9:M758))),$M$9:M758)))</f>
        <v/>
      </c>
      <c r="S758" s="306" t="str" cm="1">
        <f t="array" ref="S758">IF(ISBLANK(Q758),"", (LOOKUP(2,1/(NOT(ISBLANK($J$9:J758))),$J$9:J758)))</f>
        <v/>
      </c>
      <c r="T758" s="307"/>
      <c r="U758" s="302"/>
      <c r="V758" s="308"/>
      <c r="AC758" s="100"/>
      <c r="AD758" s="100"/>
      <c r="AV758" s="100"/>
      <c r="AW758" s="145"/>
    </row>
    <row r="759" spans="2:49" ht="18.75" customHeight="1">
      <c r="B759" s="309"/>
      <c r="C759" s="298"/>
      <c r="D759" s="298"/>
      <c r="E759" s="299"/>
      <c r="F759" s="298"/>
      <c r="G759" s="298"/>
      <c r="H759" s="298" t="s">
        <v>1476</v>
      </c>
      <c r="I759" s="301"/>
      <c r="J759" s="302"/>
      <c r="K759" s="298"/>
      <c r="L759" s="302"/>
      <c r="M759" s="301"/>
      <c r="N759" s="302" t="str" cm="1">
        <f t="array" ref="N759">IF(ISBLANK(M759),"", (LOOKUP(2,1/(NOT(ISBLANK($J$9:J759))),$J$9:J759)))</f>
        <v/>
      </c>
      <c r="O759" s="298"/>
      <c r="P759" s="643" t="str">
        <f>IF(H759="Full Materials Declaration","",IF(H759="REACH Restriction Annex XVII",IF(ISERROR(VLOOKUP(O759,'Matl Declaration Form'!$AG$9:$AH$149,2,0)),"",(VLOOKUP(O759,'Matl Declaration Form'!$AG$9:$AH$149,2,0))),IF(H759="REACH Authorization Annex XIV",IF(ISERROR(VLOOKUP(O759,'Matl Declaration Form'!$AI$9:$AJ$137,2,0)),"",(VLOOKUP(O759,'Matl Declaration Form'!$AI$9:$AJ$137,2,0))),IF(H759="REACH SVHC",IF(ISERROR(VLOOKUP(O759,'Matl Declaration Form'!$AK$9:$AL$482,2,0)),"",(VLOOKUP(O759,'Matl Declaration Form'!$AK$9:$AL$482,2,0))),IF(H759="EU RoHS",IF(ISERROR(VLOOKUP(O759,'Matl Declaration Form'!$AM$9:$AN$18,2,0)),"",(VLOOKUP(O759,'Matl Declaration Form'!$AM$9:$AN$18,2,0))),IF(H759="EU Mercury",IF(ISERROR(VLOOKUP(O759,'Matl Declaration Form'!$AO$9:$AP$15,2,0)),"",(VLOOKUP(O759,'Matl Declaration Form'!$AO$9:$AP$15,2,0))),IF(H759="EU PIC",IF(ISERROR(VLOOKUP(O759,'Matl Declaration Form'!$AQ$9:$AR$71,2,0)),"",(VLOOKUP(O759,'Matl Declaration Form'!$AQ$9:$AR$71,2,0))),IF(H759="EU Ozone Depletion",IF(ISERROR(VLOOKUP(O759,'Matl Declaration Form'!$AS$9:$AT$41,2,0)),"",(VLOOKUP(O759,'Matl Declaration Form'!$AS$9:$AT$41,2,0))), IF(H759="EU Ship Recycling",IF(ISERROR(VLOOKUP(O759,'Matl Declaration Form'!$AX$9:$AY$30,2,0)),"",(VLOOKUP(O759,'Matl Declaration Form'!$AX$9:$AY$30,2,0))), IF(H759="EU Package",IF(ISERROR(VLOOKUP(O759,'Matl Declaration Form'!$AZ$9:$BA$12,2,0)),"",(VLOOKUP(O759,'Matl Declaration Form'!$AZ$9:$BA$12,2,0))),IF(H759="EU POPs",IF(ISERROR(VLOOKUP(O759,'Matl Declaration Form'!$AV$9:$AW$485,2,0)),"",(VLOOKUP(O759,'Matl Declaration Form'!$AV$9:$AW$485,2,0))))))))))))))</f>
        <v/>
      </c>
      <c r="Q759" s="304"/>
      <c r="R759" s="305" t="str" cm="1">
        <f t="array" ref="R759">IF(ISBLANK(Q759),"",Q759*(LOOKUP(2,1/(NOT(ISBLANK($M$9:M759))),$M$9:M759)))</f>
        <v/>
      </c>
      <c r="S759" s="306" t="str" cm="1">
        <f t="array" ref="S759">IF(ISBLANK(Q759),"", (LOOKUP(2,1/(NOT(ISBLANK($J$9:J759))),$J$9:J759)))</f>
        <v/>
      </c>
      <c r="T759" s="307"/>
      <c r="U759" s="302"/>
      <c r="V759" s="308"/>
      <c r="AC759" s="100"/>
      <c r="AD759" s="100"/>
      <c r="AV759" s="100"/>
      <c r="AW759" s="145"/>
    </row>
    <row r="760" spans="2:49" ht="18.75" customHeight="1">
      <c r="B760" s="309"/>
      <c r="C760" s="298"/>
      <c r="D760" s="298"/>
      <c r="E760" s="299"/>
      <c r="F760" s="298"/>
      <c r="G760" s="298"/>
      <c r="H760" s="298" t="s">
        <v>1476</v>
      </c>
      <c r="I760" s="301"/>
      <c r="J760" s="302"/>
      <c r="K760" s="298"/>
      <c r="L760" s="302"/>
      <c r="M760" s="301"/>
      <c r="N760" s="302" t="str" cm="1">
        <f t="array" ref="N760">IF(ISBLANK(M760),"", (LOOKUP(2,1/(NOT(ISBLANK($J$9:J760))),$J$9:J760)))</f>
        <v/>
      </c>
      <c r="O760" s="298"/>
      <c r="P760" s="643" t="str">
        <f>IF(H760="Full Materials Declaration","",IF(H760="REACH Restriction Annex XVII",IF(ISERROR(VLOOKUP(O760,'Matl Declaration Form'!$AG$9:$AH$149,2,0)),"",(VLOOKUP(O760,'Matl Declaration Form'!$AG$9:$AH$149,2,0))),IF(H760="REACH Authorization Annex XIV",IF(ISERROR(VLOOKUP(O760,'Matl Declaration Form'!$AI$9:$AJ$137,2,0)),"",(VLOOKUP(O760,'Matl Declaration Form'!$AI$9:$AJ$137,2,0))),IF(H760="REACH SVHC",IF(ISERROR(VLOOKUP(O760,'Matl Declaration Form'!$AK$9:$AL$482,2,0)),"",(VLOOKUP(O760,'Matl Declaration Form'!$AK$9:$AL$482,2,0))),IF(H760="EU RoHS",IF(ISERROR(VLOOKUP(O760,'Matl Declaration Form'!$AM$9:$AN$18,2,0)),"",(VLOOKUP(O760,'Matl Declaration Form'!$AM$9:$AN$18,2,0))),IF(H760="EU Mercury",IF(ISERROR(VLOOKUP(O760,'Matl Declaration Form'!$AO$9:$AP$15,2,0)),"",(VLOOKUP(O760,'Matl Declaration Form'!$AO$9:$AP$15,2,0))),IF(H760="EU PIC",IF(ISERROR(VLOOKUP(O760,'Matl Declaration Form'!$AQ$9:$AR$71,2,0)),"",(VLOOKUP(O760,'Matl Declaration Form'!$AQ$9:$AR$71,2,0))),IF(H760="EU Ozone Depletion",IF(ISERROR(VLOOKUP(O760,'Matl Declaration Form'!$AS$9:$AT$41,2,0)),"",(VLOOKUP(O760,'Matl Declaration Form'!$AS$9:$AT$41,2,0))), IF(H760="EU Ship Recycling",IF(ISERROR(VLOOKUP(O760,'Matl Declaration Form'!$AX$9:$AY$30,2,0)),"",(VLOOKUP(O760,'Matl Declaration Form'!$AX$9:$AY$30,2,0))), IF(H760="EU Package",IF(ISERROR(VLOOKUP(O760,'Matl Declaration Form'!$AZ$9:$BA$12,2,0)),"",(VLOOKUP(O760,'Matl Declaration Form'!$AZ$9:$BA$12,2,0))),IF(H760="EU POPs",IF(ISERROR(VLOOKUP(O760,'Matl Declaration Form'!$AV$9:$AW$485,2,0)),"",(VLOOKUP(O760,'Matl Declaration Form'!$AV$9:$AW$485,2,0))))))))))))))</f>
        <v/>
      </c>
      <c r="Q760" s="304"/>
      <c r="R760" s="305" t="str" cm="1">
        <f t="array" ref="R760">IF(ISBLANK(Q760),"",Q760*(LOOKUP(2,1/(NOT(ISBLANK($M$9:M760))),$M$9:M760)))</f>
        <v/>
      </c>
      <c r="S760" s="306" t="str" cm="1">
        <f t="array" ref="S760">IF(ISBLANK(Q760),"", (LOOKUP(2,1/(NOT(ISBLANK($J$9:J760))),$J$9:J760)))</f>
        <v/>
      </c>
      <c r="T760" s="307"/>
      <c r="U760" s="302"/>
      <c r="V760" s="308"/>
      <c r="AC760" s="100"/>
      <c r="AD760" s="100"/>
      <c r="AV760" s="100"/>
      <c r="AW760" s="145"/>
    </row>
    <row r="761" spans="2:49" ht="18.75" customHeight="1">
      <c r="B761" s="309"/>
      <c r="C761" s="298"/>
      <c r="D761" s="298"/>
      <c r="E761" s="299"/>
      <c r="F761" s="298"/>
      <c r="G761" s="298"/>
      <c r="H761" s="298" t="s">
        <v>1476</v>
      </c>
      <c r="I761" s="301"/>
      <c r="J761" s="302"/>
      <c r="K761" s="298"/>
      <c r="L761" s="302"/>
      <c r="M761" s="301"/>
      <c r="N761" s="302" t="str" cm="1">
        <f t="array" ref="N761">IF(ISBLANK(M761),"", (LOOKUP(2,1/(NOT(ISBLANK($J$9:J761))),$J$9:J761)))</f>
        <v/>
      </c>
      <c r="O761" s="298"/>
      <c r="P761" s="643" t="str">
        <f>IF(H761="Full Materials Declaration","",IF(H761="REACH Restriction Annex XVII",IF(ISERROR(VLOOKUP(O761,'Matl Declaration Form'!$AG$9:$AH$149,2,0)),"",(VLOOKUP(O761,'Matl Declaration Form'!$AG$9:$AH$149,2,0))),IF(H761="REACH Authorization Annex XIV",IF(ISERROR(VLOOKUP(O761,'Matl Declaration Form'!$AI$9:$AJ$137,2,0)),"",(VLOOKUP(O761,'Matl Declaration Form'!$AI$9:$AJ$137,2,0))),IF(H761="REACH SVHC",IF(ISERROR(VLOOKUP(O761,'Matl Declaration Form'!$AK$9:$AL$482,2,0)),"",(VLOOKUP(O761,'Matl Declaration Form'!$AK$9:$AL$482,2,0))),IF(H761="EU RoHS",IF(ISERROR(VLOOKUP(O761,'Matl Declaration Form'!$AM$9:$AN$18,2,0)),"",(VLOOKUP(O761,'Matl Declaration Form'!$AM$9:$AN$18,2,0))),IF(H761="EU Mercury",IF(ISERROR(VLOOKUP(O761,'Matl Declaration Form'!$AO$9:$AP$15,2,0)),"",(VLOOKUP(O761,'Matl Declaration Form'!$AO$9:$AP$15,2,0))),IF(H761="EU PIC",IF(ISERROR(VLOOKUP(O761,'Matl Declaration Form'!$AQ$9:$AR$71,2,0)),"",(VLOOKUP(O761,'Matl Declaration Form'!$AQ$9:$AR$71,2,0))),IF(H761="EU Ozone Depletion",IF(ISERROR(VLOOKUP(O761,'Matl Declaration Form'!$AS$9:$AT$41,2,0)),"",(VLOOKUP(O761,'Matl Declaration Form'!$AS$9:$AT$41,2,0))), IF(H761="EU Ship Recycling",IF(ISERROR(VLOOKUP(O761,'Matl Declaration Form'!$AX$9:$AY$30,2,0)),"",(VLOOKUP(O761,'Matl Declaration Form'!$AX$9:$AY$30,2,0))), IF(H761="EU Package",IF(ISERROR(VLOOKUP(O761,'Matl Declaration Form'!$AZ$9:$BA$12,2,0)),"",(VLOOKUP(O761,'Matl Declaration Form'!$AZ$9:$BA$12,2,0))),IF(H761="EU POPs",IF(ISERROR(VLOOKUP(O761,'Matl Declaration Form'!$AV$9:$AW$485,2,0)),"",(VLOOKUP(O761,'Matl Declaration Form'!$AV$9:$AW$485,2,0))))))))))))))</f>
        <v/>
      </c>
      <c r="Q761" s="304"/>
      <c r="R761" s="305" t="str" cm="1">
        <f t="array" ref="R761">IF(ISBLANK(Q761),"",Q761*(LOOKUP(2,1/(NOT(ISBLANK($M$9:M761))),$M$9:M761)))</f>
        <v/>
      </c>
      <c r="S761" s="306" t="str" cm="1">
        <f t="array" ref="S761">IF(ISBLANK(Q761),"", (LOOKUP(2,1/(NOT(ISBLANK($J$9:J761))),$J$9:J761)))</f>
        <v/>
      </c>
      <c r="T761" s="307"/>
      <c r="U761" s="302"/>
      <c r="V761" s="308"/>
      <c r="AC761" s="100"/>
      <c r="AD761" s="100"/>
      <c r="AV761" s="100"/>
      <c r="AW761" s="145"/>
    </row>
    <row r="762" spans="2:49" ht="18.75" customHeight="1">
      <c r="B762" s="309"/>
      <c r="C762" s="298"/>
      <c r="D762" s="298"/>
      <c r="E762" s="299"/>
      <c r="F762" s="298"/>
      <c r="G762" s="298"/>
      <c r="H762" s="298" t="s">
        <v>1476</v>
      </c>
      <c r="I762" s="301"/>
      <c r="J762" s="302"/>
      <c r="K762" s="298"/>
      <c r="L762" s="302"/>
      <c r="M762" s="301"/>
      <c r="N762" s="302" t="str" cm="1">
        <f t="array" ref="N762">IF(ISBLANK(M762),"", (LOOKUP(2,1/(NOT(ISBLANK($J$9:J762))),$J$9:J762)))</f>
        <v/>
      </c>
      <c r="O762" s="298"/>
      <c r="P762" s="643" t="str">
        <f>IF(H762="Full Materials Declaration","",IF(H762="REACH Restriction Annex XVII",IF(ISERROR(VLOOKUP(O762,'Matl Declaration Form'!$AG$9:$AH$149,2,0)),"",(VLOOKUP(O762,'Matl Declaration Form'!$AG$9:$AH$149,2,0))),IF(H762="REACH Authorization Annex XIV",IF(ISERROR(VLOOKUP(O762,'Matl Declaration Form'!$AI$9:$AJ$137,2,0)),"",(VLOOKUP(O762,'Matl Declaration Form'!$AI$9:$AJ$137,2,0))),IF(H762="REACH SVHC",IF(ISERROR(VLOOKUP(O762,'Matl Declaration Form'!$AK$9:$AL$482,2,0)),"",(VLOOKUP(O762,'Matl Declaration Form'!$AK$9:$AL$482,2,0))),IF(H762="EU RoHS",IF(ISERROR(VLOOKUP(O762,'Matl Declaration Form'!$AM$9:$AN$18,2,0)),"",(VLOOKUP(O762,'Matl Declaration Form'!$AM$9:$AN$18,2,0))),IF(H762="EU Mercury",IF(ISERROR(VLOOKUP(O762,'Matl Declaration Form'!$AO$9:$AP$15,2,0)),"",(VLOOKUP(O762,'Matl Declaration Form'!$AO$9:$AP$15,2,0))),IF(H762="EU PIC",IF(ISERROR(VLOOKUP(O762,'Matl Declaration Form'!$AQ$9:$AR$71,2,0)),"",(VLOOKUP(O762,'Matl Declaration Form'!$AQ$9:$AR$71,2,0))),IF(H762="EU Ozone Depletion",IF(ISERROR(VLOOKUP(O762,'Matl Declaration Form'!$AS$9:$AT$41,2,0)),"",(VLOOKUP(O762,'Matl Declaration Form'!$AS$9:$AT$41,2,0))), IF(H762="EU Ship Recycling",IF(ISERROR(VLOOKUP(O762,'Matl Declaration Form'!$AX$9:$AY$30,2,0)),"",(VLOOKUP(O762,'Matl Declaration Form'!$AX$9:$AY$30,2,0))), IF(H762="EU Package",IF(ISERROR(VLOOKUP(O762,'Matl Declaration Form'!$AZ$9:$BA$12,2,0)),"",(VLOOKUP(O762,'Matl Declaration Form'!$AZ$9:$BA$12,2,0))),IF(H762="EU POPs",IF(ISERROR(VLOOKUP(O762,'Matl Declaration Form'!$AV$9:$AW$485,2,0)),"",(VLOOKUP(O762,'Matl Declaration Form'!$AV$9:$AW$485,2,0))))))))))))))</f>
        <v/>
      </c>
      <c r="Q762" s="304"/>
      <c r="R762" s="305" t="str" cm="1">
        <f t="array" ref="R762">IF(ISBLANK(Q762),"",Q762*(LOOKUP(2,1/(NOT(ISBLANK($M$9:M762))),$M$9:M762)))</f>
        <v/>
      </c>
      <c r="S762" s="306" t="str" cm="1">
        <f t="array" ref="S762">IF(ISBLANK(Q762),"", (LOOKUP(2,1/(NOT(ISBLANK($J$9:J762))),$J$9:J762)))</f>
        <v/>
      </c>
      <c r="T762" s="307"/>
      <c r="U762" s="302"/>
      <c r="V762" s="308"/>
      <c r="AC762" s="100"/>
      <c r="AD762" s="100"/>
      <c r="AV762" s="100"/>
      <c r="AW762" s="145"/>
    </row>
    <row r="763" spans="2:49" ht="18.75" customHeight="1">
      <c r="B763" s="309"/>
      <c r="C763" s="298"/>
      <c r="D763" s="298"/>
      <c r="E763" s="299"/>
      <c r="F763" s="298"/>
      <c r="G763" s="298"/>
      <c r="H763" s="298" t="s">
        <v>1476</v>
      </c>
      <c r="I763" s="301"/>
      <c r="J763" s="302"/>
      <c r="K763" s="298"/>
      <c r="L763" s="302"/>
      <c r="M763" s="301"/>
      <c r="N763" s="302" t="str" cm="1">
        <f t="array" ref="N763">IF(ISBLANK(M763),"", (LOOKUP(2,1/(NOT(ISBLANK($J$9:J763))),$J$9:J763)))</f>
        <v/>
      </c>
      <c r="O763" s="298"/>
      <c r="P763" s="643" t="str">
        <f>IF(H763="Full Materials Declaration","",IF(H763="REACH Restriction Annex XVII",IF(ISERROR(VLOOKUP(O763,'Matl Declaration Form'!$AG$9:$AH$149,2,0)),"",(VLOOKUP(O763,'Matl Declaration Form'!$AG$9:$AH$149,2,0))),IF(H763="REACH Authorization Annex XIV",IF(ISERROR(VLOOKUP(O763,'Matl Declaration Form'!$AI$9:$AJ$137,2,0)),"",(VLOOKUP(O763,'Matl Declaration Form'!$AI$9:$AJ$137,2,0))),IF(H763="REACH SVHC",IF(ISERROR(VLOOKUP(O763,'Matl Declaration Form'!$AK$9:$AL$482,2,0)),"",(VLOOKUP(O763,'Matl Declaration Form'!$AK$9:$AL$482,2,0))),IF(H763="EU RoHS",IF(ISERROR(VLOOKUP(O763,'Matl Declaration Form'!$AM$9:$AN$18,2,0)),"",(VLOOKUP(O763,'Matl Declaration Form'!$AM$9:$AN$18,2,0))),IF(H763="EU Mercury",IF(ISERROR(VLOOKUP(O763,'Matl Declaration Form'!$AO$9:$AP$15,2,0)),"",(VLOOKUP(O763,'Matl Declaration Form'!$AO$9:$AP$15,2,0))),IF(H763="EU PIC",IF(ISERROR(VLOOKUP(O763,'Matl Declaration Form'!$AQ$9:$AR$71,2,0)),"",(VLOOKUP(O763,'Matl Declaration Form'!$AQ$9:$AR$71,2,0))),IF(H763="EU Ozone Depletion",IF(ISERROR(VLOOKUP(O763,'Matl Declaration Form'!$AS$9:$AT$41,2,0)),"",(VLOOKUP(O763,'Matl Declaration Form'!$AS$9:$AT$41,2,0))), IF(H763="EU Ship Recycling",IF(ISERROR(VLOOKUP(O763,'Matl Declaration Form'!$AX$9:$AY$30,2,0)),"",(VLOOKUP(O763,'Matl Declaration Form'!$AX$9:$AY$30,2,0))), IF(H763="EU Package",IF(ISERROR(VLOOKUP(O763,'Matl Declaration Form'!$AZ$9:$BA$12,2,0)),"",(VLOOKUP(O763,'Matl Declaration Form'!$AZ$9:$BA$12,2,0))),IF(H763="EU POPs",IF(ISERROR(VLOOKUP(O763,'Matl Declaration Form'!$AV$9:$AW$485,2,0)),"",(VLOOKUP(O763,'Matl Declaration Form'!$AV$9:$AW$485,2,0))))))))))))))</f>
        <v/>
      </c>
      <c r="Q763" s="304"/>
      <c r="R763" s="305" t="str" cm="1">
        <f t="array" ref="R763">IF(ISBLANK(Q763),"",Q763*(LOOKUP(2,1/(NOT(ISBLANK($M$9:M763))),$M$9:M763)))</f>
        <v/>
      </c>
      <c r="S763" s="306" t="str" cm="1">
        <f t="array" ref="S763">IF(ISBLANK(Q763),"", (LOOKUP(2,1/(NOT(ISBLANK($J$9:J763))),$J$9:J763)))</f>
        <v/>
      </c>
      <c r="T763" s="307"/>
      <c r="U763" s="302"/>
      <c r="V763" s="308"/>
      <c r="AC763" s="100"/>
      <c r="AD763" s="100"/>
      <c r="AV763" s="100"/>
      <c r="AW763" s="145"/>
    </row>
    <row r="764" spans="2:49" ht="18.75" customHeight="1">
      <c r="B764" s="309"/>
      <c r="C764" s="298"/>
      <c r="D764" s="298"/>
      <c r="E764" s="299"/>
      <c r="F764" s="298"/>
      <c r="G764" s="298"/>
      <c r="H764" s="298" t="s">
        <v>1476</v>
      </c>
      <c r="I764" s="301"/>
      <c r="J764" s="302"/>
      <c r="K764" s="298"/>
      <c r="L764" s="302"/>
      <c r="M764" s="301"/>
      <c r="N764" s="302" t="str" cm="1">
        <f t="array" ref="N764">IF(ISBLANK(M764),"", (LOOKUP(2,1/(NOT(ISBLANK($J$9:J764))),$J$9:J764)))</f>
        <v/>
      </c>
      <c r="O764" s="298"/>
      <c r="P764" s="643" t="str">
        <f>IF(H764="Full Materials Declaration","",IF(H764="REACH Restriction Annex XVII",IF(ISERROR(VLOOKUP(O764,'Matl Declaration Form'!$AG$9:$AH$149,2,0)),"",(VLOOKUP(O764,'Matl Declaration Form'!$AG$9:$AH$149,2,0))),IF(H764="REACH Authorization Annex XIV",IF(ISERROR(VLOOKUP(O764,'Matl Declaration Form'!$AI$9:$AJ$137,2,0)),"",(VLOOKUP(O764,'Matl Declaration Form'!$AI$9:$AJ$137,2,0))),IF(H764="REACH SVHC",IF(ISERROR(VLOOKUP(O764,'Matl Declaration Form'!$AK$9:$AL$482,2,0)),"",(VLOOKUP(O764,'Matl Declaration Form'!$AK$9:$AL$482,2,0))),IF(H764="EU RoHS",IF(ISERROR(VLOOKUP(O764,'Matl Declaration Form'!$AM$9:$AN$18,2,0)),"",(VLOOKUP(O764,'Matl Declaration Form'!$AM$9:$AN$18,2,0))),IF(H764="EU Mercury",IF(ISERROR(VLOOKUP(O764,'Matl Declaration Form'!$AO$9:$AP$15,2,0)),"",(VLOOKUP(O764,'Matl Declaration Form'!$AO$9:$AP$15,2,0))),IF(H764="EU PIC",IF(ISERROR(VLOOKUP(O764,'Matl Declaration Form'!$AQ$9:$AR$71,2,0)),"",(VLOOKUP(O764,'Matl Declaration Form'!$AQ$9:$AR$71,2,0))),IF(H764="EU Ozone Depletion",IF(ISERROR(VLOOKUP(O764,'Matl Declaration Form'!$AS$9:$AT$41,2,0)),"",(VLOOKUP(O764,'Matl Declaration Form'!$AS$9:$AT$41,2,0))), IF(H764="EU Ship Recycling",IF(ISERROR(VLOOKUP(O764,'Matl Declaration Form'!$AX$9:$AY$30,2,0)),"",(VLOOKUP(O764,'Matl Declaration Form'!$AX$9:$AY$30,2,0))), IF(H764="EU Package",IF(ISERROR(VLOOKUP(O764,'Matl Declaration Form'!$AZ$9:$BA$12,2,0)),"",(VLOOKUP(O764,'Matl Declaration Form'!$AZ$9:$BA$12,2,0))),IF(H764="EU POPs",IF(ISERROR(VLOOKUP(O764,'Matl Declaration Form'!$AV$9:$AW$485,2,0)),"",(VLOOKUP(O764,'Matl Declaration Form'!$AV$9:$AW$485,2,0))))))))))))))</f>
        <v/>
      </c>
      <c r="Q764" s="304"/>
      <c r="R764" s="305" t="str" cm="1">
        <f t="array" ref="R764">IF(ISBLANK(Q764),"",Q764*(LOOKUP(2,1/(NOT(ISBLANK($M$9:M764))),$M$9:M764)))</f>
        <v/>
      </c>
      <c r="S764" s="306" t="str" cm="1">
        <f t="array" ref="S764">IF(ISBLANK(Q764),"", (LOOKUP(2,1/(NOT(ISBLANK($J$9:J764))),$J$9:J764)))</f>
        <v/>
      </c>
      <c r="T764" s="307"/>
      <c r="U764" s="302"/>
      <c r="V764" s="308"/>
      <c r="AC764" s="100"/>
      <c r="AD764" s="100"/>
      <c r="AV764" s="100"/>
      <c r="AW764" s="145"/>
    </row>
    <row r="765" spans="2:49" ht="18.75" customHeight="1">
      <c r="B765" s="309"/>
      <c r="C765" s="298"/>
      <c r="D765" s="298"/>
      <c r="E765" s="299"/>
      <c r="F765" s="298"/>
      <c r="G765" s="298"/>
      <c r="H765" s="298" t="s">
        <v>1476</v>
      </c>
      <c r="I765" s="301"/>
      <c r="J765" s="302"/>
      <c r="K765" s="298"/>
      <c r="L765" s="302"/>
      <c r="M765" s="301"/>
      <c r="N765" s="302" t="str" cm="1">
        <f t="array" ref="N765">IF(ISBLANK(M765),"", (LOOKUP(2,1/(NOT(ISBLANK($J$9:J765))),$J$9:J765)))</f>
        <v/>
      </c>
      <c r="O765" s="298"/>
      <c r="P765" s="643" t="str">
        <f>IF(H765="Full Materials Declaration","",IF(H765="REACH Restriction Annex XVII",IF(ISERROR(VLOOKUP(O765,'Matl Declaration Form'!$AG$9:$AH$149,2,0)),"",(VLOOKUP(O765,'Matl Declaration Form'!$AG$9:$AH$149,2,0))),IF(H765="REACH Authorization Annex XIV",IF(ISERROR(VLOOKUP(O765,'Matl Declaration Form'!$AI$9:$AJ$137,2,0)),"",(VLOOKUP(O765,'Matl Declaration Form'!$AI$9:$AJ$137,2,0))),IF(H765="REACH SVHC",IF(ISERROR(VLOOKUP(O765,'Matl Declaration Form'!$AK$9:$AL$482,2,0)),"",(VLOOKUP(O765,'Matl Declaration Form'!$AK$9:$AL$482,2,0))),IF(H765="EU RoHS",IF(ISERROR(VLOOKUP(O765,'Matl Declaration Form'!$AM$9:$AN$18,2,0)),"",(VLOOKUP(O765,'Matl Declaration Form'!$AM$9:$AN$18,2,0))),IF(H765="EU Mercury",IF(ISERROR(VLOOKUP(O765,'Matl Declaration Form'!$AO$9:$AP$15,2,0)),"",(VLOOKUP(O765,'Matl Declaration Form'!$AO$9:$AP$15,2,0))),IF(H765="EU PIC",IF(ISERROR(VLOOKUP(O765,'Matl Declaration Form'!$AQ$9:$AR$71,2,0)),"",(VLOOKUP(O765,'Matl Declaration Form'!$AQ$9:$AR$71,2,0))),IF(H765="EU Ozone Depletion",IF(ISERROR(VLOOKUP(O765,'Matl Declaration Form'!$AS$9:$AT$41,2,0)),"",(VLOOKUP(O765,'Matl Declaration Form'!$AS$9:$AT$41,2,0))), IF(H765="EU Ship Recycling",IF(ISERROR(VLOOKUP(O765,'Matl Declaration Form'!$AX$9:$AY$30,2,0)),"",(VLOOKUP(O765,'Matl Declaration Form'!$AX$9:$AY$30,2,0))), IF(H765="EU Package",IF(ISERROR(VLOOKUP(O765,'Matl Declaration Form'!$AZ$9:$BA$12,2,0)),"",(VLOOKUP(O765,'Matl Declaration Form'!$AZ$9:$BA$12,2,0))),IF(H765="EU POPs",IF(ISERROR(VLOOKUP(O765,'Matl Declaration Form'!$AV$9:$AW$485,2,0)),"",(VLOOKUP(O765,'Matl Declaration Form'!$AV$9:$AW$485,2,0))))))))))))))</f>
        <v/>
      </c>
      <c r="Q765" s="304"/>
      <c r="R765" s="305" t="str" cm="1">
        <f t="array" ref="R765">IF(ISBLANK(Q765),"",Q765*(LOOKUP(2,1/(NOT(ISBLANK($M$9:M765))),$M$9:M765)))</f>
        <v/>
      </c>
      <c r="S765" s="306" t="str" cm="1">
        <f t="array" ref="S765">IF(ISBLANK(Q765),"", (LOOKUP(2,1/(NOT(ISBLANK($J$9:J765))),$J$9:J765)))</f>
        <v/>
      </c>
      <c r="T765" s="307"/>
      <c r="U765" s="302"/>
      <c r="V765" s="308"/>
      <c r="AC765" s="100"/>
      <c r="AD765" s="100"/>
      <c r="AV765" s="100"/>
      <c r="AW765" s="145"/>
    </row>
    <row r="766" spans="2:49" ht="18.75" customHeight="1">
      <c r="B766" s="309"/>
      <c r="C766" s="298"/>
      <c r="D766" s="298"/>
      <c r="E766" s="299"/>
      <c r="F766" s="298"/>
      <c r="G766" s="298"/>
      <c r="H766" s="298" t="s">
        <v>1476</v>
      </c>
      <c r="I766" s="301"/>
      <c r="J766" s="302"/>
      <c r="K766" s="298"/>
      <c r="L766" s="302"/>
      <c r="M766" s="301"/>
      <c r="N766" s="302" t="str" cm="1">
        <f t="array" ref="N766">IF(ISBLANK(M766),"", (LOOKUP(2,1/(NOT(ISBLANK($J$9:J766))),$J$9:J766)))</f>
        <v/>
      </c>
      <c r="O766" s="298"/>
      <c r="P766" s="643" t="str">
        <f>IF(H766="Full Materials Declaration","",IF(H766="REACH Restriction Annex XVII",IF(ISERROR(VLOOKUP(O766,'Matl Declaration Form'!$AG$9:$AH$149,2,0)),"",(VLOOKUP(O766,'Matl Declaration Form'!$AG$9:$AH$149,2,0))),IF(H766="REACH Authorization Annex XIV",IF(ISERROR(VLOOKUP(O766,'Matl Declaration Form'!$AI$9:$AJ$137,2,0)),"",(VLOOKUP(O766,'Matl Declaration Form'!$AI$9:$AJ$137,2,0))),IF(H766="REACH SVHC",IF(ISERROR(VLOOKUP(O766,'Matl Declaration Form'!$AK$9:$AL$482,2,0)),"",(VLOOKUP(O766,'Matl Declaration Form'!$AK$9:$AL$482,2,0))),IF(H766="EU RoHS",IF(ISERROR(VLOOKUP(O766,'Matl Declaration Form'!$AM$9:$AN$18,2,0)),"",(VLOOKUP(O766,'Matl Declaration Form'!$AM$9:$AN$18,2,0))),IF(H766="EU Mercury",IF(ISERROR(VLOOKUP(O766,'Matl Declaration Form'!$AO$9:$AP$15,2,0)),"",(VLOOKUP(O766,'Matl Declaration Form'!$AO$9:$AP$15,2,0))),IF(H766="EU PIC",IF(ISERROR(VLOOKUP(O766,'Matl Declaration Form'!$AQ$9:$AR$71,2,0)),"",(VLOOKUP(O766,'Matl Declaration Form'!$AQ$9:$AR$71,2,0))),IF(H766="EU Ozone Depletion",IF(ISERROR(VLOOKUP(O766,'Matl Declaration Form'!$AS$9:$AT$41,2,0)),"",(VLOOKUP(O766,'Matl Declaration Form'!$AS$9:$AT$41,2,0))), IF(H766="EU Ship Recycling",IF(ISERROR(VLOOKUP(O766,'Matl Declaration Form'!$AX$9:$AY$30,2,0)),"",(VLOOKUP(O766,'Matl Declaration Form'!$AX$9:$AY$30,2,0))), IF(H766="EU Package",IF(ISERROR(VLOOKUP(O766,'Matl Declaration Form'!$AZ$9:$BA$12,2,0)),"",(VLOOKUP(O766,'Matl Declaration Form'!$AZ$9:$BA$12,2,0))),IF(H766="EU POPs",IF(ISERROR(VLOOKUP(O766,'Matl Declaration Form'!$AV$9:$AW$485,2,0)),"",(VLOOKUP(O766,'Matl Declaration Form'!$AV$9:$AW$485,2,0))))))))))))))</f>
        <v/>
      </c>
      <c r="Q766" s="304"/>
      <c r="R766" s="305" t="str" cm="1">
        <f t="array" ref="R766">IF(ISBLANK(Q766),"",Q766*(LOOKUP(2,1/(NOT(ISBLANK($M$9:M766))),$M$9:M766)))</f>
        <v/>
      </c>
      <c r="S766" s="306" t="str" cm="1">
        <f t="array" ref="S766">IF(ISBLANK(Q766),"", (LOOKUP(2,1/(NOT(ISBLANK($J$9:J766))),$J$9:J766)))</f>
        <v/>
      </c>
      <c r="T766" s="307"/>
      <c r="U766" s="302"/>
      <c r="V766" s="308"/>
      <c r="AC766" s="100"/>
      <c r="AD766" s="100"/>
      <c r="AV766" s="100"/>
      <c r="AW766" s="145"/>
    </row>
    <row r="767" spans="2:49" ht="18.75" customHeight="1">
      <c r="B767" s="309"/>
      <c r="C767" s="298"/>
      <c r="D767" s="298"/>
      <c r="E767" s="299"/>
      <c r="F767" s="298"/>
      <c r="G767" s="298"/>
      <c r="H767" s="298" t="s">
        <v>1476</v>
      </c>
      <c r="I767" s="301"/>
      <c r="J767" s="302"/>
      <c r="K767" s="298"/>
      <c r="L767" s="302"/>
      <c r="M767" s="301"/>
      <c r="N767" s="302" t="str" cm="1">
        <f t="array" ref="N767">IF(ISBLANK(M767),"", (LOOKUP(2,1/(NOT(ISBLANK($J$9:J767))),$J$9:J767)))</f>
        <v/>
      </c>
      <c r="O767" s="298"/>
      <c r="P767" s="643" t="str">
        <f>IF(H767="Full Materials Declaration","",IF(H767="REACH Restriction Annex XVII",IF(ISERROR(VLOOKUP(O767,'Matl Declaration Form'!$AG$9:$AH$149,2,0)),"",(VLOOKUP(O767,'Matl Declaration Form'!$AG$9:$AH$149,2,0))),IF(H767="REACH Authorization Annex XIV",IF(ISERROR(VLOOKUP(O767,'Matl Declaration Form'!$AI$9:$AJ$137,2,0)),"",(VLOOKUP(O767,'Matl Declaration Form'!$AI$9:$AJ$137,2,0))),IF(H767="REACH SVHC",IF(ISERROR(VLOOKUP(O767,'Matl Declaration Form'!$AK$9:$AL$482,2,0)),"",(VLOOKUP(O767,'Matl Declaration Form'!$AK$9:$AL$482,2,0))),IF(H767="EU RoHS",IF(ISERROR(VLOOKUP(O767,'Matl Declaration Form'!$AM$9:$AN$18,2,0)),"",(VLOOKUP(O767,'Matl Declaration Form'!$AM$9:$AN$18,2,0))),IF(H767="EU Mercury",IF(ISERROR(VLOOKUP(O767,'Matl Declaration Form'!$AO$9:$AP$15,2,0)),"",(VLOOKUP(O767,'Matl Declaration Form'!$AO$9:$AP$15,2,0))),IF(H767="EU PIC",IF(ISERROR(VLOOKUP(O767,'Matl Declaration Form'!$AQ$9:$AR$71,2,0)),"",(VLOOKUP(O767,'Matl Declaration Form'!$AQ$9:$AR$71,2,0))),IF(H767="EU Ozone Depletion",IF(ISERROR(VLOOKUP(O767,'Matl Declaration Form'!$AS$9:$AT$41,2,0)),"",(VLOOKUP(O767,'Matl Declaration Form'!$AS$9:$AT$41,2,0))), IF(H767="EU Ship Recycling",IF(ISERROR(VLOOKUP(O767,'Matl Declaration Form'!$AX$9:$AY$30,2,0)),"",(VLOOKUP(O767,'Matl Declaration Form'!$AX$9:$AY$30,2,0))), IF(H767="EU Package",IF(ISERROR(VLOOKUP(O767,'Matl Declaration Form'!$AZ$9:$BA$12,2,0)),"",(VLOOKUP(O767,'Matl Declaration Form'!$AZ$9:$BA$12,2,0))),IF(H767="EU POPs",IF(ISERROR(VLOOKUP(O767,'Matl Declaration Form'!$AV$9:$AW$485,2,0)),"",(VLOOKUP(O767,'Matl Declaration Form'!$AV$9:$AW$485,2,0))))))))))))))</f>
        <v/>
      </c>
      <c r="Q767" s="304"/>
      <c r="R767" s="305" t="str" cm="1">
        <f t="array" ref="R767">IF(ISBLANK(Q767),"",Q767*(LOOKUP(2,1/(NOT(ISBLANK($M$9:M767))),$M$9:M767)))</f>
        <v/>
      </c>
      <c r="S767" s="306" t="str" cm="1">
        <f t="array" ref="S767">IF(ISBLANK(Q767),"", (LOOKUP(2,1/(NOT(ISBLANK($J$9:J767))),$J$9:J767)))</f>
        <v/>
      </c>
      <c r="T767" s="307"/>
      <c r="U767" s="302"/>
      <c r="V767" s="308"/>
      <c r="AC767" s="100"/>
      <c r="AD767" s="100"/>
      <c r="AV767" s="100"/>
      <c r="AW767" s="145"/>
    </row>
    <row r="768" spans="2:49" ht="18.75" customHeight="1">
      <c r="B768" s="309"/>
      <c r="C768" s="298"/>
      <c r="D768" s="298"/>
      <c r="E768" s="299"/>
      <c r="F768" s="298"/>
      <c r="G768" s="298"/>
      <c r="H768" s="298" t="s">
        <v>1476</v>
      </c>
      <c r="I768" s="301"/>
      <c r="J768" s="302"/>
      <c r="K768" s="298"/>
      <c r="L768" s="302"/>
      <c r="M768" s="301"/>
      <c r="N768" s="302" t="str" cm="1">
        <f t="array" ref="N768">IF(ISBLANK(M768),"", (LOOKUP(2,1/(NOT(ISBLANK($J$9:J768))),$J$9:J768)))</f>
        <v/>
      </c>
      <c r="O768" s="298"/>
      <c r="P768" s="643" t="str">
        <f>IF(H768="Full Materials Declaration","",IF(H768="REACH Restriction Annex XVII",IF(ISERROR(VLOOKUP(O768,'Matl Declaration Form'!$AG$9:$AH$149,2,0)),"",(VLOOKUP(O768,'Matl Declaration Form'!$AG$9:$AH$149,2,0))),IF(H768="REACH Authorization Annex XIV",IF(ISERROR(VLOOKUP(O768,'Matl Declaration Form'!$AI$9:$AJ$137,2,0)),"",(VLOOKUP(O768,'Matl Declaration Form'!$AI$9:$AJ$137,2,0))),IF(H768="REACH SVHC",IF(ISERROR(VLOOKUP(O768,'Matl Declaration Form'!$AK$9:$AL$482,2,0)),"",(VLOOKUP(O768,'Matl Declaration Form'!$AK$9:$AL$482,2,0))),IF(H768="EU RoHS",IF(ISERROR(VLOOKUP(O768,'Matl Declaration Form'!$AM$9:$AN$18,2,0)),"",(VLOOKUP(O768,'Matl Declaration Form'!$AM$9:$AN$18,2,0))),IF(H768="EU Mercury",IF(ISERROR(VLOOKUP(O768,'Matl Declaration Form'!$AO$9:$AP$15,2,0)),"",(VLOOKUP(O768,'Matl Declaration Form'!$AO$9:$AP$15,2,0))),IF(H768="EU PIC",IF(ISERROR(VLOOKUP(O768,'Matl Declaration Form'!$AQ$9:$AR$71,2,0)),"",(VLOOKUP(O768,'Matl Declaration Form'!$AQ$9:$AR$71,2,0))),IF(H768="EU Ozone Depletion",IF(ISERROR(VLOOKUP(O768,'Matl Declaration Form'!$AS$9:$AT$41,2,0)),"",(VLOOKUP(O768,'Matl Declaration Form'!$AS$9:$AT$41,2,0))), IF(H768="EU Ship Recycling",IF(ISERROR(VLOOKUP(O768,'Matl Declaration Form'!$AX$9:$AY$30,2,0)),"",(VLOOKUP(O768,'Matl Declaration Form'!$AX$9:$AY$30,2,0))), IF(H768="EU Package",IF(ISERROR(VLOOKUP(O768,'Matl Declaration Form'!$AZ$9:$BA$12,2,0)),"",(VLOOKUP(O768,'Matl Declaration Form'!$AZ$9:$BA$12,2,0))),IF(H768="EU POPs",IF(ISERROR(VLOOKUP(O768,'Matl Declaration Form'!$AV$9:$AW$485,2,0)),"",(VLOOKUP(O768,'Matl Declaration Form'!$AV$9:$AW$485,2,0))))))))))))))</f>
        <v/>
      </c>
      <c r="Q768" s="304"/>
      <c r="R768" s="305" t="str" cm="1">
        <f t="array" ref="R768">IF(ISBLANK(Q768),"",Q768*(LOOKUP(2,1/(NOT(ISBLANK($M$9:M768))),$M$9:M768)))</f>
        <v/>
      </c>
      <c r="S768" s="306" t="str" cm="1">
        <f t="array" ref="S768">IF(ISBLANK(Q768),"", (LOOKUP(2,1/(NOT(ISBLANK($J$9:J768))),$J$9:J768)))</f>
        <v/>
      </c>
      <c r="T768" s="307"/>
      <c r="U768" s="302"/>
      <c r="V768" s="308"/>
      <c r="AC768" s="100"/>
      <c r="AD768" s="100"/>
      <c r="AV768" s="100"/>
      <c r="AW768" s="145"/>
    </row>
    <row r="769" spans="2:49" ht="18.75" customHeight="1">
      <c r="B769" s="309"/>
      <c r="C769" s="298"/>
      <c r="D769" s="298"/>
      <c r="E769" s="299"/>
      <c r="F769" s="298"/>
      <c r="G769" s="298"/>
      <c r="H769" s="298" t="s">
        <v>1476</v>
      </c>
      <c r="I769" s="301"/>
      <c r="J769" s="302"/>
      <c r="K769" s="298"/>
      <c r="L769" s="302"/>
      <c r="M769" s="301"/>
      <c r="N769" s="302" t="str" cm="1">
        <f t="array" ref="N769">IF(ISBLANK(M769),"", (LOOKUP(2,1/(NOT(ISBLANK($J$9:J769))),$J$9:J769)))</f>
        <v/>
      </c>
      <c r="O769" s="298"/>
      <c r="P769" s="643" t="str">
        <f>IF(H769="Full Materials Declaration","",IF(H769="REACH Restriction Annex XVII",IF(ISERROR(VLOOKUP(O769,'Matl Declaration Form'!$AG$9:$AH$149,2,0)),"",(VLOOKUP(O769,'Matl Declaration Form'!$AG$9:$AH$149,2,0))),IF(H769="REACH Authorization Annex XIV",IF(ISERROR(VLOOKUP(O769,'Matl Declaration Form'!$AI$9:$AJ$137,2,0)),"",(VLOOKUP(O769,'Matl Declaration Form'!$AI$9:$AJ$137,2,0))),IF(H769="REACH SVHC",IF(ISERROR(VLOOKUP(O769,'Matl Declaration Form'!$AK$9:$AL$482,2,0)),"",(VLOOKUP(O769,'Matl Declaration Form'!$AK$9:$AL$482,2,0))),IF(H769="EU RoHS",IF(ISERROR(VLOOKUP(O769,'Matl Declaration Form'!$AM$9:$AN$18,2,0)),"",(VLOOKUP(O769,'Matl Declaration Form'!$AM$9:$AN$18,2,0))),IF(H769="EU Mercury",IF(ISERROR(VLOOKUP(O769,'Matl Declaration Form'!$AO$9:$AP$15,2,0)),"",(VLOOKUP(O769,'Matl Declaration Form'!$AO$9:$AP$15,2,0))),IF(H769="EU PIC",IF(ISERROR(VLOOKUP(O769,'Matl Declaration Form'!$AQ$9:$AR$71,2,0)),"",(VLOOKUP(O769,'Matl Declaration Form'!$AQ$9:$AR$71,2,0))),IF(H769="EU Ozone Depletion",IF(ISERROR(VLOOKUP(O769,'Matl Declaration Form'!$AS$9:$AT$41,2,0)),"",(VLOOKUP(O769,'Matl Declaration Form'!$AS$9:$AT$41,2,0))), IF(H769="EU Ship Recycling",IF(ISERROR(VLOOKUP(O769,'Matl Declaration Form'!$AX$9:$AY$30,2,0)),"",(VLOOKUP(O769,'Matl Declaration Form'!$AX$9:$AY$30,2,0))), IF(H769="EU Package",IF(ISERROR(VLOOKUP(O769,'Matl Declaration Form'!$AZ$9:$BA$12,2,0)),"",(VLOOKUP(O769,'Matl Declaration Form'!$AZ$9:$BA$12,2,0))),IF(H769="EU POPs",IF(ISERROR(VLOOKUP(O769,'Matl Declaration Form'!$AV$9:$AW$485,2,0)),"",(VLOOKUP(O769,'Matl Declaration Form'!$AV$9:$AW$485,2,0))))))))))))))</f>
        <v/>
      </c>
      <c r="Q769" s="304"/>
      <c r="R769" s="305" t="str" cm="1">
        <f t="array" ref="R769">IF(ISBLANK(Q769),"",Q769*(LOOKUP(2,1/(NOT(ISBLANK($M$9:M769))),$M$9:M769)))</f>
        <v/>
      </c>
      <c r="S769" s="306" t="str" cm="1">
        <f t="array" ref="S769">IF(ISBLANK(Q769),"", (LOOKUP(2,1/(NOT(ISBLANK($J$9:J769))),$J$9:J769)))</f>
        <v/>
      </c>
      <c r="T769" s="307"/>
      <c r="U769" s="302"/>
      <c r="V769" s="308"/>
      <c r="AC769" s="100"/>
      <c r="AD769" s="100"/>
      <c r="AV769" s="100"/>
      <c r="AW769" s="145"/>
    </row>
    <row r="770" spans="2:49" ht="18.75" customHeight="1">
      <c r="B770" s="309"/>
      <c r="C770" s="298"/>
      <c r="D770" s="298"/>
      <c r="E770" s="299"/>
      <c r="F770" s="298"/>
      <c r="G770" s="298"/>
      <c r="H770" s="298" t="s">
        <v>1476</v>
      </c>
      <c r="I770" s="301"/>
      <c r="J770" s="302"/>
      <c r="K770" s="298"/>
      <c r="L770" s="302"/>
      <c r="M770" s="301"/>
      <c r="N770" s="302" t="str" cm="1">
        <f t="array" ref="N770">IF(ISBLANK(M770),"", (LOOKUP(2,1/(NOT(ISBLANK($J$9:J770))),$J$9:J770)))</f>
        <v/>
      </c>
      <c r="O770" s="298"/>
      <c r="P770" s="643" t="str">
        <f>IF(H770="Full Materials Declaration","",IF(H770="REACH Restriction Annex XVII",IF(ISERROR(VLOOKUP(O770,'Matl Declaration Form'!$AG$9:$AH$149,2,0)),"",(VLOOKUP(O770,'Matl Declaration Form'!$AG$9:$AH$149,2,0))),IF(H770="REACH Authorization Annex XIV",IF(ISERROR(VLOOKUP(O770,'Matl Declaration Form'!$AI$9:$AJ$137,2,0)),"",(VLOOKUP(O770,'Matl Declaration Form'!$AI$9:$AJ$137,2,0))),IF(H770="REACH SVHC",IF(ISERROR(VLOOKUP(O770,'Matl Declaration Form'!$AK$9:$AL$482,2,0)),"",(VLOOKUP(O770,'Matl Declaration Form'!$AK$9:$AL$482,2,0))),IF(H770="EU RoHS",IF(ISERROR(VLOOKUP(O770,'Matl Declaration Form'!$AM$9:$AN$18,2,0)),"",(VLOOKUP(O770,'Matl Declaration Form'!$AM$9:$AN$18,2,0))),IF(H770="EU Mercury",IF(ISERROR(VLOOKUP(O770,'Matl Declaration Form'!$AO$9:$AP$15,2,0)),"",(VLOOKUP(O770,'Matl Declaration Form'!$AO$9:$AP$15,2,0))),IF(H770="EU PIC",IF(ISERROR(VLOOKUP(O770,'Matl Declaration Form'!$AQ$9:$AR$71,2,0)),"",(VLOOKUP(O770,'Matl Declaration Form'!$AQ$9:$AR$71,2,0))),IF(H770="EU Ozone Depletion",IF(ISERROR(VLOOKUP(O770,'Matl Declaration Form'!$AS$9:$AT$41,2,0)),"",(VLOOKUP(O770,'Matl Declaration Form'!$AS$9:$AT$41,2,0))), IF(H770="EU Ship Recycling",IF(ISERROR(VLOOKUP(O770,'Matl Declaration Form'!$AX$9:$AY$30,2,0)),"",(VLOOKUP(O770,'Matl Declaration Form'!$AX$9:$AY$30,2,0))), IF(H770="EU Package",IF(ISERROR(VLOOKUP(O770,'Matl Declaration Form'!$AZ$9:$BA$12,2,0)),"",(VLOOKUP(O770,'Matl Declaration Form'!$AZ$9:$BA$12,2,0))),IF(H770="EU POPs",IF(ISERROR(VLOOKUP(O770,'Matl Declaration Form'!$AV$9:$AW$485,2,0)),"",(VLOOKUP(O770,'Matl Declaration Form'!$AV$9:$AW$485,2,0))))))))))))))</f>
        <v/>
      </c>
      <c r="Q770" s="304"/>
      <c r="R770" s="305" t="str" cm="1">
        <f t="array" ref="R770">IF(ISBLANK(Q770),"",Q770*(LOOKUP(2,1/(NOT(ISBLANK($M$9:M770))),$M$9:M770)))</f>
        <v/>
      </c>
      <c r="S770" s="306" t="str" cm="1">
        <f t="array" ref="S770">IF(ISBLANK(Q770),"", (LOOKUP(2,1/(NOT(ISBLANK($J$9:J770))),$J$9:J770)))</f>
        <v/>
      </c>
      <c r="T770" s="307"/>
      <c r="U770" s="302"/>
      <c r="V770" s="308"/>
      <c r="AC770" s="100"/>
      <c r="AD770" s="100"/>
      <c r="AV770" s="100"/>
      <c r="AW770" s="145"/>
    </row>
    <row r="771" spans="2:49" ht="18.75" customHeight="1">
      <c r="B771" s="309"/>
      <c r="C771" s="298"/>
      <c r="D771" s="298"/>
      <c r="E771" s="299"/>
      <c r="F771" s="298"/>
      <c r="G771" s="298"/>
      <c r="H771" s="298" t="s">
        <v>1476</v>
      </c>
      <c r="I771" s="301"/>
      <c r="J771" s="302"/>
      <c r="K771" s="298"/>
      <c r="L771" s="302"/>
      <c r="M771" s="301"/>
      <c r="N771" s="302" t="str" cm="1">
        <f t="array" ref="N771">IF(ISBLANK(M771),"", (LOOKUP(2,1/(NOT(ISBLANK($J$9:J771))),$J$9:J771)))</f>
        <v/>
      </c>
      <c r="O771" s="298"/>
      <c r="P771" s="643" t="str">
        <f>IF(H771="Full Materials Declaration","",IF(H771="REACH Restriction Annex XVII",IF(ISERROR(VLOOKUP(O771,'Matl Declaration Form'!$AG$9:$AH$149,2,0)),"",(VLOOKUP(O771,'Matl Declaration Form'!$AG$9:$AH$149,2,0))),IF(H771="REACH Authorization Annex XIV",IF(ISERROR(VLOOKUP(O771,'Matl Declaration Form'!$AI$9:$AJ$137,2,0)),"",(VLOOKUP(O771,'Matl Declaration Form'!$AI$9:$AJ$137,2,0))),IF(H771="REACH SVHC",IF(ISERROR(VLOOKUP(O771,'Matl Declaration Form'!$AK$9:$AL$482,2,0)),"",(VLOOKUP(O771,'Matl Declaration Form'!$AK$9:$AL$482,2,0))),IF(H771="EU RoHS",IF(ISERROR(VLOOKUP(O771,'Matl Declaration Form'!$AM$9:$AN$18,2,0)),"",(VLOOKUP(O771,'Matl Declaration Form'!$AM$9:$AN$18,2,0))),IF(H771="EU Mercury",IF(ISERROR(VLOOKUP(O771,'Matl Declaration Form'!$AO$9:$AP$15,2,0)),"",(VLOOKUP(O771,'Matl Declaration Form'!$AO$9:$AP$15,2,0))),IF(H771="EU PIC",IF(ISERROR(VLOOKUP(O771,'Matl Declaration Form'!$AQ$9:$AR$71,2,0)),"",(VLOOKUP(O771,'Matl Declaration Form'!$AQ$9:$AR$71,2,0))),IF(H771="EU Ozone Depletion",IF(ISERROR(VLOOKUP(O771,'Matl Declaration Form'!$AS$9:$AT$41,2,0)),"",(VLOOKUP(O771,'Matl Declaration Form'!$AS$9:$AT$41,2,0))), IF(H771="EU Ship Recycling",IF(ISERROR(VLOOKUP(O771,'Matl Declaration Form'!$AX$9:$AY$30,2,0)),"",(VLOOKUP(O771,'Matl Declaration Form'!$AX$9:$AY$30,2,0))), IF(H771="EU Package",IF(ISERROR(VLOOKUP(O771,'Matl Declaration Form'!$AZ$9:$BA$12,2,0)),"",(VLOOKUP(O771,'Matl Declaration Form'!$AZ$9:$BA$12,2,0))),IF(H771="EU POPs",IF(ISERROR(VLOOKUP(O771,'Matl Declaration Form'!$AV$9:$AW$485,2,0)),"",(VLOOKUP(O771,'Matl Declaration Form'!$AV$9:$AW$485,2,0))))))))))))))</f>
        <v/>
      </c>
      <c r="Q771" s="304"/>
      <c r="R771" s="305" t="str" cm="1">
        <f t="array" ref="R771">IF(ISBLANK(Q771),"",Q771*(LOOKUP(2,1/(NOT(ISBLANK($M$9:M771))),$M$9:M771)))</f>
        <v/>
      </c>
      <c r="S771" s="306" t="str" cm="1">
        <f t="array" ref="S771">IF(ISBLANK(Q771),"", (LOOKUP(2,1/(NOT(ISBLANK($J$9:J771))),$J$9:J771)))</f>
        <v/>
      </c>
      <c r="T771" s="307"/>
      <c r="U771" s="302"/>
      <c r="V771" s="308"/>
      <c r="AC771" s="100"/>
      <c r="AD771" s="100"/>
      <c r="AV771" s="100"/>
      <c r="AW771" s="145"/>
    </row>
    <row r="772" spans="2:49" ht="18.75" customHeight="1">
      <c r="B772" s="309"/>
      <c r="C772" s="298"/>
      <c r="D772" s="298"/>
      <c r="E772" s="299"/>
      <c r="F772" s="298"/>
      <c r="G772" s="298"/>
      <c r="H772" s="298" t="s">
        <v>1476</v>
      </c>
      <c r="I772" s="301"/>
      <c r="J772" s="302"/>
      <c r="K772" s="298"/>
      <c r="L772" s="302"/>
      <c r="M772" s="301"/>
      <c r="N772" s="302" t="str" cm="1">
        <f t="array" ref="N772">IF(ISBLANK(M772),"", (LOOKUP(2,1/(NOT(ISBLANK($J$9:J772))),$J$9:J772)))</f>
        <v/>
      </c>
      <c r="O772" s="298"/>
      <c r="P772" s="643" t="str">
        <f>IF(H772="Full Materials Declaration","",IF(H772="REACH Restriction Annex XVII",IF(ISERROR(VLOOKUP(O772,'Matl Declaration Form'!$AG$9:$AH$149,2,0)),"",(VLOOKUP(O772,'Matl Declaration Form'!$AG$9:$AH$149,2,0))),IF(H772="REACH Authorization Annex XIV",IF(ISERROR(VLOOKUP(O772,'Matl Declaration Form'!$AI$9:$AJ$137,2,0)),"",(VLOOKUP(O772,'Matl Declaration Form'!$AI$9:$AJ$137,2,0))),IF(H772="REACH SVHC",IF(ISERROR(VLOOKUP(O772,'Matl Declaration Form'!$AK$9:$AL$482,2,0)),"",(VLOOKUP(O772,'Matl Declaration Form'!$AK$9:$AL$482,2,0))),IF(H772="EU RoHS",IF(ISERROR(VLOOKUP(O772,'Matl Declaration Form'!$AM$9:$AN$18,2,0)),"",(VLOOKUP(O772,'Matl Declaration Form'!$AM$9:$AN$18,2,0))),IF(H772="EU Mercury",IF(ISERROR(VLOOKUP(O772,'Matl Declaration Form'!$AO$9:$AP$15,2,0)),"",(VLOOKUP(O772,'Matl Declaration Form'!$AO$9:$AP$15,2,0))),IF(H772="EU PIC",IF(ISERROR(VLOOKUP(O772,'Matl Declaration Form'!$AQ$9:$AR$71,2,0)),"",(VLOOKUP(O772,'Matl Declaration Form'!$AQ$9:$AR$71,2,0))),IF(H772="EU Ozone Depletion",IF(ISERROR(VLOOKUP(O772,'Matl Declaration Form'!$AS$9:$AT$41,2,0)),"",(VLOOKUP(O772,'Matl Declaration Form'!$AS$9:$AT$41,2,0))), IF(H772="EU Ship Recycling",IF(ISERROR(VLOOKUP(O772,'Matl Declaration Form'!$AX$9:$AY$30,2,0)),"",(VLOOKUP(O772,'Matl Declaration Form'!$AX$9:$AY$30,2,0))), IF(H772="EU Package",IF(ISERROR(VLOOKUP(O772,'Matl Declaration Form'!$AZ$9:$BA$12,2,0)),"",(VLOOKUP(O772,'Matl Declaration Form'!$AZ$9:$BA$12,2,0))),IF(H772="EU POPs",IF(ISERROR(VLOOKUP(O772,'Matl Declaration Form'!$AV$9:$AW$485,2,0)),"",(VLOOKUP(O772,'Matl Declaration Form'!$AV$9:$AW$485,2,0))))))))))))))</f>
        <v/>
      </c>
      <c r="Q772" s="304"/>
      <c r="R772" s="305" t="str" cm="1">
        <f t="array" ref="R772">IF(ISBLANK(Q772),"",Q772*(LOOKUP(2,1/(NOT(ISBLANK($M$9:M772))),$M$9:M772)))</f>
        <v/>
      </c>
      <c r="S772" s="306" t="str" cm="1">
        <f t="array" ref="S772">IF(ISBLANK(Q772),"", (LOOKUP(2,1/(NOT(ISBLANK($J$9:J772))),$J$9:J772)))</f>
        <v/>
      </c>
      <c r="T772" s="307"/>
      <c r="U772" s="302"/>
      <c r="V772" s="308"/>
      <c r="AC772" s="100"/>
      <c r="AD772" s="100"/>
      <c r="AV772" s="100"/>
      <c r="AW772" s="145"/>
    </row>
    <row r="773" spans="2:49" ht="18.75" customHeight="1">
      <c r="B773" s="309"/>
      <c r="C773" s="298"/>
      <c r="D773" s="298"/>
      <c r="E773" s="299"/>
      <c r="F773" s="298"/>
      <c r="G773" s="298"/>
      <c r="H773" s="298" t="s">
        <v>1476</v>
      </c>
      <c r="I773" s="301"/>
      <c r="J773" s="302"/>
      <c r="K773" s="298"/>
      <c r="L773" s="302"/>
      <c r="M773" s="301"/>
      <c r="N773" s="302" t="str" cm="1">
        <f t="array" ref="N773">IF(ISBLANK(M773),"", (LOOKUP(2,1/(NOT(ISBLANK($J$9:J773))),$J$9:J773)))</f>
        <v/>
      </c>
      <c r="O773" s="298"/>
      <c r="P773" s="643" t="str">
        <f>IF(H773="Full Materials Declaration","",IF(H773="REACH Restriction Annex XVII",IF(ISERROR(VLOOKUP(O773,'Matl Declaration Form'!$AG$9:$AH$149,2,0)),"",(VLOOKUP(O773,'Matl Declaration Form'!$AG$9:$AH$149,2,0))),IF(H773="REACH Authorization Annex XIV",IF(ISERROR(VLOOKUP(O773,'Matl Declaration Form'!$AI$9:$AJ$137,2,0)),"",(VLOOKUP(O773,'Matl Declaration Form'!$AI$9:$AJ$137,2,0))),IF(H773="REACH SVHC",IF(ISERROR(VLOOKUP(O773,'Matl Declaration Form'!$AK$9:$AL$482,2,0)),"",(VLOOKUP(O773,'Matl Declaration Form'!$AK$9:$AL$482,2,0))),IF(H773="EU RoHS",IF(ISERROR(VLOOKUP(O773,'Matl Declaration Form'!$AM$9:$AN$18,2,0)),"",(VLOOKUP(O773,'Matl Declaration Form'!$AM$9:$AN$18,2,0))),IF(H773="EU Mercury",IF(ISERROR(VLOOKUP(O773,'Matl Declaration Form'!$AO$9:$AP$15,2,0)),"",(VLOOKUP(O773,'Matl Declaration Form'!$AO$9:$AP$15,2,0))),IF(H773="EU PIC",IF(ISERROR(VLOOKUP(O773,'Matl Declaration Form'!$AQ$9:$AR$71,2,0)),"",(VLOOKUP(O773,'Matl Declaration Form'!$AQ$9:$AR$71,2,0))),IF(H773="EU Ozone Depletion",IF(ISERROR(VLOOKUP(O773,'Matl Declaration Form'!$AS$9:$AT$41,2,0)),"",(VLOOKUP(O773,'Matl Declaration Form'!$AS$9:$AT$41,2,0))), IF(H773="EU Ship Recycling",IF(ISERROR(VLOOKUP(O773,'Matl Declaration Form'!$AX$9:$AY$30,2,0)),"",(VLOOKUP(O773,'Matl Declaration Form'!$AX$9:$AY$30,2,0))), IF(H773="EU Package",IF(ISERROR(VLOOKUP(O773,'Matl Declaration Form'!$AZ$9:$BA$12,2,0)),"",(VLOOKUP(O773,'Matl Declaration Form'!$AZ$9:$BA$12,2,0))),IF(H773="EU POPs",IF(ISERROR(VLOOKUP(O773,'Matl Declaration Form'!$AV$9:$AW$485,2,0)),"",(VLOOKUP(O773,'Matl Declaration Form'!$AV$9:$AW$485,2,0))))))))))))))</f>
        <v/>
      </c>
      <c r="Q773" s="304"/>
      <c r="R773" s="305" t="str" cm="1">
        <f t="array" ref="R773">IF(ISBLANK(Q773),"",Q773*(LOOKUP(2,1/(NOT(ISBLANK($M$9:M773))),$M$9:M773)))</f>
        <v/>
      </c>
      <c r="S773" s="306" t="str" cm="1">
        <f t="array" ref="S773">IF(ISBLANK(Q773),"", (LOOKUP(2,1/(NOT(ISBLANK($J$9:J773))),$J$9:J773)))</f>
        <v/>
      </c>
      <c r="T773" s="307"/>
      <c r="U773" s="302"/>
      <c r="V773" s="308"/>
      <c r="AC773" s="100"/>
      <c r="AD773" s="100"/>
      <c r="AV773" s="100"/>
      <c r="AW773" s="145"/>
    </row>
    <row r="774" spans="2:49" ht="18.75" customHeight="1">
      <c r="B774" s="309"/>
      <c r="C774" s="298"/>
      <c r="D774" s="298"/>
      <c r="E774" s="299"/>
      <c r="F774" s="298"/>
      <c r="G774" s="298"/>
      <c r="H774" s="298" t="s">
        <v>1476</v>
      </c>
      <c r="I774" s="301"/>
      <c r="J774" s="302"/>
      <c r="K774" s="298"/>
      <c r="L774" s="302"/>
      <c r="M774" s="301"/>
      <c r="N774" s="302" t="str" cm="1">
        <f t="array" ref="N774">IF(ISBLANK(M774),"", (LOOKUP(2,1/(NOT(ISBLANK($J$9:J774))),$J$9:J774)))</f>
        <v/>
      </c>
      <c r="O774" s="298"/>
      <c r="P774" s="643" t="str">
        <f>IF(H774="Full Materials Declaration","",IF(H774="REACH Restriction Annex XVII",IF(ISERROR(VLOOKUP(O774,'Matl Declaration Form'!$AG$9:$AH$149,2,0)),"",(VLOOKUP(O774,'Matl Declaration Form'!$AG$9:$AH$149,2,0))),IF(H774="REACH Authorization Annex XIV",IF(ISERROR(VLOOKUP(O774,'Matl Declaration Form'!$AI$9:$AJ$137,2,0)),"",(VLOOKUP(O774,'Matl Declaration Form'!$AI$9:$AJ$137,2,0))),IF(H774="REACH SVHC",IF(ISERROR(VLOOKUP(O774,'Matl Declaration Form'!$AK$9:$AL$482,2,0)),"",(VLOOKUP(O774,'Matl Declaration Form'!$AK$9:$AL$482,2,0))),IF(H774="EU RoHS",IF(ISERROR(VLOOKUP(O774,'Matl Declaration Form'!$AM$9:$AN$18,2,0)),"",(VLOOKUP(O774,'Matl Declaration Form'!$AM$9:$AN$18,2,0))),IF(H774="EU Mercury",IF(ISERROR(VLOOKUP(O774,'Matl Declaration Form'!$AO$9:$AP$15,2,0)),"",(VLOOKUP(O774,'Matl Declaration Form'!$AO$9:$AP$15,2,0))),IF(H774="EU PIC",IF(ISERROR(VLOOKUP(O774,'Matl Declaration Form'!$AQ$9:$AR$71,2,0)),"",(VLOOKUP(O774,'Matl Declaration Form'!$AQ$9:$AR$71,2,0))),IF(H774="EU Ozone Depletion",IF(ISERROR(VLOOKUP(O774,'Matl Declaration Form'!$AS$9:$AT$41,2,0)),"",(VLOOKUP(O774,'Matl Declaration Form'!$AS$9:$AT$41,2,0))), IF(H774="EU Ship Recycling",IF(ISERROR(VLOOKUP(O774,'Matl Declaration Form'!$AX$9:$AY$30,2,0)),"",(VLOOKUP(O774,'Matl Declaration Form'!$AX$9:$AY$30,2,0))), IF(H774="EU Package",IF(ISERROR(VLOOKUP(O774,'Matl Declaration Form'!$AZ$9:$BA$12,2,0)),"",(VLOOKUP(O774,'Matl Declaration Form'!$AZ$9:$BA$12,2,0))),IF(H774="EU POPs",IF(ISERROR(VLOOKUP(O774,'Matl Declaration Form'!$AV$9:$AW$485,2,0)),"",(VLOOKUP(O774,'Matl Declaration Form'!$AV$9:$AW$485,2,0))))))))))))))</f>
        <v/>
      </c>
      <c r="Q774" s="304"/>
      <c r="R774" s="305" t="str" cm="1">
        <f t="array" ref="R774">IF(ISBLANK(Q774),"",Q774*(LOOKUP(2,1/(NOT(ISBLANK($M$9:M774))),$M$9:M774)))</f>
        <v/>
      </c>
      <c r="S774" s="306" t="str" cm="1">
        <f t="array" ref="S774">IF(ISBLANK(Q774),"", (LOOKUP(2,1/(NOT(ISBLANK($J$9:J774))),$J$9:J774)))</f>
        <v/>
      </c>
      <c r="T774" s="307"/>
      <c r="U774" s="302"/>
      <c r="V774" s="308"/>
      <c r="AC774" s="100"/>
      <c r="AD774" s="100"/>
      <c r="AV774" s="100"/>
      <c r="AW774" s="145"/>
    </row>
    <row r="775" spans="2:49" ht="18.75" customHeight="1">
      <c r="B775" s="309"/>
      <c r="C775" s="298"/>
      <c r="D775" s="298"/>
      <c r="E775" s="299"/>
      <c r="F775" s="298"/>
      <c r="G775" s="298"/>
      <c r="H775" s="298" t="s">
        <v>1476</v>
      </c>
      <c r="I775" s="301"/>
      <c r="J775" s="302"/>
      <c r="K775" s="298"/>
      <c r="L775" s="302"/>
      <c r="M775" s="301"/>
      <c r="N775" s="302" t="str" cm="1">
        <f t="array" ref="N775">IF(ISBLANK(M775),"", (LOOKUP(2,1/(NOT(ISBLANK($J$9:J775))),$J$9:J775)))</f>
        <v/>
      </c>
      <c r="O775" s="298"/>
      <c r="P775" s="643" t="str">
        <f>IF(H775="Full Materials Declaration","",IF(H775="REACH Restriction Annex XVII",IF(ISERROR(VLOOKUP(O775,'Matl Declaration Form'!$AG$9:$AH$149,2,0)),"",(VLOOKUP(O775,'Matl Declaration Form'!$AG$9:$AH$149,2,0))),IF(H775="REACH Authorization Annex XIV",IF(ISERROR(VLOOKUP(O775,'Matl Declaration Form'!$AI$9:$AJ$137,2,0)),"",(VLOOKUP(O775,'Matl Declaration Form'!$AI$9:$AJ$137,2,0))),IF(H775="REACH SVHC",IF(ISERROR(VLOOKUP(O775,'Matl Declaration Form'!$AK$9:$AL$482,2,0)),"",(VLOOKUP(O775,'Matl Declaration Form'!$AK$9:$AL$482,2,0))),IF(H775="EU RoHS",IF(ISERROR(VLOOKUP(O775,'Matl Declaration Form'!$AM$9:$AN$18,2,0)),"",(VLOOKUP(O775,'Matl Declaration Form'!$AM$9:$AN$18,2,0))),IF(H775="EU Mercury",IF(ISERROR(VLOOKUP(O775,'Matl Declaration Form'!$AO$9:$AP$15,2,0)),"",(VLOOKUP(O775,'Matl Declaration Form'!$AO$9:$AP$15,2,0))),IF(H775="EU PIC",IF(ISERROR(VLOOKUP(O775,'Matl Declaration Form'!$AQ$9:$AR$71,2,0)),"",(VLOOKUP(O775,'Matl Declaration Form'!$AQ$9:$AR$71,2,0))),IF(H775="EU Ozone Depletion",IF(ISERROR(VLOOKUP(O775,'Matl Declaration Form'!$AS$9:$AT$41,2,0)),"",(VLOOKUP(O775,'Matl Declaration Form'!$AS$9:$AT$41,2,0))), IF(H775="EU Ship Recycling",IF(ISERROR(VLOOKUP(O775,'Matl Declaration Form'!$AX$9:$AY$30,2,0)),"",(VLOOKUP(O775,'Matl Declaration Form'!$AX$9:$AY$30,2,0))), IF(H775="EU Package",IF(ISERROR(VLOOKUP(O775,'Matl Declaration Form'!$AZ$9:$BA$12,2,0)),"",(VLOOKUP(O775,'Matl Declaration Form'!$AZ$9:$BA$12,2,0))),IF(H775="EU POPs",IF(ISERROR(VLOOKUP(O775,'Matl Declaration Form'!$AV$9:$AW$485,2,0)),"",(VLOOKUP(O775,'Matl Declaration Form'!$AV$9:$AW$485,2,0))))))))))))))</f>
        <v/>
      </c>
      <c r="Q775" s="304"/>
      <c r="R775" s="305" t="str" cm="1">
        <f t="array" ref="R775">IF(ISBLANK(Q775),"",Q775*(LOOKUP(2,1/(NOT(ISBLANK($M$9:M775))),$M$9:M775)))</f>
        <v/>
      </c>
      <c r="S775" s="306" t="str" cm="1">
        <f t="array" ref="S775">IF(ISBLANK(Q775),"", (LOOKUP(2,1/(NOT(ISBLANK($J$9:J775))),$J$9:J775)))</f>
        <v/>
      </c>
      <c r="T775" s="307"/>
      <c r="U775" s="302"/>
      <c r="V775" s="308"/>
      <c r="AC775" s="100"/>
      <c r="AD775" s="100"/>
      <c r="AV775" s="100"/>
      <c r="AW775" s="145"/>
    </row>
    <row r="776" spans="2:49" ht="18.75" customHeight="1">
      <c r="B776" s="309"/>
      <c r="C776" s="298"/>
      <c r="D776" s="298"/>
      <c r="E776" s="299"/>
      <c r="F776" s="298"/>
      <c r="G776" s="298"/>
      <c r="H776" s="298" t="s">
        <v>1476</v>
      </c>
      <c r="I776" s="301"/>
      <c r="J776" s="302"/>
      <c r="K776" s="298"/>
      <c r="L776" s="302"/>
      <c r="M776" s="301"/>
      <c r="N776" s="302" t="str" cm="1">
        <f t="array" ref="N776">IF(ISBLANK(M776),"", (LOOKUP(2,1/(NOT(ISBLANK($J$9:J776))),$J$9:J776)))</f>
        <v/>
      </c>
      <c r="O776" s="298"/>
      <c r="P776" s="643" t="str">
        <f>IF(H776="Full Materials Declaration","",IF(H776="REACH Restriction Annex XVII",IF(ISERROR(VLOOKUP(O776,'Matl Declaration Form'!$AG$9:$AH$149,2,0)),"",(VLOOKUP(O776,'Matl Declaration Form'!$AG$9:$AH$149,2,0))),IF(H776="REACH Authorization Annex XIV",IF(ISERROR(VLOOKUP(O776,'Matl Declaration Form'!$AI$9:$AJ$137,2,0)),"",(VLOOKUP(O776,'Matl Declaration Form'!$AI$9:$AJ$137,2,0))),IF(H776="REACH SVHC",IF(ISERROR(VLOOKUP(O776,'Matl Declaration Form'!$AK$9:$AL$482,2,0)),"",(VLOOKUP(O776,'Matl Declaration Form'!$AK$9:$AL$482,2,0))),IF(H776="EU RoHS",IF(ISERROR(VLOOKUP(O776,'Matl Declaration Form'!$AM$9:$AN$18,2,0)),"",(VLOOKUP(O776,'Matl Declaration Form'!$AM$9:$AN$18,2,0))),IF(H776="EU Mercury",IF(ISERROR(VLOOKUP(O776,'Matl Declaration Form'!$AO$9:$AP$15,2,0)),"",(VLOOKUP(O776,'Matl Declaration Form'!$AO$9:$AP$15,2,0))),IF(H776="EU PIC",IF(ISERROR(VLOOKUP(O776,'Matl Declaration Form'!$AQ$9:$AR$71,2,0)),"",(VLOOKUP(O776,'Matl Declaration Form'!$AQ$9:$AR$71,2,0))),IF(H776="EU Ozone Depletion",IF(ISERROR(VLOOKUP(O776,'Matl Declaration Form'!$AS$9:$AT$41,2,0)),"",(VLOOKUP(O776,'Matl Declaration Form'!$AS$9:$AT$41,2,0))), IF(H776="EU Ship Recycling",IF(ISERROR(VLOOKUP(O776,'Matl Declaration Form'!$AX$9:$AY$30,2,0)),"",(VLOOKUP(O776,'Matl Declaration Form'!$AX$9:$AY$30,2,0))), IF(H776="EU Package",IF(ISERROR(VLOOKUP(O776,'Matl Declaration Form'!$AZ$9:$BA$12,2,0)),"",(VLOOKUP(O776,'Matl Declaration Form'!$AZ$9:$BA$12,2,0))),IF(H776="EU POPs",IF(ISERROR(VLOOKUP(O776,'Matl Declaration Form'!$AV$9:$AW$485,2,0)),"",(VLOOKUP(O776,'Matl Declaration Form'!$AV$9:$AW$485,2,0))))))))))))))</f>
        <v/>
      </c>
      <c r="Q776" s="304"/>
      <c r="R776" s="305" t="str" cm="1">
        <f t="array" ref="R776">IF(ISBLANK(Q776),"",Q776*(LOOKUP(2,1/(NOT(ISBLANK($M$9:M776))),$M$9:M776)))</f>
        <v/>
      </c>
      <c r="S776" s="306" t="str" cm="1">
        <f t="array" ref="S776">IF(ISBLANK(Q776),"", (LOOKUP(2,1/(NOT(ISBLANK($J$9:J776))),$J$9:J776)))</f>
        <v/>
      </c>
      <c r="T776" s="307"/>
      <c r="U776" s="302"/>
      <c r="V776" s="308"/>
      <c r="AC776" s="100"/>
      <c r="AD776" s="100"/>
      <c r="AV776" s="100"/>
      <c r="AW776" s="145"/>
    </row>
    <row r="777" spans="2:49" ht="18.75" customHeight="1">
      <c r="B777" s="309"/>
      <c r="C777" s="298"/>
      <c r="D777" s="298"/>
      <c r="E777" s="299"/>
      <c r="F777" s="298"/>
      <c r="G777" s="298"/>
      <c r="H777" s="298" t="s">
        <v>1476</v>
      </c>
      <c r="I777" s="301"/>
      <c r="J777" s="302"/>
      <c r="K777" s="298"/>
      <c r="L777" s="302"/>
      <c r="M777" s="301"/>
      <c r="N777" s="302" t="str" cm="1">
        <f t="array" ref="N777">IF(ISBLANK(M777),"", (LOOKUP(2,1/(NOT(ISBLANK($J$9:J777))),$J$9:J777)))</f>
        <v/>
      </c>
      <c r="O777" s="298"/>
      <c r="P777" s="643" t="str">
        <f>IF(H777="Full Materials Declaration","",IF(H777="REACH Restriction Annex XVII",IF(ISERROR(VLOOKUP(O777,'Matl Declaration Form'!$AG$9:$AH$149,2,0)),"",(VLOOKUP(O777,'Matl Declaration Form'!$AG$9:$AH$149,2,0))),IF(H777="REACH Authorization Annex XIV",IF(ISERROR(VLOOKUP(O777,'Matl Declaration Form'!$AI$9:$AJ$137,2,0)),"",(VLOOKUP(O777,'Matl Declaration Form'!$AI$9:$AJ$137,2,0))),IF(H777="REACH SVHC",IF(ISERROR(VLOOKUP(O777,'Matl Declaration Form'!$AK$9:$AL$482,2,0)),"",(VLOOKUP(O777,'Matl Declaration Form'!$AK$9:$AL$482,2,0))),IF(H777="EU RoHS",IF(ISERROR(VLOOKUP(O777,'Matl Declaration Form'!$AM$9:$AN$18,2,0)),"",(VLOOKUP(O777,'Matl Declaration Form'!$AM$9:$AN$18,2,0))),IF(H777="EU Mercury",IF(ISERROR(VLOOKUP(O777,'Matl Declaration Form'!$AO$9:$AP$15,2,0)),"",(VLOOKUP(O777,'Matl Declaration Form'!$AO$9:$AP$15,2,0))),IF(H777="EU PIC",IF(ISERROR(VLOOKUP(O777,'Matl Declaration Form'!$AQ$9:$AR$71,2,0)),"",(VLOOKUP(O777,'Matl Declaration Form'!$AQ$9:$AR$71,2,0))),IF(H777="EU Ozone Depletion",IF(ISERROR(VLOOKUP(O777,'Matl Declaration Form'!$AS$9:$AT$41,2,0)),"",(VLOOKUP(O777,'Matl Declaration Form'!$AS$9:$AT$41,2,0))), IF(H777="EU Ship Recycling",IF(ISERROR(VLOOKUP(O777,'Matl Declaration Form'!$AX$9:$AY$30,2,0)),"",(VLOOKUP(O777,'Matl Declaration Form'!$AX$9:$AY$30,2,0))), IF(H777="EU Package",IF(ISERROR(VLOOKUP(O777,'Matl Declaration Form'!$AZ$9:$BA$12,2,0)),"",(VLOOKUP(O777,'Matl Declaration Form'!$AZ$9:$BA$12,2,0))),IF(H777="EU POPs",IF(ISERROR(VLOOKUP(O777,'Matl Declaration Form'!$AV$9:$AW$485,2,0)),"",(VLOOKUP(O777,'Matl Declaration Form'!$AV$9:$AW$485,2,0))))))))))))))</f>
        <v/>
      </c>
      <c r="Q777" s="304"/>
      <c r="R777" s="305" t="str" cm="1">
        <f t="array" ref="R777">IF(ISBLANK(Q777),"",Q777*(LOOKUP(2,1/(NOT(ISBLANK($M$9:M777))),$M$9:M777)))</f>
        <v/>
      </c>
      <c r="S777" s="306" t="str" cm="1">
        <f t="array" ref="S777">IF(ISBLANK(Q777),"", (LOOKUP(2,1/(NOT(ISBLANK($J$9:J777))),$J$9:J777)))</f>
        <v/>
      </c>
      <c r="T777" s="307"/>
      <c r="U777" s="302"/>
      <c r="V777" s="308"/>
      <c r="AC777" s="100"/>
      <c r="AD777" s="100"/>
      <c r="AV777" s="100"/>
      <c r="AW777" s="145"/>
    </row>
    <row r="778" spans="2:49" ht="18.75" customHeight="1">
      <c r="B778" s="309"/>
      <c r="C778" s="298"/>
      <c r="D778" s="298"/>
      <c r="E778" s="299"/>
      <c r="F778" s="298"/>
      <c r="G778" s="298"/>
      <c r="H778" s="298" t="s">
        <v>1476</v>
      </c>
      <c r="I778" s="301"/>
      <c r="J778" s="302"/>
      <c r="K778" s="298"/>
      <c r="L778" s="302"/>
      <c r="M778" s="301"/>
      <c r="N778" s="302" t="str" cm="1">
        <f t="array" ref="N778">IF(ISBLANK(M778),"", (LOOKUP(2,1/(NOT(ISBLANK($J$9:J778))),$J$9:J778)))</f>
        <v/>
      </c>
      <c r="O778" s="298"/>
      <c r="P778" s="643" t="str">
        <f>IF(H778="Full Materials Declaration","",IF(H778="REACH Restriction Annex XVII",IF(ISERROR(VLOOKUP(O778,'Matl Declaration Form'!$AG$9:$AH$149,2,0)),"",(VLOOKUP(O778,'Matl Declaration Form'!$AG$9:$AH$149,2,0))),IF(H778="REACH Authorization Annex XIV",IF(ISERROR(VLOOKUP(O778,'Matl Declaration Form'!$AI$9:$AJ$137,2,0)),"",(VLOOKUP(O778,'Matl Declaration Form'!$AI$9:$AJ$137,2,0))),IF(H778="REACH SVHC",IF(ISERROR(VLOOKUP(O778,'Matl Declaration Form'!$AK$9:$AL$482,2,0)),"",(VLOOKUP(O778,'Matl Declaration Form'!$AK$9:$AL$482,2,0))),IF(H778="EU RoHS",IF(ISERROR(VLOOKUP(O778,'Matl Declaration Form'!$AM$9:$AN$18,2,0)),"",(VLOOKUP(O778,'Matl Declaration Form'!$AM$9:$AN$18,2,0))),IF(H778="EU Mercury",IF(ISERROR(VLOOKUP(O778,'Matl Declaration Form'!$AO$9:$AP$15,2,0)),"",(VLOOKUP(O778,'Matl Declaration Form'!$AO$9:$AP$15,2,0))),IF(H778="EU PIC",IF(ISERROR(VLOOKUP(O778,'Matl Declaration Form'!$AQ$9:$AR$71,2,0)),"",(VLOOKUP(O778,'Matl Declaration Form'!$AQ$9:$AR$71,2,0))),IF(H778="EU Ozone Depletion",IF(ISERROR(VLOOKUP(O778,'Matl Declaration Form'!$AS$9:$AT$41,2,0)),"",(VLOOKUP(O778,'Matl Declaration Form'!$AS$9:$AT$41,2,0))), IF(H778="EU Ship Recycling",IF(ISERROR(VLOOKUP(O778,'Matl Declaration Form'!$AX$9:$AY$30,2,0)),"",(VLOOKUP(O778,'Matl Declaration Form'!$AX$9:$AY$30,2,0))), IF(H778="EU Package",IF(ISERROR(VLOOKUP(O778,'Matl Declaration Form'!$AZ$9:$BA$12,2,0)),"",(VLOOKUP(O778,'Matl Declaration Form'!$AZ$9:$BA$12,2,0))),IF(H778="EU POPs",IF(ISERROR(VLOOKUP(O778,'Matl Declaration Form'!$AV$9:$AW$485,2,0)),"",(VLOOKUP(O778,'Matl Declaration Form'!$AV$9:$AW$485,2,0))))))))))))))</f>
        <v/>
      </c>
      <c r="Q778" s="304"/>
      <c r="R778" s="305" t="str" cm="1">
        <f t="array" ref="R778">IF(ISBLANK(Q778),"",Q778*(LOOKUP(2,1/(NOT(ISBLANK($M$9:M778))),$M$9:M778)))</f>
        <v/>
      </c>
      <c r="S778" s="306" t="str" cm="1">
        <f t="array" ref="S778">IF(ISBLANK(Q778),"", (LOOKUP(2,1/(NOT(ISBLANK($J$9:J778))),$J$9:J778)))</f>
        <v/>
      </c>
      <c r="T778" s="307"/>
      <c r="U778" s="302"/>
      <c r="V778" s="308"/>
      <c r="AC778" s="100"/>
      <c r="AD778" s="100"/>
      <c r="AV778" s="100"/>
      <c r="AW778" s="145"/>
    </row>
    <row r="779" spans="2:49" ht="18.75" customHeight="1">
      <c r="B779" s="309"/>
      <c r="C779" s="298"/>
      <c r="D779" s="298"/>
      <c r="E779" s="299"/>
      <c r="F779" s="298"/>
      <c r="G779" s="298"/>
      <c r="H779" s="298" t="s">
        <v>1476</v>
      </c>
      <c r="I779" s="301"/>
      <c r="J779" s="302"/>
      <c r="K779" s="298"/>
      <c r="L779" s="302"/>
      <c r="M779" s="301"/>
      <c r="N779" s="302" t="str" cm="1">
        <f t="array" ref="N779">IF(ISBLANK(M779),"", (LOOKUP(2,1/(NOT(ISBLANK($J$9:J779))),$J$9:J779)))</f>
        <v/>
      </c>
      <c r="O779" s="298"/>
      <c r="P779" s="643" t="str">
        <f>IF(H779="Full Materials Declaration","",IF(H779="REACH Restriction Annex XVII",IF(ISERROR(VLOOKUP(O779,'Matl Declaration Form'!$AG$9:$AH$149,2,0)),"",(VLOOKUP(O779,'Matl Declaration Form'!$AG$9:$AH$149,2,0))),IF(H779="REACH Authorization Annex XIV",IF(ISERROR(VLOOKUP(O779,'Matl Declaration Form'!$AI$9:$AJ$137,2,0)),"",(VLOOKUP(O779,'Matl Declaration Form'!$AI$9:$AJ$137,2,0))),IF(H779="REACH SVHC",IF(ISERROR(VLOOKUP(O779,'Matl Declaration Form'!$AK$9:$AL$482,2,0)),"",(VLOOKUP(O779,'Matl Declaration Form'!$AK$9:$AL$482,2,0))),IF(H779="EU RoHS",IF(ISERROR(VLOOKUP(O779,'Matl Declaration Form'!$AM$9:$AN$18,2,0)),"",(VLOOKUP(O779,'Matl Declaration Form'!$AM$9:$AN$18,2,0))),IF(H779="EU Mercury",IF(ISERROR(VLOOKUP(O779,'Matl Declaration Form'!$AO$9:$AP$15,2,0)),"",(VLOOKUP(O779,'Matl Declaration Form'!$AO$9:$AP$15,2,0))),IF(H779="EU PIC",IF(ISERROR(VLOOKUP(O779,'Matl Declaration Form'!$AQ$9:$AR$71,2,0)),"",(VLOOKUP(O779,'Matl Declaration Form'!$AQ$9:$AR$71,2,0))),IF(H779="EU Ozone Depletion",IF(ISERROR(VLOOKUP(O779,'Matl Declaration Form'!$AS$9:$AT$41,2,0)),"",(VLOOKUP(O779,'Matl Declaration Form'!$AS$9:$AT$41,2,0))), IF(H779="EU Ship Recycling",IF(ISERROR(VLOOKUP(O779,'Matl Declaration Form'!$AX$9:$AY$30,2,0)),"",(VLOOKUP(O779,'Matl Declaration Form'!$AX$9:$AY$30,2,0))), IF(H779="EU Package",IF(ISERROR(VLOOKUP(O779,'Matl Declaration Form'!$AZ$9:$BA$12,2,0)),"",(VLOOKUP(O779,'Matl Declaration Form'!$AZ$9:$BA$12,2,0))),IF(H779="EU POPs",IF(ISERROR(VLOOKUP(O779,'Matl Declaration Form'!$AV$9:$AW$485,2,0)),"",(VLOOKUP(O779,'Matl Declaration Form'!$AV$9:$AW$485,2,0))))))))))))))</f>
        <v/>
      </c>
      <c r="Q779" s="304"/>
      <c r="R779" s="305" t="str" cm="1">
        <f t="array" ref="R779">IF(ISBLANK(Q779),"",Q779*(LOOKUP(2,1/(NOT(ISBLANK($M$9:M779))),$M$9:M779)))</f>
        <v/>
      </c>
      <c r="S779" s="306" t="str" cm="1">
        <f t="array" ref="S779">IF(ISBLANK(Q779),"", (LOOKUP(2,1/(NOT(ISBLANK($J$9:J779))),$J$9:J779)))</f>
        <v/>
      </c>
      <c r="T779" s="307"/>
      <c r="U779" s="302"/>
      <c r="V779" s="308"/>
      <c r="AC779" s="100"/>
      <c r="AD779" s="100"/>
      <c r="AV779" s="100"/>
      <c r="AW779" s="145"/>
    </row>
    <row r="780" spans="2:49" ht="18.75" customHeight="1">
      <c r="B780" s="309"/>
      <c r="C780" s="298"/>
      <c r="D780" s="298"/>
      <c r="E780" s="299"/>
      <c r="F780" s="298"/>
      <c r="G780" s="298"/>
      <c r="H780" s="298" t="s">
        <v>1476</v>
      </c>
      <c r="I780" s="301"/>
      <c r="J780" s="302"/>
      <c r="K780" s="298"/>
      <c r="L780" s="302"/>
      <c r="M780" s="301"/>
      <c r="N780" s="302" t="str" cm="1">
        <f t="array" ref="N780">IF(ISBLANK(M780),"", (LOOKUP(2,1/(NOT(ISBLANK($J$9:J780))),$J$9:J780)))</f>
        <v/>
      </c>
      <c r="O780" s="298"/>
      <c r="P780" s="643" t="str">
        <f>IF(H780="Full Materials Declaration","",IF(H780="REACH Restriction Annex XVII",IF(ISERROR(VLOOKUP(O780,'Matl Declaration Form'!$AG$9:$AH$149,2,0)),"",(VLOOKUP(O780,'Matl Declaration Form'!$AG$9:$AH$149,2,0))),IF(H780="REACH Authorization Annex XIV",IF(ISERROR(VLOOKUP(O780,'Matl Declaration Form'!$AI$9:$AJ$137,2,0)),"",(VLOOKUP(O780,'Matl Declaration Form'!$AI$9:$AJ$137,2,0))),IF(H780="REACH SVHC",IF(ISERROR(VLOOKUP(O780,'Matl Declaration Form'!$AK$9:$AL$482,2,0)),"",(VLOOKUP(O780,'Matl Declaration Form'!$AK$9:$AL$482,2,0))),IF(H780="EU RoHS",IF(ISERROR(VLOOKUP(O780,'Matl Declaration Form'!$AM$9:$AN$18,2,0)),"",(VLOOKUP(O780,'Matl Declaration Form'!$AM$9:$AN$18,2,0))),IF(H780="EU Mercury",IF(ISERROR(VLOOKUP(O780,'Matl Declaration Form'!$AO$9:$AP$15,2,0)),"",(VLOOKUP(O780,'Matl Declaration Form'!$AO$9:$AP$15,2,0))),IF(H780="EU PIC",IF(ISERROR(VLOOKUP(O780,'Matl Declaration Form'!$AQ$9:$AR$71,2,0)),"",(VLOOKUP(O780,'Matl Declaration Form'!$AQ$9:$AR$71,2,0))),IF(H780="EU Ozone Depletion",IF(ISERROR(VLOOKUP(O780,'Matl Declaration Form'!$AS$9:$AT$41,2,0)),"",(VLOOKUP(O780,'Matl Declaration Form'!$AS$9:$AT$41,2,0))), IF(H780="EU Ship Recycling",IF(ISERROR(VLOOKUP(O780,'Matl Declaration Form'!$AX$9:$AY$30,2,0)),"",(VLOOKUP(O780,'Matl Declaration Form'!$AX$9:$AY$30,2,0))), IF(H780="EU Package",IF(ISERROR(VLOOKUP(O780,'Matl Declaration Form'!$AZ$9:$BA$12,2,0)),"",(VLOOKUP(O780,'Matl Declaration Form'!$AZ$9:$BA$12,2,0))),IF(H780="EU POPs",IF(ISERROR(VLOOKUP(O780,'Matl Declaration Form'!$AV$9:$AW$485,2,0)),"",(VLOOKUP(O780,'Matl Declaration Form'!$AV$9:$AW$485,2,0))))))))))))))</f>
        <v/>
      </c>
      <c r="Q780" s="304"/>
      <c r="R780" s="305" t="str" cm="1">
        <f t="array" ref="R780">IF(ISBLANK(Q780),"",Q780*(LOOKUP(2,1/(NOT(ISBLANK($M$9:M780))),$M$9:M780)))</f>
        <v/>
      </c>
      <c r="S780" s="306" t="str" cm="1">
        <f t="array" ref="S780">IF(ISBLANK(Q780),"", (LOOKUP(2,1/(NOT(ISBLANK($J$9:J780))),$J$9:J780)))</f>
        <v/>
      </c>
      <c r="T780" s="307"/>
      <c r="U780" s="302"/>
      <c r="V780" s="308"/>
      <c r="AC780" s="100"/>
      <c r="AD780" s="100"/>
      <c r="AV780" s="100"/>
      <c r="AW780" s="145"/>
    </row>
    <row r="781" spans="2:49" ht="18.75" customHeight="1">
      <c r="B781" s="309"/>
      <c r="C781" s="298"/>
      <c r="D781" s="298"/>
      <c r="E781" s="299"/>
      <c r="F781" s="298"/>
      <c r="G781" s="298"/>
      <c r="H781" s="298" t="s">
        <v>1476</v>
      </c>
      <c r="I781" s="301"/>
      <c r="J781" s="302"/>
      <c r="K781" s="298"/>
      <c r="L781" s="302"/>
      <c r="M781" s="301"/>
      <c r="N781" s="302" t="str" cm="1">
        <f t="array" ref="N781">IF(ISBLANK(M781),"", (LOOKUP(2,1/(NOT(ISBLANK($J$9:J781))),$J$9:J781)))</f>
        <v/>
      </c>
      <c r="O781" s="298"/>
      <c r="P781" s="643" t="str">
        <f>IF(H781="Full Materials Declaration","",IF(H781="REACH Restriction Annex XVII",IF(ISERROR(VLOOKUP(O781,'Matl Declaration Form'!$AG$9:$AH$149,2,0)),"",(VLOOKUP(O781,'Matl Declaration Form'!$AG$9:$AH$149,2,0))),IF(H781="REACH Authorization Annex XIV",IF(ISERROR(VLOOKUP(O781,'Matl Declaration Form'!$AI$9:$AJ$137,2,0)),"",(VLOOKUP(O781,'Matl Declaration Form'!$AI$9:$AJ$137,2,0))),IF(H781="REACH SVHC",IF(ISERROR(VLOOKUP(O781,'Matl Declaration Form'!$AK$9:$AL$482,2,0)),"",(VLOOKUP(O781,'Matl Declaration Form'!$AK$9:$AL$482,2,0))),IF(H781="EU RoHS",IF(ISERROR(VLOOKUP(O781,'Matl Declaration Form'!$AM$9:$AN$18,2,0)),"",(VLOOKUP(O781,'Matl Declaration Form'!$AM$9:$AN$18,2,0))),IF(H781="EU Mercury",IF(ISERROR(VLOOKUP(O781,'Matl Declaration Form'!$AO$9:$AP$15,2,0)),"",(VLOOKUP(O781,'Matl Declaration Form'!$AO$9:$AP$15,2,0))),IF(H781="EU PIC",IF(ISERROR(VLOOKUP(O781,'Matl Declaration Form'!$AQ$9:$AR$71,2,0)),"",(VLOOKUP(O781,'Matl Declaration Form'!$AQ$9:$AR$71,2,0))),IF(H781="EU Ozone Depletion",IF(ISERROR(VLOOKUP(O781,'Matl Declaration Form'!$AS$9:$AT$41,2,0)),"",(VLOOKUP(O781,'Matl Declaration Form'!$AS$9:$AT$41,2,0))), IF(H781="EU Ship Recycling",IF(ISERROR(VLOOKUP(O781,'Matl Declaration Form'!$AX$9:$AY$30,2,0)),"",(VLOOKUP(O781,'Matl Declaration Form'!$AX$9:$AY$30,2,0))), IF(H781="EU Package",IF(ISERROR(VLOOKUP(O781,'Matl Declaration Form'!$AZ$9:$BA$12,2,0)),"",(VLOOKUP(O781,'Matl Declaration Form'!$AZ$9:$BA$12,2,0))),IF(H781="EU POPs",IF(ISERROR(VLOOKUP(O781,'Matl Declaration Form'!$AV$9:$AW$485,2,0)),"",(VLOOKUP(O781,'Matl Declaration Form'!$AV$9:$AW$485,2,0))))))))))))))</f>
        <v/>
      </c>
      <c r="Q781" s="304"/>
      <c r="R781" s="305" t="str" cm="1">
        <f t="array" ref="R781">IF(ISBLANK(Q781),"",Q781*(LOOKUP(2,1/(NOT(ISBLANK($M$9:M781))),$M$9:M781)))</f>
        <v/>
      </c>
      <c r="S781" s="306" t="str" cm="1">
        <f t="array" ref="S781">IF(ISBLANK(Q781),"", (LOOKUP(2,1/(NOT(ISBLANK($J$9:J781))),$J$9:J781)))</f>
        <v/>
      </c>
      <c r="T781" s="307"/>
      <c r="U781" s="302"/>
      <c r="V781" s="308"/>
      <c r="AC781" s="100"/>
      <c r="AD781" s="100"/>
      <c r="AV781" s="100"/>
      <c r="AW781" s="145"/>
    </row>
    <row r="782" spans="2:49" ht="18.75" customHeight="1">
      <c r="B782" s="309"/>
      <c r="C782" s="298"/>
      <c r="D782" s="298"/>
      <c r="E782" s="299"/>
      <c r="F782" s="298"/>
      <c r="G782" s="298"/>
      <c r="H782" s="298" t="s">
        <v>1476</v>
      </c>
      <c r="I782" s="301"/>
      <c r="J782" s="302"/>
      <c r="K782" s="298"/>
      <c r="L782" s="302"/>
      <c r="M782" s="301"/>
      <c r="N782" s="302" t="str" cm="1">
        <f t="array" ref="N782">IF(ISBLANK(M782),"", (LOOKUP(2,1/(NOT(ISBLANK($J$9:J782))),$J$9:J782)))</f>
        <v/>
      </c>
      <c r="O782" s="298"/>
      <c r="P782" s="643" t="str">
        <f>IF(H782="Full Materials Declaration","",IF(H782="REACH Restriction Annex XVII",IF(ISERROR(VLOOKUP(O782,'Matl Declaration Form'!$AG$9:$AH$149,2,0)),"",(VLOOKUP(O782,'Matl Declaration Form'!$AG$9:$AH$149,2,0))),IF(H782="REACH Authorization Annex XIV",IF(ISERROR(VLOOKUP(O782,'Matl Declaration Form'!$AI$9:$AJ$137,2,0)),"",(VLOOKUP(O782,'Matl Declaration Form'!$AI$9:$AJ$137,2,0))),IF(H782="REACH SVHC",IF(ISERROR(VLOOKUP(O782,'Matl Declaration Form'!$AK$9:$AL$482,2,0)),"",(VLOOKUP(O782,'Matl Declaration Form'!$AK$9:$AL$482,2,0))),IF(H782="EU RoHS",IF(ISERROR(VLOOKUP(O782,'Matl Declaration Form'!$AM$9:$AN$18,2,0)),"",(VLOOKUP(O782,'Matl Declaration Form'!$AM$9:$AN$18,2,0))),IF(H782="EU Mercury",IF(ISERROR(VLOOKUP(O782,'Matl Declaration Form'!$AO$9:$AP$15,2,0)),"",(VLOOKUP(O782,'Matl Declaration Form'!$AO$9:$AP$15,2,0))),IF(H782="EU PIC",IF(ISERROR(VLOOKUP(O782,'Matl Declaration Form'!$AQ$9:$AR$71,2,0)),"",(VLOOKUP(O782,'Matl Declaration Form'!$AQ$9:$AR$71,2,0))),IF(H782="EU Ozone Depletion",IF(ISERROR(VLOOKUP(O782,'Matl Declaration Form'!$AS$9:$AT$41,2,0)),"",(VLOOKUP(O782,'Matl Declaration Form'!$AS$9:$AT$41,2,0))), IF(H782="EU Ship Recycling",IF(ISERROR(VLOOKUP(O782,'Matl Declaration Form'!$AX$9:$AY$30,2,0)),"",(VLOOKUP(O782,'Matl Declaration Form'!$AX$9:$AY$30,2,0))), IF(H782="EU Package",IF(ISERROR(VLOOKUP(O782,'Matl Declaration Form'!$AZ$9:$BA$12,2,0)),"",(VLOOKUP(O782,'Matl Declaration Form'!$AZ$9:$BA$12,2,0))),IF(H782="EU POPs",IF(ISERROR(VLOOKUP(O782,'Matl Declaration Form'!$AV$9:$AW$485,2,0)),"",(VLOOKUP(O782,'Matl Declaration Form'!$AV$9:$AW$485,2,0))))))))))))))</f>
        <v/>
      </c>
      <c r="Q782" s="304"/>
      <c r="R782" s="305" t="str" cm="1">
        <f t="array" ref="R782">IF(ISBLANK(Q782),"",Q782*(LOOKUP(2,1/(NOT(ISBLANK($M$9:M782))),$M$9:M782)))</f>
        <v/>
      </c>
      <c r="S782" s="306" t="str" cm="1">
        <f t="array" ref="S782">IF(ISBLANK(Q782),"", (LOOKUP(2,1/(NOT(ISBLANK($J$9:J782))),$J$9:J782)))</f>
        <v/>
      </c>
      <c r="T782" s="307"/>
      <c r="U782" s="302"/>
      <c r="V782" s="308"/>
      <c r="AC782" s="100"/>
      <c r="AD782" s="100"/>
      <c r="AV782" s="100"/>
      <c r="AW782" s="145"/>
    </row>
    <row r="783" spans="2:49" ht="18.75" customHeight="1">
      <c r="B783" s="309"/>
      <c r="C783" s="298"/>
      <c r="D783" s="298"/>
      <c r="E783" s="299"/>
      <c r="F783" s="298"/>
      <c r="G783" s="298"/>
      <c r="H783" s="298" t="s">
        <v>1476</v>
      </c>
      <c r="I783" s="301"/>
      <c r="J783" s="302"/>
      <c r="K783" s="298"/>
      <c r="L783" s="302"/>
      <c r="M783" s="301"/>
      <c r="N783" s="302" t="str" cm="1">
        <f t="array" ref="N783">IF(ISBLANK(M783),"", (LOOKUP(2,1/(NOT(ISBLANK($J$9:J783))),$J$9:J783)))</f>
        <v/>
      </c>
      <c r="O783" s="298"/>
      <c r="P783" s="643" t="str">
        <f>IF(H783="Full Materials Declaration","",IF(H783="REACH Restriction Annex XVII",IF(ISERROR(VLOOKUP(O783,'Matl Declaration Form'!$AG$9:$AH$149,2,0)),"",(VLOOKUP(O783,'Matl Declaration Form'!$AG$9:$AH$149,2,0))),IF(H783="REACH Authorization Annex XIV",IF(ISERROR(VLOOKUP(O783,'Matl Declaration Form'!$AI$9:$AJ$137,2,0)),"",(VLOOKUP(O783,'Matl Declaration Form'!$AI$9:$AJ$137,2,0))),IF(H783="REACH SVHC",IF(ISERROR(VLOOKUP(O783,'Matl Declaration Form'!$AK$9:$AL$482,2,0)),"",(VLOOKUP(O783,'Matl Declaration Form'!$AK$9:$AL$482,2,0))),IF(H783="EU RoHS",IF(ISERROR(VLOOKUP(O783,'Matl Declaration Form'!$AM$9:$AN$18,2,0)),"",(VLOOKUP(O783,'Matl Declaration Form'!$AM$9:$AN$18,2,0))),IF(H783="EU Mercury",IF(ISERROR(VLOOKUP(O783,'Matl Declaration Form'!$AO$9:$AP$15,2,0)),"",(VLOOKUP(O783,'Matl Declaration Form'!$AO$9:$AP$15,2,0))),IF(H783="EU PIC",IF(ISERROR(VLOOKUP(O783,'Matl Declaration Form'!$AQ$9:$AR$71,2,0)),"",(VLOOKUP(O783,'Matl Declaration Form'!$AQ$9:$AR$71,2,0))),IF(H783="EU Ozone Depletion",IF(ISERROR(VLOOKUP(O783,'Matl Declaration Form'!$AS$9:$AT$41,2,0)),"",(VLOOKUP(O783,'Matl Declaration Form'!$AS$9:$AT$41,2,0))), IF(H783="EU Ship Recycling",IF(ISERROR(VLOOKUP(O783,'Matl Declaration Form'!$AX$9:$AY$30,2,0)),"",(VLOOKUP(O783,'Matl Declaration Form'!$AX$9:$AY$30,2,0))), IF(H783="EU Package",IF(ISERROR(VLOOKUP(O783,'Matl Declaration Form'!$AZ$9:$BA$12,2,0)),"",(VLOOKUP(O783,'Matl Declaration Form'!$AZ$9:$BA$12,2,0))),IF(H783="EU POPs",IF(ISERROR(VLOOKUP(O783,'Matl Declaration Form'!$AV$9:$AW$485,2,0)),"",(VLOOKUP(O783,'Matl Declaration Form'!$AV$9:$AW$485,2,0))))))))))))))</f>
        <v/>
      </c>
      <c r="Q783" s="304"/>
      <c r="R783" s="305" t="str" cm="1">
        <f t="array" ref="R783">IF(ISBLANK(Q783),"",Q783*(LOOKUP(2,1/(NOT(ISBLANK($M$9:M783))),$M$9:M783)))</f>
        <v/>
      </c>
      <c r="S783" s="306" t="str" cm="1">
        <f t="array" ref="S783">IF(ISBLANK(Q783),"", (LOOKUP(2,1/(NOT(ISBLANK($J$9:J783))),$J$9:J783)))</f>
        <v/>
      </c>
      <c r="T783" s="307"/>
      <c r="U783" s="302"/>
      <c r="V783" s="308"/>
      <c r="AC783" s="100"/>
      <c r="AD783" s="100"/>
      <c r="AV783" s="100"/>
      <c r="AW783" s="145"/>
    </row>
    <row r="784" spans="2:49" ht="18.75" customHeight="1">
      <c r="B784" s="309"/>
      <c r="C784" s="298"/>
      <c r="D784" s="298"/>
      <c r="E784" s="299"/>
      <c r="F784" s="298"/>
      <c r="G784" s="298"/>
      <c r="H784" s="298" t="s">
        <v>1476</v>
      </c>
      <c r="I784" s="301"/>
      <c r="J784" s="302"/>
      <c r="K784" s="298"/>
      <c r="L784" s="302"/>
      <c r="M784" s="301"/>
      <c r="N784" s="302" t="str" cm="1">
        <f t="array" ref="N784">IF(ISBLANK(M784),"", (LOOKUP(2,1/(NOT(ISBLANK($J$9:J784))),$J$9:J784)))</f>
        <v/>
      </c>
      <c r="O784" s="298"/>
      <c r="P784" s="643" t="str">
        <f>IF(H784="Full Materials Declaration","",IF(H784="REACH Restriction Annex XVII",IF(ISERROR(VLOOKUP(O784,'Matl Declaration Form'!$AG$9:$AH$149,2,0)),"",(VLOOKUP(O784,'Matl Declaration Form'!$AG$9:$AH$149,2,0))),IF(H784="REACH Authorization Annex XIV",IF(ISERROR(VLOOKUP(O784,'Matl Declaration Form'!$AI$9:$AJ$137,2,0)),"",(VLOOKUP(O784,'Matl Declaration Form'!$AI$9:$AJ$137,2,0))),IF(H784="REACH SVHC",IF(ISERROR(VLOOKUP(O784,'Matl Declaration Form'!$AK$9:$AL$482,2,0)),"",(VLOOKUP(O784,'Matl Declaration Form'!$AK$9:$AL$482,2,0))),IF(H784="EU RoHS",IF(ISERROR(VLOOKUP(O784,'Matl Declaration Form'!$AM$9:$AN$18,2,0)),"",(VLOOKUP(O784,'Matl Declaration Form'!$AM$9:$AN$18,2,0))),IF(H784="EU Mercury",IF(ISERROR(VLOOKUP(O784,'Matl Declaration Form'!$AO$9:$AP$15,2,0)),"",(VLOOKUP(O784,'Matl Declaration Form'!$AO$9:$AP$15,2,0))),IF(H784="EU PIC",IF(ISERROR(VLOOKUP(O784,'Matl Declaration Form'!$AQ$9:$AR$71,2,0)),"",(VLOOKUP(O784,'Matl Declaration Form'!$AQ$9:$AR$71,2,0))),IF(H784="EU Ozone Depletion",IF(ISERROR(VLOOKUP(O784,'Matl Declaration Form'!$AS$9:$AT$41,2,0)),"",(VLOOKUP(O784,'Matl Declaration Form'!$AS$9:$AT$41,2,0))), IF(H784="EU Ship Recycling",IF(ISERROR(VLOOKUP(O784,'Matl Declaration Form'!$AX$9:$AY$30,2,0)),"",(VLOOKUP(O784,'Matl Declaration Form'!$AX$9:$AY$30,2,0))), IF(H784="EU Package",IF(ISERROR(VLOOKUP(O784,'Matl Declaration Form'!$AZ$9:$BA$12,2,0)),"",(VLOOKUP(O784,'Matl Declaration Form'!$AZ$9:$BA$12,2,0))),IF(H784="EU POPs",IF(ISERROR(VLOOKUP(O784,'Matl Declaration Form'!$AV$9:$AW$485,2,0)),"",(VLOOKUP(O784,'Matl Declaration Form'!$AV$9:$AW$485,2,0))))))))))))))</f>
        <v/>
      </c>
      <c r="Q784" s="304"/>
      <c r="R784" s="305" t="str" cm="1">
        <f t="array" ref="R784">IF(ISBLANK(Q784),"",Q784*(LOOKUP(2,1/(NOT(ISBLANK($M$9:M784))),$M$9:M784)))</f>
        <v/>
      </c>
      <c r="S784" s="306" t="str" cm="1">
        <f t="array" ref="S784">IF(ISBLANK(Q784),"", (LOOKUP(2,1/(NOT(ISBLANK($J$9:J784))),$J$9:J784)))</f>
        <v/>
      </c>
      <c r="T784" s="307"/>
      <c r="U784" s="302"/>
      <c r="V784" s="308"/>
      <c r="AC784" s="100"/>
      <c r="AD784" s="100"/>
      <c r="AV784" s="100"/>
      <c r="AW784" s="145"/>
    </row>
    <row r="785" spans="2:49" ht="18.75" customHeight="1">
      <c r="B785" s="309"/>
      <c r="C785" s="298"/>
      <c r="D785" s="298"/>
      <c r="E785" s="299"/>
      <c r="F785" s="298"/>
      <c r="G785" s="298"/>
      <c r="H785" s="298" t="s">
        <v>1476</v>
      </c>
      <c r="I785" s="301"/>
      <c r="J785" s="302"/>
      <c r="K785" s="298"/>
      <c r="L785" s="302"/>
      <c r="M785" s="301"/>
      <c r="N785" s="302" t="str" cm="1">
        <f t="array" ref="N785">IF(ISBLANK(M785),"", (LOOKUP(2,1/(NOT(ISBLANK($J$9:J785))),$J$9:J785)))</f>
        <v/>
      </c>
      <c r="O785" s="298"/>
      <c r="P785" s="643" t="str">
        <f>IF(H785="Full Materials Declaration","",IF(H785="REACH Restriction Annex XVII",IF(ISERROR(VLOOKUP(O785,'Matl Declaration Form'!$AG$9:$AH$149,2,0)),"",(VLOOKUP(O785,'Matl Declaration Form'!$AG$9:$AH$149,2,0))),IF(H785="REACH Authorization Annex XIV",IF(ISERROR(VLOOKUP(O785,'Matl Declaration Form'!$AI$9:$AJ$137,2,0)),"",(VLOOKUP(O785,'Matl Declaration Form'!$AI$9:$AJ$137,2,0))),IF(H785="REACH SVHC",IF(ISERROR(VLOOKUP(O785,'Matl Declaration Form'!$AK$9:$AL$482,2,0)),"",(VLOOKUP(O785,'Matl Declaration Form'!$AK$9:$AL$482,2,0))),IF(H785="EU RoHS",IF(ISERROR(VLOOKUP(O785,'Matl Declaration Form'!$AM$9:$AN$18,2,0)),"",(VLOOKUP(O785,'Matl Declaration Form'!$AM$9:$AN$18,2,0))),IF(H785="EU Mercury",IF(ISERROR(VLOOKUP(O785,'Matl Declaration Form'!$AO$9:$AP$15,2,0)),"",(VLOOKUP(O785,'Matl Declaration Form'!$AO$9:$AP$15,2,0))),IF(H785="EU PIC",IF(ISERROR(VLOOKUP(O785,'Matl Declaration Form'!$AQ$9:$AR$71,2,0)),"",(VLOOKUP(O785,'Matl Declaration Form'!$AQ$9:$AR$71,2,0))),IF(H785="EU Ozone Depletion",IF(ISERROR(VLOOKUP(O785,'Matl Declaration Form'!$AS$9:$AT$41,2,0)),"",(VLOOKUP(O785,'Matl Declaration Form'!$AS$9:$AT$41,2,0))), IF(H785="EU Ship Recycling",IF(ISERROR(VLOOKUP(O785,'Matl Declaration Form'!$AX$9:$AY$30,2,0)),"",(VLOOKUP(O785,'Matl Declaration Form'!$AX$9:$AY$30,2,0))), IF(H785="EU Package",IF(ISERROR(VLOOKUP(O785,'Matl Declaration Form'!$AZ$9:$BA$12,2,0)),"",(VLOOKUP(O785,'Matl Declaration Form'!$AZ$9:$BA$12,2,0))),IF(H785="EU POPs",IF(ISERROR(VLOOKUP(O785,'Matl Declaration Form'!$AV$9:$AW$485,2,0)),"",(VLOOKUP(O785,'Matl Declaration Form'!$AV$9:$AW$485,2,0))))))))))))))</f>
        <v/>
      </c>
      <c r="Q785" s="304"/>
      <c r="R785" s="305" t="str" cm="1">
        <f t="array" ref="R785">IF(ISBLANK(Q785),"",Q785*(LOOKUP(2,1/(NOT(ISBLANK($M$9:M785))),$M$9:M785)))</f>
        <v/>
      </c>
      <c r="S785" s="306" t="str" cm="1">
        <f t="array" ref="S785">IF(ISBLANK(Q785),"", (LOOKUP(2,1/(NOT(ISBLANK($J$9:J785))),$J$9:J785)))</f>
        <v/>
      </c>
      <c r="T785" s="307"/>
      <c r="U785" s="302"/>
      <c r="V785" s="308"/>
      <c r="AC785" s="100"/>
      <c r="AD785" s="100"/>
      <c r="AV785" s="100"/>
      <c r="AW785" s="145"/>
    </row>
    <row r="786" spans="2:49" ht="18.75" customHeight="1">
      <c r="B786" s="309"/>
      <c r="C786" s="298"/>
      <c r="D786" s="298"/>
      <c r="E786" s="299"/>
      <c r="F786" s="298"/>
      <c r="G786" s="298"/>
      <c r="H786" s="298" t="s">
        <v>1476</v>
      </c>
      <c r="I786" s="301"/>
      <c r="J786" s="302"/>
      <c r="K786" s="298"/>
      <c r="L786" s="302"/>
      <c r="M786" s="301"/>
      <c r="N786" s="302" t="str" cm="1">
        <f t="array" ref="N786">IF(ISBLANK(M786),"", (LOOKUP(2,1/(NOT(ISBLANK($J$9:J786))),$J$9:J786)))</f>
        <v/>
      </c>
      <c r="O786" s="298"/>
      <c r="P786" s="643" t="str">
        <f>IF(H786="Full Materials Declaration","",IF(H786="REACH Restriction Annex XVII",IF(ISERROR(VLOOKUP(O786,'Matl Declaration Form'!$AG$9:$AH$149,2,0)),"",(VLOOKUP(O786,'Matl Declaration Form'!$AG$9:$AH$149,2,0))),IF(H786="REACH Authorization Annex XIV",IF(ISERROR(VLOOKUP(O786,'Matl Declaration Form'!$AI$9:$AJ$137,2,0)),"",(VLOOKUP(O786,'Matl Declaration Form'!$AI$9:$AJ$137,2,0))),IF(H786="REACH SVHC",IF(ISERROR(VLOOKUP(O786,'Matl Declaration Form'!$AK$9:$AL$482,2,0)),"",(VLOOKUP(O786,'Matl Declaration Form'!$AK$9:$AL$482,2,0))),IF(H786="EU RoHS",IF(ISERROR(VLOOKUP(O786,'Matl Declaration Form'!$AM$9:$AN$18,2,0)),"",(VLOOKUP(O786,'Matl Declaration Form'!$AM$9:$AN$18,2,0))),IF(H786="EU Mercury",IF(ISERROR(VLOOKUP(O786,'Matl Declaration Form'!$AO$9:$AP$15,2,0)),"",(VLOOKUP(O786,'Matl Declaration Form'!$AO$9:$AP$15,2,0))),IF(H786="EU PIC",IF(ISERROR(VLOOKUP(O786,'Matl Declaration Form'!$AQ$9:$AR$71,2,0)),"",(VLOOKUP(O786,'Matl Declaration Form'!$AQ$9:$AR$71,2,0))),IF(H786="EU Ozone Depletion",IF(ISERROR(VLOOKUP(O786,'Matl Declaration Form'!$AS$9:$AT$41,2,0)),"",(VLOOKUP(O786,'Matl Declaration Form'!$AS$9:$AT$41,2,0))), IF(H786="EU Ship Recycling",IF(ISERROR(VLOOKUP(O786,'Matl Declaration Form'!$AX$9:$AY$30,2,0)),"",(VLOOKUP(O786,'Matl Declaration Form'!$AX$9:$AY$30,2,0))), IF(H786="EU Package",IF(ISERROR(VLOOKUP(O786,'Matl Declaration Form'!$AZ$9:$BA$12,2,0)),"",(VLOOKUP(O786,'Matl Declaration Form'!$AZ$9:$BA$12,2,0))),IF(H786="EU POPs",IF(ISERROR(VLOOKUP(O786,'Matl Declaration Form'!$AV$9:$AW$485,2,0)),"",(VLOOKUP(O786,'Matl Declaration Form'!$AV$9:$AW$485,2,0))))))))))))))</f>
        <v/>
      </c>
      <c r="Q786" s="304"/>
      <c r="R786" s="305" t="str" cm="1">
        <f t="array" ref="R786">IF(ISBLANK(Q786),"",Q786*(LOOKUP(2,1/(NOT(ISBLANK($M$9:M786))),$M$9:M786)))</f>
        <v/>
      </c>
      <c r="S786" s="306" t="str" cm="1">
        <f t="array" ref="S786">IF(ISBLANK(Q786),"", (LOOKUP(2,1/(NOT(ISBLANK($J$9:J786))),$J$9:J786)))</f>
        <v/>
      </c>
      <c r="T786" s="307"/>
      <c r="U786" s="302"/>
      <c r="V786" s="308"/>
      <c r="AC786" s="100"/>
      <c r="AD786" s="100"/>
      <c r="AV786" s="100"/>
      <c r="AW786" s="145"/>
    </row>
    <row r="787" spans="2:49" ht="18.75" customHeight="1">
      <c r="B787" s="309"/>
      <c r="C787" s="298"/>
      <c r="D787" s="298"/>
      <c r="E787" s="299"/>
      <c r="F787" s="298"/>
      <c r="G787" s="298"/>
      <c r="H787" s="298" t="s">
        <v>1476</v>
      </c>
      <c r="I787" s="301"/>
      <c r="J787" s="302"/>
      <c r="K787" s="298"/>
      <c r="L787" s="302"/>
      <c r="M787" s="301"/>
      <c r="N787" s="302" t="str" cm="1">
        <f t="array" ref="N787">IF(ISBLANK(M787),"", (LOOKUP(2,1/(NOT(ISBLANK($J$9:J787))),$J$9:J787)))</f>
        <v/>
      </c>
      <c r="O787" s="298"/>
      <c r="P787" s="643" t="str">
        <f>IF(H787="Full Materials Declaration","",IF(H787="REACH Restriction Annex XVII",IF(ISERROR(VLOOKUP(O787,'Matl Declaration Form'!$AG$9:$AH$149,2,0)),"",(VLOOKUP(O787,'Matl Declaration Form'!$AG$9:$AH$149,2,0))),IF(H787="REACH Authorization Annex XIV",IF(ISERROR(VLOOKUP(O787,'Matl Declaration Form'!$AI$9:$AJ$137,2,0)),"",(VLOOKUP(O787,'Matl Declaration Form'!$AI$9:$AJ$137,2,0))),IF(H787="REACH SVHC",IF(ISERROR(VLOOKUP(O787,'Matl Declaration Form'!$AK$9:$AL$482,2,0)),"",(VLOOKUP(O787,'Matl Declaration Form'!$AK$9:$AL$482,2,0))),IF(H787="EU RoHS",IF(ISERROR(VLOOKUP(O787,'Matl Declaration Form'!$AM$9:$AN$18,2,0)),"",(VLOOKUP(O787,'Matl Declaration Form'!$AM$9:$AN$18,2,0))),IF(H787="EU Mercury",IF(ISERROR(VLOOKUP(O787,'Matl Declaration Form'!$AO$9:$AP$15,2,0)),"",(VLOOKUP(O787,'Matl Declaration Form'!$AO$9:$AP$15,2,0))),IF(H787="EU PIC",IF(ISERROR(VLOOKUP(O787,'Matl Declaration Form'!$AQ$9:$AR$71,2,0)),"",(VLOOKUP(O787,'Matl Declaration Form'!$AQ$9:$AR$71,2,0))),IF(H787="EU Ozone Depletion",IF(ISERROR(VLOOKUP(O787,'Matl Declaration Form'!$AS$9:$AT$41,2,0)),"",(VLOOKUP(O787,'Matl Declaration Form'!$AS$9:$AT$41,2,0))), IF(H787="EU Ship Recycling",IF(ISERROR(VLOOKUP(O787,'Matl Declaration Form'!$AX$9:$AY$30,2,0)),"",(VLOOKUP(O787,'Matl Declaration Form'!$AX$9:$AY$30,2,0))), IF(H787="EU Package",IF(ISERROR(VLOOKUP(O787,'Matl Declaration Form'!$AZ$9:$BA$12,2,0)),"",(VLOOKUP(O787,'Matl Declaration Form'!$AZ$9:$BA$12,2,0))),IF(H787="EU POPs",IF(ISERROR(VLOOKUP(O787,'Matl Declaration Form'!$AV$9:$AW$485,2,0)),"",(VLOOKUP(O787,'Matl Declaration Form'!$AV$9:$AW$485,2,0))))))))))))))</f>
        <v/>
      </c>
      <c r="Q787" s="304"/>
      <c r="R787" s="305" t="str" cm="1">
        <f t="array" ref="R787">IF(ISBLANK(Q787),"",Q787*(LOOKUP(2,1/(NOT(ISBLANK($M$9:M787))),$M$9:M787)))</f>
        <v/>
      </c>
      <c r="S787" s="306" t="str" cm="1">
        <f t="array" ref="S787">IF(ISBLANK(Q787),"", (LOOKUP(2,1/(NOT(ISBLANK($J$9:J787))),$J$9:J787)))</f>
        <v/>
      </c>
      <c r="T787" s="307"/>
      <c r="U787" s="302"/>
      <c r="V787" s="308"/>
      <c r="AC787" s="100"/>
      <c r="AD787" s="100"/>
      <c r="AV787" s="100"/>
      <c r="AW787" s="145"/>
    </row>
    <row r="788" spans="2:49" ht="18.75" customHeight="1">
      <c r="B788" s="309"/>
      <c r="C788" s="298"/>
      <c r="D788" s="298"/>
      <c r="E788" s="299"/>
      <c r="F788" s="298"/>
      <c r="G788" s="298"/>
      <c r="H788" s="298" t="s">
        <v>1476</v>
      </c>
      <c r="I788" s="301"/>
      <c r="J788" s="302"/>
      <c r="K788" s="298"/>
      <c r="L788" s="302"/>
      <c r="M788" s="301"/>
      <c r="N788" s="302" t="str" cm="1">
        <f t="array" ref="N788">IF(ISBLANK(M788),"", (LOOKUP(2,1/(NOT(ISBLANK($J$9:J788))),$J$9:J788)))</f>
        <v/>
      </c>
      <c r="O788" s="298"/>
      <c r="P788" s="643" t="str">
        <f>IF(H788="Full Materials Declaration","",IF(H788="REACH Restriction Annex XVII",IF(ISERROR(VLOOKUP(O788,'Matl Declaration Form'!$AG$9:$AH$149,2,0)),"",(VLOOKUP(O788,'Matl Declaration Form'!$AG$9:$AH$149,2,0))),IF(H788="REACH Authorization Annex XIV",IF(ISERROR(VLOOKUP(O788,'Matl Declaration Form'!$AI$9:$AJ$137,2,0)),"",(VLOOKUP(O788,'Matl Declaration Form'!$AI$9:$AJ$137,2,0))),IF(H788="REACH SVHC",IF(ISERROR(VLOOKUP(O788,'Matl Declaration Form'!$AK$9:$AL$482,2,0)),"",(VLOOKUP(O788,'Matl Declaration Form'!$AK$9:$AL$482,2,0))),IF(H788="EU RoHS",IF(ISERROR(VLOOKUP(O788,'Matl Declaration Form'!$AM$9:$AN$18,2,0)),"",(VLOOKUP(O788,'Matl Declaration Form'!$AM$9:$AN$18,2,0))),IF(H788="EU Mercury",IF(ISERROR(VLOOKUP(O788,'Matl Declaration Form'!$AO$9:$AP$15,2,0)),"",(VLOOKUP(O788,'Matl Declaration Form'!$AO$9:$AP$15,2,0))),IF(H788="EU PIC",IF(ISERROR(VLOOKUP(O788,'Matl Declaration Form'!$AQ$9:$AR$71,2,0)),"",(VLOOKUP(O788,'Matl Declaration Form'!$AQ$9:$AR$71,2,0))),IF(H788="EU Ozone Depletion",IF(ISERROR(VLOOKUP(O788,'Matl Declaration Form'!$AS$9:$AT$41,2,0)),"",(VLOOKUP(O788,'Matl Declaration Form'!$AS$9:$AT$41,2,0))), IF(H788="EU Ship Recycling",IF(ISERROR(VLOOKUP(O788,'Matl Declaration Form'!$AX$9:$AY$30,2,0)),"",(VLOOKUP(O788,'Matl Declaration Form'!$AX$9:$AY$30,2,0))), IF(H788="EU Package",IF(ISERROR(VLOOKUP(O788,'Matl Declaration Form'!$AZ$9:$BA$12,2,0)),"",(VLOOKUP(O788,'Matl Declaration Form'!$AZ$9:$BA$12,2,0))),IF(H788="EU POPs",IF(ISERROR(VLOOKUP(O788,'Matl Declaration Form'!$AV$9:$AW$485,2,0)),"",(VLOOKUP(O788,'Matl Declaration Form'!$AV$9:$AW$485,2,0))))))))))))))</f>
        <v/>
      </c>
      <c r="Q788" s="304"/>
      <c r="R788" s="305" t="str" cm="1">
        <f t="array" ref="R788">IF(ISBLANK(Q788),"",Q788*(LOOKUP(2,1/(NOT(ISBLANK($M$9:M788))),$M$9:M788)))</f>
        <v/>
      </c>
      <c r="S788" s="306" t="str" cm="1">
        <f t="array" ref="S788">IF(ISBLANK(Q788),"", (LOOKUP(2,1/(NOT(ISBLANK($J$9:J788))),$J$9:J788)))</f>
        <v/>
      </c>
      <c r="T788" s="307"/>
      <c r="U788" s="302"/>
      <c r="V788" s="308"/>
      <c r="AC788" s="100"/>
      <c r="AD788" s="100"/>
      <c r="AV788" s="100"/>
      <c r="AW788" s="145"/>
    </row>
    <row r="789" spans="2:49" ht="18.75" customHeight="1">
      <c r="B789" s="309"/>
      <c r="C789" s="298"/>
      <c r="D789" s="298"/>
      <c r="E789" s="299"/>
      <c r="F789" s="298"/>
      <c r="G789" s="298"/>
      <c r="H789" s="298" t="s">
        <v>1476</v>
      </c>
      <c r="I789" s="301"/>
      <c r="J789" s="302"/>
      <c r="K789" s="298"/>
      <c r="L789" s="302"/>
      <c r="M789" s="301"/>
      <c r="N789" s="302" t="str" cm="1">
        <f t="array" ref="N789">IF(ISBLANK(M789),"", (LOOKUP(2,1/(NOT(ISBLANK($J$9:J789))),$J$9:J789)))</f>
        <v/>
      </c>
      <c r="O789" s="298"/>
      <c r="P789" s="643" t="str">
        <f>IF(H789="Full Materials Declaration","",IF(H789="REACH Restriction Annex XVII",IF(ISERROR(VLOOKUP(O789,'Matl Declaration Form'!$AG$9:$AH$149,2,0)),"",(VLOOKUP(O789,'Matl Declaration Form'!$AG$9:$AH$149,2,0))),IF(H789="REACH Authorization Annex XIV",IF(ISERROR(VLOOKUP(O789,'Matl Declaration Form'!$AI$9:$AJ$137,2,0)),"",(VLOOKUP(O789,'Matl Declaration Form'!$AI$9:$AJ$137,2,0))),IF(H789="REACH SVHC",IF(ISERROR(VLOOKUP(O789,'Matl Declaration Form'!$AK$9:$AL$482,2,0)),"",(VLOOKUP(O789,'Matl Declaration Form'!$AK$9:$AL$482,2,0))),IF(H789="EU RoHS",IF(ISERROR(VLOOKUP(O789,'Matl Declaration Form'!$AM$9:$AN$18,2,0)),"",(VLOOKUP(O789,'Matl Declaration Form'!$AM$9:$AN$18,2,0))),IF(H789="EU Mercury",IF(ISERROR(VLOOKUP(O789,'Matl Declaration Form'!$AO$9:$AP$15,2,0)),"",(VLOOKUP(O789,'Matl Declaration Form'!$AO$9:$AP$15,2,0))),IF(H789="EU PIC",IF(ISERROR(VLOOKUP(O789,'Matl Declaration Form'!$AQ$9:$AR$71,2,0)),"",(VLOOKUP(O789,'Matl Declaration Form'!$AQ$9:$AR$71,2,0))),IF(H789="EU Ozone Depletion",IF(ISERROR(VLOOKUP(O789,'Matl Declaration Form'!$AS$9:$AT$41,2,0)),"",(VLOOKUP(O789,'Matl Declaration Form'!$AS$9:$AT$41,2,0))), IF(H789="EU Ship Recycling",IF(ISERROR(VLOOKUP(O789,'Matl Declaration Form'!$AX$9:$AY$30,2,0)),"",(VLOOKUP(O789,'Matl Declaration Form'!$AX$9:$AY$30,2,0))), IF(H789="EU Package",IF(ISERROR(VLOOKUP(O789,'Matl Declaration Form'!$AZ$9:$BA$12,2,0)),"",(VLOOKUP(O789,'Matl Declaration Form'!$AZ$9:$BA$12,2,0))),IF(H789="EU POPs",IF(ISERROR(VLOOKUP(O789,'Matl Declaration Form'!$AV$9:$AW$485,2,0)),"",(VLOOKUP(O789,'Matl Declaration Form'!$AV$9:$AW$485,2,0))))))))))))))</f>
        <v/>
      </c>
      <c r="Q789" s="304"/>
      <c r="R789" s="305" t="str" cm="1">
        <f t="array" ref="R789">IF(ISBLANK(Q789),"",Q789*(LOOKUP(2,1/(NOT(ISBLANK($M$9:M789))),$M$9:M789)))</f>
        <v/>
      </c>
      <c r="S789" s="306" t="str" cm="1">
        <f t="array" ref="S789">IF(ISBLANK(Q789),"", (LOOKUP(2,1/(NOT(ISBLANK($J$9:J789))),$J$9:J789)))</f>
        <v/>
      </c>
      <c r="T789" s="307"/>
      <c r="U789" s="302"/>
      <c r="V789" s="308"/>
      <c r="AC789" s="100"/>
      <c r="AD789" s="100"/>
      <c r="AV789" s="100"/>
      <c r="AW789" s="145"/>
    </row>
    <row r="790" spans="2:49" ht="18.75" customHeight="1">
      <c r="B790" s="309"/>
      <c r="C790" s="298"/>
      <c r="D790" s="298"/>
      <c r="E790" s="299"/>
      <c r="F790" s="298"/>
      <c r="G790" s="298"/>
      <c r="H790" s="298" t="s">
        <v>1476</v>
      </c>
      <c r="I790" s="301"/>
      <c r="J790" s="302"/>
      <c r="K790" s="298"/>
      <c r="L790" s="302"/>
      <c r="M790" s="301"/>
      <c r="N790" s="302" t="str" cm="1">
        <f t="array" ref="N790">IF(ISBLANK(M790),"", (LOOKUP(2,1/(NOT(ISBLANK($J$9:J790))),$J$9:J790)))</f>
        <v/>
      </c>
      <c r="O790" s="298"/>
      <c r="P790" s="643" t="str">
        <f>IF(H790="Full Materials Declaration","",IF(H790="REACH Restriction Annex XVII",IF(ISERROR(VLOOKUP(O790,'Matl Declaration Form'!$AG$9:$AH$149,2,0)),"",(VLOOKUP(O790,'Matl Declaration Form'!$AG$9:$AH$149,2,0))),IF(H790="REACH Authorization Annex XIV",IF(ISERROR(VLOOKUP(O790,'Matl Declaration Form'!$AI$9:$AJ$137,2,0)),"",(VLOOKUP(O790,'Matl Declaration Form'!$AI$9:$AJ$137,2,0))),IF(H790="REACH SVHC",IF(ISERROR(VLOOKUP(O790,'Matl Declaration Form'!$AK$9:$AL$482,2,0)),"",(VLOOKUP(O790,'Matl Declaration Form'!$AK$9:$AL$482,2,0))),IF(H790="EU RoHS",IF(ISERROR(VLOOKUP(O790,'Matl Declaration Form'!$AM$9:$AN$18,2,0)),"",(VLOOKUP(O790,'Matl Declaration Form'!$AM$9:$AN$18,2,0))),IF(H790="EU Mercury",IF(ISERROR(VLOOKUP(O790,'Matl Declaration Form'!$AO$9:$AP$15,2,0)),"",(VLOOKUP(O790,'Matl Declaration Form'!$AO$9:$AP$15,2,0))),IF(H790="EU PIC",IF(ISERROR(VLOOKUP(O790,'Matl Declaration Form'!$AQ$9:$AR$71,2,0)),"",(VLOOKUP(O790,'Matl Declaration Form'!$AQ$9:$AR$71,2,0))),IF(H790="EU Ozone Depletion",IF(ISERROR(VLOOKUP(O790,'Matl Declaration Form'!$AS$9:$AT$41,2,0)),"",(VLOOKUP(O790,'Matl Declaration Form'!$AS$9:$AT$41,2,0))), IF(H790="EU Ship Recycling",IF(ISERROR(VLOOKUP(O790,'Matl Declaration Form'!$AX$9:$AY$30,2,0)),"",(VLOOKUP(O790,'Matl Declaration Form'!$AX$9:$AY$30,2,0))), IF(H790="EU Package",IF(ISERROR(VLOOKUP(O790,'Matl Declaration Form'!$AZ$9:$BA$12,2,0)),"",(VLOOKUP(O790,'Matl Declaration Form'!$AZ$9:$BA$12,2,0))),IF(H790="EU POPs",IF(ISERROR(VLOOKUP(O790,'Matl Declaration Form'!$AV$9:$AW$485,2,0)),"",(VLOOKUP(O790,'Matl Declaration Form'!$AV$9:$AW$485,2,0))))))))))))))</f>
        <v/>
      </c>
      <c r="Q790" s="304"/>
      <c r="R790" s="305" t="str" cm="1">
        <f t="array" ref="R790">IF(ISBLANK(Q790),"",Q790*(LOOKUP(2,1/(NOT(ISBLANK($M$9:M790))),$M$9:M790)))</f>
        <v/>
      </c>
      <c r="S790" s="306" t="str" cm="1">
        <f t="array" ref="S790">IF(ISBLANK(Q790),"", (LOOKUP(2,1/(NOT(ISBLANK($J$9:J790))),$J$9:J790)))</f>
        <v/>
      </c>
      <c r="T790" s="307"/>
      <c r="U790" s="302"/>
      <c r="V790" s="308"/>
      <c r="AC790" s="100"/>
      <c r="AD790" s="100"/>
      <c r="AV790" s="100"/>
      <c r="AW790" s="145"/>
    </row>
    <row r="791" spans="2:49" ht="18.75" customHeight="1">
      <c r="B791" s="309"/>
      <c r="C791" s="298"/>
      <c r="D791" s="298"/>
      <c r="E791" s="299"/>
      <c r="F791" s="298"/>
      <c r="G791" s="298"/>
      <c r="H791" s="298" t="s">
        <v>1476</v>
      </c>
      <c r="I791" s="301"/>
      <c r="J791" s="302"/>
      <c r="K791" s="298"/>
      <c r="L791" s="302"/>
      <c r="M791" s="301"/>
      <c r="N791" s="302" t="str" cm="1">
        <f t="array" ref="N791">IF(ISBLANK(M791),"", (LOOKUP(2,1/(NOT(ISBLANK($J$9:J791))),$J$9:J791)))</f>
        <v/>
      </c>
      <c r="O791" s="298"/>
      <c r="P791" s="643" t="str">
        <f>IF(H791="Full Materials Declaration","",IF(H791="REACH Restriction Annex XVII",IF(ISERROR(VLOOKUP(O791,'Matl Declaration Form'!$AG$9:$AH$149,2,0)),"",(VLOOKUP(O791,'Matl Declaration Form'!$AG$9:$AH$149,2,0))),IF(H791="REACH Authorization Annex XIV",IF(ISERROR(VLOOKUP(O791,'Matl Declaration Form'!$AI$9:$AJ$137,2,0)),"",(VLOOKUP(O791,'Matl Declaration Form'!$AI$9:$AJ$137,2,0))),IF(H791="REACH SVHC",IF(ISERROR(VLOOKUP(O791,'Matl Declaration Form'!$AK$9:$AL$482,2,0)),"",(VLOOKUP(O791,'Matl Declaration Form'!$AK$9:$AL$482,2,0))),IF(H791="EU RoHS",IF(ISERROR(VLOOKUP(O791,'Matl Declaration Form'!$AM$9:$AN$18,2,0)),"",(VLOOKUP(O791,'Matl Declaration Form'!$AM$9:$AN$18,2,0))),IF(H791="EU Mercury",IF(ISERROR(VLOOKUP(O791,'Matl Declaration Form'!$AO$9:$AP$15,2,0)),"",(VLOOKUP(O791,'Matl Declaration Form'!$AO$9:$AP$15,2,0))),IF(H791="EU PIC",IF(ISERROR(VLOOKUP(O791,'Matl Declaration Form'!$AQ$9:$AR$71,2,0)),"",(VLOOKUP(O791,'Matl Declaration Form'!$AQ$9:$AR$71,2,0))),IF(H791="EU Ozone Depletion",IF(ISERROR(VLOOKUP(O791,'Matl Declaration Form'!$AS$9:$AT$41,2,0)),"",(VLOOKUP(O791,'Matl Declaration Form'!$AS$9:$AT$41,2,0))), IF(H791="EU Ship Recycling",IF(ISERROR(VLOOKUP(O791,'Matl Declaration Form'!$AX$9:$AY$30,2,0)),"",(VLOOKUP(O791,'Matl Declaration Form'!$AX$9:$AY$30,2,0))), IF(H791="EU Package",IF(ISERROR(VLOOKUP(O791,'Matl Declaration Form'!$AZ$9:$BA$12,2,0)),"",(VLOOKUP(O791,'Matl Declaration Form'!$AZ$9:$BA$12,2,0))),IF(H791="EU POPs",IF(ISERROR(VLOOKUP(O791,'Matl Declaration Form'!$AV$9:$AW$485,2,0)),"",(VLOOKUP(O791,'Matl Declaration Form'!$AV$9:$AW$485,2,0))))))))))))))</f>
        <v/>
      </c>
      <c r="Q791" s="304"/>
      <c r="R791" s="305" t="str" cm="1">
        <f t="array" ref="R791">IF(ISBLANK(Q791),"",Q791*(LOOKUP(2,1/(NOT(ISBLANK($M$9:M791))),$M$9:M791)))</f>
        <v/>
      </c>
      <c r="S791" s="306" t="str" cm="1">
        <f t="array" ref="S791">IF(ISBLANK(Q791),"", (LOOKUP(2,1/(NOT(ISBLANK($J$9:J791))),$J$9:J791)))</f>
        <v/>
      </c>
      <c r="T791" s="307"/>
      <c r="U791" s="302"/>
      <c r="V791" s="308"/>
      <c r="AC791" s="100"/>
      <c r="AD791" s="100"/>
      <c r="AV791" s="100"/>
      <c r="AW791" s="145"/>
    </row>
    <row r="792" spans="2:49" ht="18.75" customHeight="1">
      <c r="B792" s="309"/>
      <c r="C792" s="298"/>
      <c r="D792" s="298"/>
      <c r="E792" s="299"/>
      <c r="F792" s="298"/>
      <c r="G792" s="298"/>
      <c r="H792" s="298" t="s">
        <v>1476</v>
      </c>
      <c r="I792" s="301"/>
      <c r="J792" s="302"/>
      <c r="K792" s="298"/>
      <c r="L792" s="302"/>
      <c r="M792" s="301"/>
      <c r="N792" s="302" t="str" cm="1">
        <f t="array" ref="N792">IF(ISBLANK(M792),"", (LOOKUP(2,1/(NOT(ISBLANK($J$9:J792))),$J$9:J792)))</f>
        <v/>
      </c>
      <c r="O792" s="298"/>
      <c r="P792" s="643" t="str">
        <f>IF(H792="Full Materials Declaration","",IF(H792="REACH Restriction Annex XVII",IF(ISERROR(VLOOKUP(O792,'Matl Declaration Form'!$AG$9:$AH$149,2,0)),"",(VLOOKUP(O792,'Matl Declaration Form'!$AG$9:$AH$149,2,0))),IF(H792="REACH Authorization Annex XIV",IF(ISERROR(VLOOKUP(O792,'Matl Declaration Form'!$AI$9:$AJ$137,2,0)),"",(VLOOKUP(O792,'Matl Declaration Form'!$AI$9:$AJ$137,2,0))),IF(H792="REACH SVHC",IF(ISERROR(VLOOKUP(O792,'Matl Declaration Form'!$AK$9:$AL$482,2,0)),"",(VLOOKUP(O792,'Matl Declaration Form'!$AK$9:$AL$482,2,0))),IF(H792="EU RoHS",IF(ISERROR(VLOOKUP(O792,'Matl Declaration Form'!$AM$9:$AN$18,2,0)),"",(VLOOKUP(O792,'Matl Declaration Form'!$AM$9:$AN$18,2,0))),IF(H792="EU Mercury",IF(ISERROR(VLOOKUP(O792,'Matl Declaration Form'!$AO$9:$AP$15,2,0)),"",(VLOOKUP(O792,'Matl Declaration Form'!$AO$9:$AP$15,2,0))),IF(H792="EU PIC",IF(ISERROR(VLOOKUP(O792,'Matl Declaration Form'!$AQ$9:$AR$71,2,0)),"",(VLOOKUP(O792,'Matl Declaration Form'!$AQ$9:$AR$71,2,0))),IF(H792="EU Ozone Depletion",IF(ISERROR(VLOOKUP(O792,'Matl Declaration Form'!$AS$9:$AT$41,2,0)),"",(VLOOKUP(O792,'Matl Declaration Form'!$AS$9:$AT$41,2,0))), IF(H792="EU Ship Recycling",IF(ISERROR(VLOOKUP(O792,'Matl Declaration Form'!$AX$9:$AY$30,2,0)),"",(VLOOKUP(O792,'Matl Declaration Form'!$AX$9:$AY$30,2,0))), IF(H792="EU Package",IF(ISERROR(VLOOKUP(O792,'Matl Declaration Form'!$AZ$9:$BA$12,2,0)),"",(VLOOKUP(O792,'Matl Declaration Form'!$AZ$9:$BA$12,2,0))),IF(H792="EU POPs",IF(ISERROR(VLOOKUP(O792,'Matl Declaration Form'!$AV$9:$AW$485,2,0)),"",(VLOOKUP(O792,'Matl Declaration Form'!$AV$9:$AW$485,2,0))))))))))))))</f>
        <v/>
      </c>
      <c r="Q792" s="304"/>
      <c r="R792" s="305" t="str" cm="1">
        <f t="array" ref="R792">IF(ISBLANK(Q792),"",Q792*(LOOKUP(2,1/(NOT(ISBLANK($M$9:M792))),$M$9:M792)))</f>
        <v/>
      </c>
      <c r="S792" s="306" t="str" cm="1">
        <f t="array" ref="S792">IF(ISBLANK(Q792),"", (LOOKUP(2,1/(NOT(ISBLANK($J$9:J792))),$J$9:J792)))</f>
        <v/>
      </c>
      <c r="T792" s="307"/>
      <c r="U792" s="302"/>
      <c r="V792" s="308"/>
      <c r="AC792" s="100"/>
      <c r="AD792" s="100"/>
      <c r="AV792" s="100"/>
      <c r="AW792" s="145"/>
    </row>
    <row r="793" spans="2:49" ht="18.75" customHeight="1">
      <c r="B793" s="309"/>
      <c r="C793" s="298"/>
      <c r="D793" s="298"/>
      <c r="E793" s="299"/>
      <c r="F793" s="298"/>
      <c r="G793" s="298"/>
      <c r="H793" s="298" t="s">
        <v>1476</v>
      </c>
      <c r="I793" s="301"/>
      <c r="J793" s="302"/>
      <c r="K793" s="298"/>
      <c r="L793" s="302"/>
      <c r="M793" s="301"/>
      <c r="N793" s="302" t="str" cm="1">
        <f t="array" ref="N793">IF(ISBLANK(M793),"", (LOOKUP(2,1/(NOT(ISBLANK($J$9:J793))),$J$9:J793)))</f>
        <v/>
      </c>
      <c r="O793" s="298"/>
      <c r="P793" s="643" t="str">
        <f>IF(H793="Full Materials Declaration","",IF(H793="REACH Restriction Annex XVII",IF(ISERROR(VLOOKUP(O793,'Matl Declaration Form'!$AG$9:$AH$149,2,0)),"",(VLOOKUP(O793,'Matl Declaration Form'!$AG$9:$AH$149,2,0))),IF(H793="REACH Authorization Annex XIV",IF(ISERROR(VLOOKUP(O793,'Matl Declaration Form'!$AI$9:$AJ$137,2,0)),"",(VLOOKUP(O793,'Matl Declaration Form'!$AI$9:$AJ$137,2,0))),IF(H793="REACH SVHC",IF(ISERROR(VLOOKUP(O793,'Matl Declaration Form'!$AK$9:$AL$482,2,0)),"",(VLOOKUP(O793,'Matl Declaration Form'!$AK$9:$AL$482,2,0))),IF(H793="EU RoHS",IF(ISERROR(VLOOKUP(O793,'Matl Declaration Form'!$AM$9:$AN$18,2,0)),"",(VLOOKUP(O793,'Matl Declaration Form'!$AM$9:$AN$18,2,0))),IF(H793="EU Mercury",IF(ISERROR(VLOOKUP(O793,'Matl Declaration Form'!$AO$9:$AP$15,2,0)),"",(VLOOKUP(O793,'Matl Declaration Form'!$AO$9:$AP$15,2,0))),IF(H793="EU PIC",IF(ISERROR(VLOOKUP(O793,'Matl Declaration Form'!$AQ$9:$AR$71,2,0)),"",(VLOOKUP(O793,'Matl Declaration Form'!$AQ$9:$AR$71,2,0))),IF(H793="EU Ozone Depletion",IF(ISERROR(VLOOKUP(O793,'Matl Declaration Form'!$AS$9:$AT$41,2,0)),"",(VLOOKUP(O793,'Matl Declaration Form'!$AS$9:$AT$41,2,0))), IF(H793="EU Ship Recycling",IF(ISERROR(VLOOKUP(O793,'Matl Declaration Form'!$AX$9:$AY$30,2,0)),"",(VLOOKUP(O793,'Matl Declaration Form'!$AX$9:$AY$30,2,0))), IF(H793="EU Package",IF(ISERROR(VLOOKUP(O793,'Matl Declaration Form'!$AZ$9:$BA$12,2,0)),"",(VLOOKUP(O793,'Matl Declaration Form'!$AZ$9:$BA$12,2,0))),IF(H793="EU POPs",IF(ISERROR(VLOOKUP(O793,'Matl Declaration Form'!$AV$9:$AW$485,2,0)),"",(VLOOKUP(O793,'Matl Declaration Form'!$AV$9:$AW$485,2,0))))))))))))))</f>
        <v/>
      </c>
      <c r="Q793" s="304"/>
      <c r="R793" s="305" t="str" cm="1">
        <f t="array" ref="R793">IF(ISBLANK(Q793),"",Q793*(LOOKUP(2,1/(NOT(ISBLANK($M$9:M793))),$M$9:M793)))</f>
        <v/>
      </c>
      <c r="S793" s="306" t="str" cm="1">
        <f t="array" ref="S793">IF(ISBLANK(Q793),"", (LOOKUP(2,1/(NOT(ISBLANK($J$9:J793))),$J$9:J793)))</f>
        <v/>
      </c>
      <c r="T793" s="307"/>
      <c r="U793" s="302"/>
      <c r="V793" s="308"/>
      <c r="AC793" s="100"/>
      <c r="AD793" s="100"/>
      <c r="AV793" s="100"/>
      <c r="AW793" s="145"/>
    </row>
    <row r="794" spans="2:49" ht="18.75" customHeight="1">
      <c r="B794" s="309"/>
      <c r="C794" s="298"/>
      <c r="D794" s="298"/>
      <c r="E794" s="299"/>
      <c r="F794" s="298"/>
      <c r="G794" s="298"/>
      <c r="H794" s="298" t="s">
        <v>1476</v>
      </c>
      <c r="I794" s="301"/>
      <c r="J794" s="302"/>
      <c r="K794" s="298"/>
      <c r="L794" s="302"/>
      <c r="M794" s="301"/>
      <c r="N794" s="302" t="str" cm="1">
        <f t="array" ref="N794">IF(ISBLANK(M794),"", (LOOKUP(2,1/(NOT(ISBLANK($J$9:J794))),$J$9:J794)))</f>
        <v/>
      </c>
      <c r="O794" s="298"/>
      <c r="P794" s="643" t="str">
        <f>IF(H794="Full Materials Declaration","",IF(H794="REACH Restriction Annex XVII",IF(ISERROR(VLOOKUP(O794,'Matl Declaration Form'!$AG$9:$AH$149,2,0)),"",(VLOOKUP(O794,'Matl Declaration Form'!$AG$9:$AH$149,2,0))),IF(H794="REACH Authorization Annex XIV",IF(ISERROR(VLOOKUP(O794,'Matl Declaration Form'!$AI$9:$AJ$137,2,0)),"",(VLOOKUP(O794,'Matl Declaration Form'!$AI$9:$AJ$137,2,0))),IF(H794="REACH SVHC",IF(ISERROR(VLOOKUP(O794,'Matl Declaration Form'!$AK$9:$AL$482,2,0)),"",(VLOOKUP(O794,'Matl Declaration Form'!$AK$9:$AL$482,2,0))),IF(H794="EU RoHS",IF(ISERROR(VLOOKUP(O794,'Matl Declaration Form'!$AM$9:$AN$18,2,0)),"",(VLOOKUP(O794,'Matl Declaration Form'!$AM$9:$AN$18,2,0))),IF(H794="EU Mercury",IF(ISERROR(VLOOKUP(O794,'Matl Declaration Form'!$AO$9:$AP$15,2,0)),"",(VLOOKUP(O794,'Matl Declaration Form'!$AO$9:$AP$15,2,0))),IF(H794="EU PIC",IF(ISERROR(VLOOKUP(O794,'Matl Declaration Form'!$AQ$9:$AR$71,2,0)),"",(VLOOKUP(O794,'Matl Declaration Form'!$AQ$9:$AR$71,2,0))),IF(H794="EU Ozone Depletion",IF(ISERROR(VLOOKUP(O794,'Matl Declaration Form'!$AS$9:$AT$41,2,0)),"",(VLOOKUP(O794,'Matl Declaration Form'!$AS$9:$AT$41,2,0))), IF(H794="EU Ship Recycling",IF(ISERROR(VLOOKUP(O794,'Matl Declaration Form'!$AX$9:$AY$30,2,0)),"",(VLOOKUP(O794,'Matl Declaration Form'!$AX$9:$AY$30,2,0))), IF(H794="EU Package",IF(ISERROR(VLOOKUP(O794,'Matl Declaration Form'!$AZ$9:$BA$12,2,0)),"",(VLOOKUP(O794,'Matl Declaration Form'!$AZ$9:$BA$12,2,0))),IF(H794="EU POPs",IF(ISERROR(VLOOKUP(O794,'Matl Declaration Form'!$AV$9:$AW$485,2,0)),"",(VLOOKUP(O794,'Matl Declaration Form'!$AV$9:$AW$485,2,0))))))))))))))</f>
        <v/>
      </c>
      <c r="Q794" s="304"/>
      <c r="R794" s="305" t="str" cm="1">
        <f t="array" ref="R794">IF(ISBLANK(Q794),"",Q794*(LOOKUP(2,1/(NOT(ISBLANK($M$9:M794))),$M$9:M794)))</f>
        <v/>
      </c>
      <c r="S794" s="306" t="str" cm="1">
        <f t="array" ref="S794">IF(ISBLANK(Q794),"", (LOOKUP(2,1/(NOT(ISBLANK($J$9:J794))),$J$9:J794)))</f>
        <v/>
      </c>
      <c r="T794" s="307"/>
      <c r="U794" s="302"/>
      <c r="V794" s="308"/>
      <c r="AC794" s="100"/>
      <c r="AD794" s="100"/>
      <c r="AV794" s="100"/>
      <c r="AW794" s="145"/>
    </row>
    <row r="795" spans="2:49" ht="18.75" customHeight="1">
      <c r="B795" s="309"/>
      <c r="C795" s="298"/>
      <c r="D795" s="298"/>
      <c r="E795" s="299"/>
      <c r="F795" s="298"/>
      <c r="G795" s="298"/>
      <c r="H795" s="298" t="s">
        <v>1476</v>
      </c>
      <c r="I795" s="301"/>
      <c r="J795" s="302"/>
      <c r="K795" s="298"/>
      <c r="L795" s="302"/>
      <c r="M795" s="301"/>
      <c r="N795" s="302" t="str" cm="1">
        <f t="array" ref="N795">IF(ISBLANK(M795),"", (LOOKUP(2,1/(NOT(ISBLANK($J$9:J795))),$J$9:J795)))</f>
        <v/>
      </c>
      <c r="O795" s="298"/>
      <c r="P795" s="643" t="str">
        <f>IF(H795="Full Materials Declaration","",IF(H795="REACH Restriction Annex XVII",IF(ISERROR(VLOOKUP(O795,'Matl Declaration Form'!$AG$9:$AH$149,2,0)),"",(VLOOKUP(O795,'Matl Declaration Form'!$AG$9:$AH$149,2,0))),IF(H795="REACH Authorization Annex XIV",IF(ISERROR(VLOOKUP(O795,'Matl Declaration Form'!$AI$9:$AJ$137,2,0)),"",(VLOOKUP(O795,'Matl Declaration Form'!$AI$9:$AJ$137,2,0))),IF(H795="REACH SVHC",IF(ISERROR(VLOOKUP(O795,'Matl Declaration Form'!$AK$9:$AL$482,2,0)),"",(VLOOKUP(O795,'Matl Declaration Form'!$AK$9:$AL$482,2,0))),IF(H795="EU RoHS",IF(ISERROR(VLOOKUP(O795,'Matl Declaration Form'!$AM$9:$AN$18,2,0)),"",(VLOOKUP(O795,'Matl Declaration Form'!$AM$9:$AN$18,2,0))),IF(H795="EU Mercury",IF(ISERROR(VLOOKUP(O795,'Matl Declaration Form'!$AO$9:$AP$15,2,0)),"",(VLOOKUP(O795,'Matl Declaration Form'!$AO$9:$AP$15,2,0))),IF(H795="EU PIC",IF(ISERROR(VLOOKUP(O795,'Matl Declaration Form'!$AQ$9:$AR$71,2,0)),"",(VLOOKUP(O795,'Matl Declaration Form'!$AQ$9:$AR$71,2,0))),IF(H795="EU Ozone Depletion",IF(ISERROR(VLOOKUP(O795,'Matl Declaration Form'!$AS$9:$AT$41,2,0)),"",(VLOOKUP(O795,'Matl Declaration Form'!$AS$9:$AT$41,2,0))), IF(H795="EU Ship Recycling",IF(ISERROR(VLOOKUP(O795,'Matl Declaration Form'!$AX$9:$AY$30,2,0)),"",(VLOOKUP(O795,'Matl Declaration Form'!$AX$9:$AY$30,2,0))), IF(H795="EU Package",IF(ISERROR(VLOOKUP(O795,'Matl Declaration Form'!$AZ$9:$BA$12,2,0)),"",(VLOOKUP(O795,'Matl Declaration Form'!$AZ$9:$BA$12,2,0))),IF(H795="EU POPs",IF(ISERROR(VLOOKUP(O795,'Matl Declaration Form'!$AV$9:$AW$485,2,0)),"",(VLOOKUP(O795,'Matl Declaration Form'!$AV$9:$AW$485,2,0))))))))))))))</f>
        <v/>
      </c>
      <c r="Q795" s="304"/>
      <c r="R795" s="305" t="str" cm="1">
        <f t="array" ref="R795">IF(ISBLANK(Q795),"",Q795*(LOOKUP(2,1/(NOT(ISBLANK($M$9:M795))),$M$9:M795)))</f>
        <v/>
      </c>
      <c r="S795" s="306" t="str" cm="1">
        <f t="array" ref="S795">IF(ISBLANK(Q795),"", (LOOKUP(2,1/(NOT(ISBLANK($J$9:J795))),$J$9:J795)))</f>
        <v/>
      </c>
      <c r="T795" s="307"/>
      <c r="U795" s="302"/>
      <c r="V795" s="308"/>
      <c r="AC795" s="100"/>
      <c r="AD795" s="100"/>
      <c r="AV795" s="100"/>
      <c r="AW795" s="145"/>
    </row>
    <row r="796" spans="2:49" ht="18.75" customHeight="1">
      <c r="B796" s="309"/>
      <c r="C796" s="298"/>
      <c r="D796" s="298"/>
      <c r="E796" s="299"/>
      <c r="F796" s="298"/>
      <c r="G796" s="298"/>
      <c r="H796" s="298" t="s">
        <v>1476</v>
      </c>
      <c r="I796" s="301"/>
      <c r="J796" s="302"/>
      <c r="K796" s="298"/>
      <c r="L796" s="302"/>
      <c r="M796" s="301"/>
      <c r="N796" s="302" t="str" cm="1">
        <f t="array" ref="N796">IF(ISBLANK(M796),"", (LOOKUP(2,1/(NOT(ISBLANK($J$9:J796))),$J$9:J796)))</f>
        <v/>
      </c>
      <c r="O796" s="298"/>
      <c r="P796" s="643" t="str">
        <f>IF(H796="Full Materials Declaration","",IF(H796="REACH Restriction Annex XVII",IF(ISERROR(VLOOKUP(O796,'Matl Declaration Form'!$AG$9:$AH$149,2,0)),"",(VLOOKUP(O796,'Matl Declaration Form'!$AG$9:$AH$149,2,0))),IF(H796="REACH Authorization Annex XIV",IF(ISERROR(VLOOKUP(O796,'Matl Declaration Form'!$AI$9:$AJ$137,2,0)),"",(VLOOKUP(O796,'Matl Declaration Form'!$AI$9:$AJ$137,2,0))),IF(H796="REACH SVHC",IF(ISERROR(VLOOKUP(O796,'Matl Declaration Form'!$AK$9:$AL$482,2,0)),"",(VLOOKUP(O796,'Matl Declaration Form'!$AK$9:$AL$482,2,0))),IF(H796="EU RoHS",IF(ISERROR(VLOOKUP(O796,'Matl Declaration Form'!$AM$9:$AN$18,2,0)),"",(VLOOKUP(O796,'Matl Declaration Form'!$AM$9:$AN$18,2,0))),IF(H796="EU Mercury",IF(ISERROR(VLOOKUP(O796,'Matl Declaration Form'!$AO$9:$AP$15,2,0)),"",(VLOOKUP(O796,'Matl Declaration Form'!$AO$9:$AP$15,2,0))),IF(H796="EU PIC",IF(ISERROR(VLOOKUP(O796,'Matl Declaration Form'!$AQ$9:$AR$71,2,0)),"",(VLOOKUP(O796,'Matl Declaration Form'!$AQ$9:$AR$71,2,0))),IF(H796="EU Ozone Depletion",IF(ISERROR(VLOOKUP(O796,'Matl Declaration Form'!$AS$9:$AT$41,2,0)),"",(VLOOKUP(O796,'Matl Declaration Form'!$AS$9:$AT$41,2,0))), IF(H796="EU Ship Recycling",IF(ISERROR(VLOOKUP(O796,'Matl Declaration Form'!$AX$9:$AY$30,2,0)),"",(VLOOKUP(O796,'Matl Declaration Form'!$AX$9:$AY$30,2,0))), IF(H796="EU Package",IF(ISERROR(VLOOKUP(O796,'Matl Declaration Form'!$AZ$9:$BA$12,2,0)),"",(VLOOKUP(O796,'Matl Declaration Form'!$AZ$9:$BA$12,2,0))),IF(H796="EU POPs",IF(ISERROR(VLOOKUP(O796,'Matl Declaration Form'!$AV$9:$AW$485,2,0)),"",(VLOOKUP(O796,'Matl Declaration Form'!$AV$9:$AW$485,2,0))))))))))))))</f>
        <v/>
      </c>
      <c r="Q796" s="304"/>
      <c r="R796" s="305" t="str" cm="1">
        <f t="array" ref="R796">IF(ISBLANK(Q796),"",Q796*(LOOKUP(2,1/(NOT(ISBLANK($M$9:M796))),$M$9:M796)))</f>
        <v/>
      </c>
      <c r="S796" s="306" t="str" cm="1">
        <f t="array" ref="S796">IF(ISBLANK(Q796),"", (LOOKUP(2,1/(NOT(ISBLANK($J$9:J796))),$J$9:J796)))</f>
        <v/>
      </c>
      <c r="T796" s="307"/>
      <c r="U796" s="302"/>
      <c r="V796" s="308"/>
      <c r="AC796" s="100"/>
      <c r="AD796" s="100"/>
      <c r="AV796" s="100"/>
      <c r="AW796" s="145"/>
    </row>
    <row r="797" spans="2:49" ht="18.75" customHeight="1">
      <c r="B797" s="309"/>
      <c r="C797" s="298"/>
      <c r="D797" s="298"/>
      <c r="E797" s="299"/>
      <c r="F797" s="298"/>
      <c r="G797" s="298"/>
      <c r="H797" s="298" t="s">
        <v>1476</v>
      </c>
      <c r="I797" s="301"/>
      <c r="J797" s="302"/>
      <c r="K797" s="298"/>
      <c r="L797" s="302"/>
      <c r="M797" s="301"/>
      <c r="N797" s="302" t="str" cm="1">
        <f t="array" ref="N797">IF(ISBLANK(M797),"", (LOOKUP(2,1/(NOT(ISBLANK($J$9:J797))),$J$9:J797)))</f>
        <v/>
      </c>
      <c r="O797" s="298"/>
      <c r="P797" s="643" t="str">
        <f>IF(H797="Full Materials Declaration","",IF(H797="REACH Restriction Annex XVII",IF(ISERROR(VLOOKUP(O797,'Matl Declaration Form'!$AG$9:$AH$149,2,0)),"",(VLOOKUP(O797,'Matl Declaration Form'!$AG$9:$AH$149,2,0))),IF(H797="REACH Authorization Annex XIV",IF(ISERROR(VLOOKUP(O797,'Matl Declaration Form'!$AI$9:$AJ$137,2,0)),"",(VLOOKUP(O797,'Matl Declaration Form'!$AI$9:$AJ$137,2,0))),IF(H797="REACH SVHC",IF(ISERROR(VLOOKUP(O797,'Matl Declaration Form'!$AK$9:$AL$482,2,0)),"",(VLOOKUP(O797,'Matl Declaration Form'!$AK$9:$AL$482,2,0))),IF(H797="EU RoHS",IF(ISERROR(VLOOKUP(O797,'Matl Declaration Form'!$AM$9:$AN$18,2,0)),"",(VLOOKUP(O797,'Matl Declaration Form'!$AM$9:$AN$18,2,0))),IF(H797="EU Mercury",IF(ISERROR(VLOOKUP(O797,'Matl Declaration Form'!$AO$9:$AP$15,2,0)),"",(VLOOKUP(O797,'Matl Declaration Form'!$AO$9:$AP$15,2,0))),IF(H797="EU PIC",IF(ISERROR(VLOOKUP(O797,'Matl Declaration Form'!$AQ$9:$AR$71,2,0)),"",(VLOOKUP(O797,'Matl Declaration Form'!$AQ$9:$AR$71,2,0))),IF(H797="EU Ozone Depletion",IF(ISERROR(VLOOKUP(O797,'Matl Declaration Form'!$AS$9:$AT$41,2,0)),"",(VLOOKUP(O797,'Matl Declaration Form'!$AS$9:$AT$41,2,0))), IF(H797="EU Ship Recycling",IF(ISERROR(VLOOKUP(O797,'Matl Declaration Form'!$AX$9:$AY$30,2,0)),"",(VLOOKUP(O797,'Matl Declaration Form'!$AX$9:$AY$30,2,0))), IF(H797="EU Package",IF(ISERROR(VLOOKUP(O797,'Matl Declaration Form'!$AZ$9:$BA$12,2,0)),"",(VLOOKUP(O797,'Matl Declaration Form'!$AZ$9:$BA$12,2,0))),IF(H797="EU POPs",IF(ISERROR(VLOOKUP(O797,'Matl Declaration Form'!$AV$9:$AW$485,2,0)),"",(VLOOKUP(O797,'Matl Declaration Form'!$AV$9:$AW$485,2,0))))))))))))))</f>
        <v/>
      </c>
      <c r="Q797" s="304"/>
      <c r="R797" s="305" t="str" cm="1">
        <f t="array" ref="R797">IF(ISBLANK(Q797),"",Q797*(LOOKUP(2,1/(NOT(ISBLANK($M$9:M797))),$M$9:M797)))</f>
        <v/>
      </c>
      <c r="S797" s="306" t="str" cm="1">
        <f t="array" ref="S797">IF(ISBLANK(Q797),"", (LOOKUP(2,1/(NOT(ISBLANK($J$9:J797))),$J$9:J797)))</f>
        <v/>
      </c>
      <c r="T797" s="307"/>
      <c r="U797" s="302"/>
      <c r="V797" s="308"/>
      <c r="AC797" s="100"/>
      <c r="AD797" s="100"/>
      <c r="AV797" s="100"/>
      <c r="AW797" s="145"/>
    </row>
    <row r="798" spans="2:49" ht="18.75" customHeight="1">
      <c r="B798" s="309"/>
      <c r="C798" s="298"/>
      <c r="D798" s="298"/>
      <c r="E798" s="299"/>
      <c r="F798" s="298"/>
      <c r="G798" s="298"/>
      <c r="H798" s="298" t="s">
        <v>1476</v>
      </c>
      <c r="I798" s="301"/>
      <c r="J798" s="302"/>
      <c r="K798" s="298"/>
      <c r="L798" s="302"/>
      <c r="M798" s="301"/>
      <c r="N798" s="302" t="str" cm="1">
        <f t="array" ref="N798">IF(ISBLANK(M798),"", (LOOKUP(2,1/(NOT(ISBLANK($J$9:J798))),$J$9:J798)))</f>
        <v/>
      </c>
      <c r="O798" s="298"/>
      <c r="P798" s="643" t="str">
        <f>IF(H798="Full Materials Declaration","",IF(H798="REACH Restriction Annex XVII",IF(ISERROR(VLOOKUP(O798,'Matl Declaration Form'!$AG$9:$AH$149,2,0)),"",(VLOOKUP(O798,'Matl Declaration Form'!$AG$9:$AH$149,2,0))),IF(H798="REACH Authorization Annex XIV",IF(ISERROR(VLOOKUP(O798,'Matl Declaration Form'!$AI$9:$AJ$137,2,0)),"",(VLOOKUP(O798,'Matl Declaration Form'!$AI$9:$AJ$137,2,0))),IF(H798="REACH SVHC",IF(ISERROR(VLOOKUP(O798,'Matl Declaration Form'!$AK$9:$AL$482,2,0)),"",(VLOOKUP(O798,'Matl Declaration Form'!$AK$9:$AL$482,2,0))),IF(H798="EU RoHS",IF(ISERROR(VLOOKUP(O798,'Matl Declaration Form'!$AM$9:$AN$18,2,0)),"",(VLOOKUP(O798,'Matl Declaration Form'!$AM$9:$AN$18,2,0))),IF(H798="EU Mercury",IF(ISERROR(VLOOKUP(O798,'Matl Declaration Form'!$AO$9:$AP$15,2,0)),"",(VLOOKUP(O798,'Matl Declaration Form'!$AO$9:$AP$15,2,0))),IF(H798="EU PIC",IF(ISERROR(VLOOKUP(O798,'Matl Declaration Form'!$AQ$9:$AR$71,2,0)),"",(VLOOKUP(O798,'Matl Declaration Form'!$AQ$9:$AR$71,2,0))),IF(H798="EU Ozone Depletion",IF(ISERROR(VLOOKUP(O798,'Matl Declaration Form'!$AS$9:$AT$41,2,0)),"",(VLOOKUP(O798,'Matl Declaration Form'!$AS$9:$AT$41,2,0))), IF(H798="EU Ship Recycling",IF(ISERROR(VLOOKUP(O798,'Matl Declaration Form'!$AX$9:$AY$30,2,0)),"",(VLOOKUP(O798,'Matl Declaration Form'!$AX$9:$AY$30,2,0))), IF(H798="EU Package",IF(ISERROR(VLOOKUP(O798,'Matl Declaration Form'!$AZ$9:$BA$12,2,0)),"",(VLOOKUP(O798,'Matl Declaration Form'!$AZ$9:$BA$12,2,0))),IF(H798="EU POPs",IF(ISERROR(VLOOKUP(O798,'Matl Declaration Form'!$AV$9:$AW$485,2,0)),"",(VLOOKUP(O798,'Matl Declaration Form'!$AV$9:$AW$485,2,0))))))))))))))</f>
        <v/>
      </c>
      <c r="Q798" s="304"/>
      <c r="R798" s="305" t="str" cm="1">
        <f t="array" ref="R798">IF(ISBLANK(Q798),"",Q798*(LOOKUP(2,1/(NOT(ISBLANK($M$9:M798))),$M$9:M798)))</f>
        <v/>
      </c>
      <c r="S798" s="306" t="str" cm="1">
        <f t="array" ref="S798">IF(ISBLANK(Q798),"", (LOOKUP(2,1/(NOT(ISBLANK($J$9:J798))),$J$9:J798)))</f>
        <v/>
      </c>
      <c r="T798" s="307"/>
      <c r="U798" s="302"/>
      <c r="V798" s="308"/>
      <c r="AC798" s="100"/>
      <c r="AD798" s="100"/>
      <c r="AV798" s="100"/>
      <c r="AW798" s="145"/>
    </row>
    <row r="799" spans="2:49" ht="18.75" customHeight="1">
      <c r="B799" s="309"/>
      <c r="C799" s="298"/>
      <c r="D799" s="298"/>
      <c r="E799" s="299"/>
      <c r="F799" s="298"/>
      <c r="G799" s="298"/>
      <c r="H799" s="298" t="s">
        <v>1476</v>
      </c>
      <c r="I799" s="301"/>
      <c r="J799" s="302"/>
      <c r="K799" s="298"/>
      <c r="L799" s="302"/>
      <c r="M799" s="301"/>
      <c r="N799" s="302" t="str" cm="1">
        <f t="array" ref="N799">IF(ISBLANK(M799),"", (LOOKUP(2,1/(NOT(ISBLANK($J$9:J799))),$J$9:J799)))</f>
        <v/>
      </c>
      <c r="O799" s="298"/>
      <c r="P799" s="643" t="str">
        <f>IF(H799="Full Materials Declaration","",IF(H799="REACH Restriction Annex XVII",IF(ISERROR(VLOOKUP(O799,'Matl Declaration Form'!$AG$9:$AH$149,2,0)),"",(VLOOKUP(O799,'Matl Declaration Form'!$AG$9:$AH$149,2,0))),IF(H799="REACH Authorization Annex XIV",IF(ISERROR(VLOOKUP(O799,'Matl Declaration Form'!$AI$9:$AJ$137,2,0)),"",(VLOOKUP(O799,'Matl Declaration Form'!$AI$9:$AJ$137,2,0))),IF(H799="REACH SVHC",IF(ISERROR(VLOOKUP(O799,'Matl Declaration Form'!$AK$9:$AL$482,2,0)),"",(VLOOKUP(O799,'Matl Declaration Form'!$AK$9:$AL$482,2,0))),IF(H799="EU RoHS",IF(ISERROR(VLOOKUP(O799,'Matl Declaration Form'!$AM$9:$AN$18,2,0)),"",(VLOOKUP(O799,'Matl Declaration Form'!$AM$9:$AN$18,2,0))),IF(H799="EU Mercury",IF(ISERROR(VLOOKUP(O799,'Matl Declaration Form'!$AO$9:$AP$15,2,0)),"",(VLOOKUP(O799,'Matl Declaration Form'!$AO$9:$AP$15,2,0))),IF(H799="EU PIC",IF(ISERROR(VLOOKUP(O799,'Matl Declaration Form'!$AQ$9:$AR$71,2,0)),"",(VLOOKUP(O799,'Matl Declaration Form'!$AQ$9:$AR$71,2,0))),IF(H799="EU Ozone Depletion",IF(ISERROR(VLOOKUP(O799,'Matl Declaration Form'!$AS$9:$AT$41,2,0)),"",(VLOOKUP(O799,'Matl Declaration Form'!$AS$9:$AT$41,2,0))), IF(H799="EU Ship Recycling",IF(ISERROR(VLOOKUP(O799,'Matl Declaration Form'!$AX$9:$AY$30,2,0)),"",(VLOOKUP(O799,'Matl Declaration Form'!$AX$9:$AY$30,2,0))), IF(H799="EU Package",IF(ISERROR(VLOOKUP(O799,'Matl Declaration Form'!$AZ$9:$BA$12,2,0)),"",(VLOOKUP(O799,'Matl Declaration Form'!$AZ$9:$BA$12,2,0))),IF(H799="EU POPs",IF(ISERROR(VLOOKUP(O799,'Matl Declaration Form'!$AV$9:$AW$485,2,0)),"",(VLOOKUP(O799,'Matl Declaration Form'!$AV$9:$AW$485,2,0))))))))))))))</f>
        <v/>
      </c>
      <c r="Q799" s="304"/>
      <c r="R799" s="305" t="str" cm="1">
        <f t="array" ref="R799">IF(ISBLANK(Q799),"",Q799*(LOOKUP(2,1/(NOT(ISBLANK($M$9:M799))),$M$9:M799)))</f>
        <v/>
      </c>
      <c r="S799" s="306" t="str" cm="1">
        <f t="array" ref="S799">IF(ISBLANK(Q799),"", (LOOKUP(2,1/(NOT(ISBLANK($J$9:J799))),$J$9:J799)))</f>
        <v/>
      </c>
      <c r="T799" s="307"/>
      <c r="U799" s="302"/>
      <c r="V799" s="308"/>
      <c r="AC799" s="100"/>
      <c r="AD799" s="100"/>
      <c r="AV799" s="100"/>
      <c r="AW799" s="145"/>
    </row>
    <row r="800" spans="2:49" ht="18.75" customHeight="1">
      <c r="B800" s="309"/>
      <c r="C800" s="298"/>
      <c r="D800" s="298"/>
      <c r="E800" s="299"/>
      <c r="F800" s="298"/>
      <c r="G800" s="298"/>
      <c r="H800" s="298" t="s">
        <v>1476</v>
      </c>
      <c r="I800" s="301"/>
      <c r="J800" s="302"/>
      <c r="K800" s="298"/>
      <c r="L800" s="302"/>
      <c r="M800" s="301"/>
      <c r="N800" s="302" t="str" cm="1">
        <f t="array" ref="N800">IF(ISBLANK(M800),"", (LOOKUP(2,1/(NOT(ISBLANK($J$9:J800))),$J$9:J800)))</f>
        <v/>
      </c>
      <c r="O800" s="298"/>
      <c r="P800" s="643" t="str">
        <f>IF(H800="Full Materials Declaration","",IF(H800="REACH Restriction Annex XVII",IF(ISERROR(VLOOKUP(O800,'Matl Declaration Form'!$AG$9:$AH$149,2,0)),"",(VLOOKUP(O800,'Matl Declaration Form'!$AG$9:$AH$149,2,0))),IF(H800="REACH Authorization Annex XIV",IF(ISERROR(VLOOKUP(O800,'Matl Declaration Form'!$AI$9:$AJ$137,2,0)),"",(VLOOKUP(O800,'Matl Declaration Form'!$AI$9:$AJ$137,2,0))),IF(H800="REACH SVHC",IF(ISERROR(VLOOKUP(O800,'Matl Declaration Form'!$AK$9:$AL$482,2,0)),"",(VLOOKUP(O800,'Matl Declaration Form'!$AK$9:$AL$482,2,0))),IF(H800="EU RoHS",IF(ISERROR(VLOOKUP(O800,'Matl Declaration Form'!$AM$9:$AN$18,2,0)),"",(VLOOKUP(O800,'Matl Declaration Form'!$AM$9:$AN$18,2,0))),IF(H800="EU Mercury",IF(ISERROR(VLOOKUP(O800,'Matl Declaration Form'!$AO$9:$AP$15,2,0)),"",(VLOOKUP(O800,'Matl Declaration Form'!$AO$9:$AP$15,2,0))),IF(H800="EU PIC",IF(ISERROR(VLOOKUP(O800,'Matl Declaration Form'!$AQ$9:$AR$71,2,0)),"",(VLOOKUP(O800,'Matl Declaration Form'!$AQ$9:$AR$71,2,0))),IF(H800="EU Ozone Depletion",IF(ISERROR(VLOOKUP(O800,'Matl Declaration Form'!$AS$9:$AT$41,2,0)),"",(VLOOKUP(O800,'Matl Declaration Form'!$AS$9:$AT$41,2,0))), IF(H800="EU Ship Recycling",IF(ISERROR(VLOOKUP(O800,'Matl Declaration Form'!$AX$9:$AY$30,2,0)),"",(VLOOKUP(O800,'Matl Declaration Form'!$AX$9:$AY$30,2,0))), IF(H800="EU Package",IF(ISERROR(VLOOKUP(O800,'Matl Declaration Form'!$AZ$9:$BA$12,2,0)),"",(VLOOKUP(O800,'Matl Declaration Form'!$AZ$9:$BA$12,2,0))),IF(H800="EU POPs",IF(ISERROR(VLOOKUP(O800,'Matl Declaration Form'!$AV$9:$AW$485,2,0)),"",(VLOOKUP(O800,'Matl Declaration Form'!$AV$9:$AW$485,2,0))))))))))))))</f>
        <v/>
      </c>
      <c r="Q800" s="304"/>
      <c r="R800" s="305" t="str" cm="1">
        <f t="array" ref="R800">IF(ISBLANK(Q800),"",Q800*(LOOKUP(2,1/(NOT(ISBLANK($M$9:M800))),$M$9:M800)))</f>
        <v/>
      </c>
      <c r="S800" s="306" t="str" cm="1">
        <f t="array" ref="S800">IF(ISBLANK(Q800),"", (LOOKUP(2,1/(NOT(ISBLANK($J$9:J800))),$J$9:J800)))</f>
        <v/>
      </c>
      <c r="T800" s="307"/>
      <c r="U800" s="302"/>
      <c r="V800" s="308"/>
      <c r="AC800" s="100"/>
      <c r="AD800" s="100"/>
      <c r="AV800" s="100"/>
      <c r="AW800" s="145"/>
    </row>
    <row r="801" spans="2:49" ht="18.75" customHeight="1">
      <c r="B801" s="309"/>
      <c r="C801" s="298"/>
      <c r="D801" s="298"/>
      <c r="E801" s="299"/>
      <c r="F801" s="298"/>
      <c r="G801" s="298"/>
      <c r="H801" s="298" t="s">
        <v>1476</v>
      </c>
      <c r="I801" s="301"/>
      <c r="J801" s="302"/>
      <c r="K801" s="298"/>
      <c r="L801" s="302"/>
      <c r="M801" s="301"/>
      <c r="N801" s="302" t="str" cm="1">
        <f t="array" ref="N801">IF(ISBLANK(M801),"", (LOOKUP(2,1/(NOT(ISBLANK($J$9:J801))),$J$9:J801)))</f>
        <v/>
      </c>
      <c r="O801" s="298"/>
      <c r="P801" s="643" t="str">
        <f>IF(H801="Full Materials Declaration","",IF(H801="REACH Restriction Annex XVII",IF(ISERROR(VLOOKUP(O801,'Matl Declaration Form'!$AG$9:$AH$149,2,0)),"",(VLOOKUP(O801,'Matl Declaration Form'!$AG$9:$AH$149,2,0))),IF(H801="REACH Authorization Annex XIV",IF(ISERROR(VLOOKUP(O801,'Matl Declaration Form'!$AI$9:$AJ$137,2,0)),"",(VLOOKUP(O801,'Matl Declaration Form'!$AI$9:$AJ$137,2,0))),IF(H801="REACH SVHC",IF(ISERROR(VLOOKUP(O801,'Matl Declaration Form'!$AK$9:$AL$482,2,0)),"",(VLOOKUP(O801,'Matl Declaration Form'!$AK$9:$AL$482,2,0))),IF(H801="EU RoHS",IF(ISERROR(VLOOKUP(O801,'Matl Declaration Form'!$AM$9:$AN$18,2,0)),"",(VLOOKUP(O801,'Matl Declaration Form'!$AM$9:$AN$18,2,0))),IF(H801="EU Mercury",IF(ISERROR(VLOOKUP(O801,'Matl Declaration Form'!$AO$9:$AP$15,2,0)),"",(VLOOKUP(O801,'Matl Declaration Form'!$AO$9:$AP$15,2,0))),IF(H801="EU PIC",IF(ISERROR(VLOOKUP(O801,'Matl Declaration Form'!$AQ$9:$AR$71,2,0)),"",(VLOOKUP(O801,'Matl Declaration Form'!$AQ$9:$AR$71,2,0))),IF(H801="EU Ozone Depletion",IF(ISERROR(VLOOKUP(O801,'Matl Declaration Form'!$AS$9:$AT$41,2,0)),"",(VLOOKUP(O801,'Matl Declaration Form'!$AS$9:$AT$41,2,0))), IF(H801="EU Ship Recycling",IF(ISERROR(VLOOKUP(O801,'Matl Declaration Form'!$AX$9:$AY$30,2,0)),"",(VLOOKUP(O801,'Matl Declaration Form'!$AX$9:$AY$30,2,0))), IF(H801="EU Package",IF(ISERROR(VLOOKUP(O801,'Matl Declaration Form'!$AZ$9:$BA$12,2,0)),"",(VLOOKUP(O801,'Matl Declaration Form'!$AZ$9:$BA$12,2,0))),IF(H801="EU POPs",IF(ISERROR(VLOOKUP(O801,'Matl Declaration Form'!$AV$9:$AW$485,2,0)),"",(VLOOKUP(O801,'Matl Declaration Form'!$AV$9:$AW$485,2,0))))))))))))))</f>
        <v/>
      </c>
      <c r="Q801" s="304"/>
      <c r="R801" s="305" t="str" cm="1">
        <f t="array" ref="R801">IF(ISBLANK(Q801),"",Q801*(LOOKUP(2,1/(NOT(ISBLANK($M$9:M801))),$M$9:M801)))</f>
        <v/>
      </c>
      <c r="S801" s="306" t="str" cm="1">
        <f t="array" ref="S801">IF(ISBLANK(Q801),"", (LOOKUP(2,1/(NOT(ISBLANK($J$9:J801))),$J$9:J801)))</f>
        <v/>
      </c>
      <c r="T801" s="307"/>
      <c r="U801" s="302"/>
      <c r="V801" s="308"/>
      <c r="AC801" s="100"/>
      <c r="AD801" s="100"/>
      <c r="AV801" s="100"/>
      <c r="AW801" s="145"/>
    </row>
    <row r="802" spans="2:49" ht="18.75" customHeight="1">
      <c r="B802" s="309"/>
      <c r="C802" s="298"/>
      <c r="D802" s="298"/>
      <c r="E802" s="299"/>
      <c r="F802" s="298"/>
      <c r="G802" s="298"/>
      <c r="H802" s="298" t="s">
        <v>1476</v>
      </c>
      <c r="I802" s="301"/>
      <c r="J802" s="302"/>
      <c r="K802" s="298"/>
      <c r="L802" s="302"/>
      <c r="M802" s="301"/>
      <c r="N802" s="302" t="str" cm="1">
        <f t="array" ref="N802">IF(ISBLANK(M802),"", (LOOKUP(2,1/(NOT(ISBLANK($J$9:J802))),$J$9:J802)))</f>
        <v/>
      </c>
      <c r="O802" s="298"/>
      <c r="P802" s="643" t="str">
        <f>IF(H802="Full Materials Declaration","",IF(H802="REACH Restriction Annex XVII",IF(ISERROR(VLOOKUP(O802,'Matl Declaration Form'!$AG$9:$AH$149,2,0)),"",(VLOOKUP(O802,'Matl Declaration Form'!$AG$9:$AH$149,2,0))),IF(H802="REACH Authorization Annex XIV",IF(ISERROR(VLOOKUP(O802,'Matl Declaration Form'!$AI$9:$AJ$137,2,0)),"",(VLOOKUP(O802,'Matl Declaration Form'!$AI$9:$AJ$137,2,0))),IF(H802="REACH SVHC",IF(ISERROR(VLOOKUP(O802,'Matl Declaration Form'!$AK$9:$AL$482,2,0)),"",(VLOOKUP(O802,'Matl Declaration Form'!$AK$9:$AL$482,2,0))),IF(H802="EU RoHS",IF(ISERROR(VLOOKUP(O802,'Matl Declaration Form'!$AM$9:$AN$18,2,0)),"",(VLOOKUP(O802,'Matl Declaration Form'!$AM$9:$AN$18,2,0))),IF(H802="EU Mercury",IF(ISERROR(VLOOKUP(O802,'Matl Declaration Form'!$AO$9:$AP$15,2,0)),"",(VLOOKUP(O802,'Matl Declaration Form'!$AO$9:$AP$15,2,0))),IF(H802="EU PIC",IF(ISERROR(VLOOKUP(O802,'Matl Declaration Form'!$AQ$9:$AR$71,2,0)),"",(VLOOKUP(O802,'Matl Declaration Form'!$AQ$9:$AR$71,2,0))),IF(H802="EU Ozone Depletion",IF(ISERROR(VLOOKUP(O802,'Matl Declaration Form'!$AS$9:$AT$41,2,0)),"",(VLOOKUP(O802,'Matl Declaration Form'!$AS$9:$AT$41,2,0))), IF(H802="EU Ship Recycling",IF(ISERROR(VLOOKUP(O802,'Matl Declaration Form'!$AX$9:$AY$30,2,0)),"",(VLOOKUP(O802,'Matl Declaration Form'!$AX$9:$AY$30,2,0))), IF(H802="EU Package",IF(ISERROR(VLOOKUP(O802,'Matl Declaration Form'!$AZ$9:$BA$12,2,0)),"",(VLOOKUP(O802,'Matl Declaration Form'!$AZ$9:$BA$12,2,0))),IF(H802="EU POPs",IF(ISERROR(VLOOKUP(O802,'Matl Declaration Form'!$AV$9:$AW$485,2,0)),"",(VLOOKUP(O802,'Matl Declaration Form'!$AV$9:$AW$485,2,0))))))))))))))</f>
        <v/>
      </c>
      <c r="Q802" s="304"/>
      <c r="R802" s="305" t="str" cm="1">
        <f t="array" ref="R802">IF(ISBLANK(Q802),"",Q802*(LOOKUP(2,1/(NOT(ISBLANK($M$9:M802))),$M$9:M802)))</f>
        <v/>
      </c>
      <c r="S802" s="306" t="str" cm="1">
        <f t="array" ref="S802">IF(ISBLANK(Q802),"", (LOOKUP(2,1/(NOT(ISBLANK($J$9:J802))),$J$9:J802)))</f>
        <v/>
      </c>
      <c r="T802" s="307"/>
      <c r="U802" s="302"/>
      <c r="V802" s="308"/>
      <c r="AC802" s="100"/>
      <c r="AD802" s="100"/>
      <c r="AV802" s="100"/>
      <c r="AW802" s="145"/>
    </row>
    <row r="803" spans="2:49" ht="18.75" customHeight="1">
      <c r="B803" s="309"/>
      <c r="C803" s="298"/>
      <c r="D803" s="298"/>
      <c r="E803" s="299"/>
      <c r="F803" s="298"/>
      <c r="G803" s="298"/>
      <c r="H803" s="298" t="s">
        <v>1476</v>
      </c>
      <c r="I803" s="301"/>
      <c r="J803" s="302"/>
      <c r="K803" s="298"/>
      <c r="L803" s="302"/>
      <c r="M803" s="301"/>
      <c r="N803" s="302" t="str" cm="1">
        <f t="array" ref="N803">IF(ISBLANK(M803),"", (LOOKUP(2,1/(NOT(ISBLANK($J$9:J803))),$J$9:J803)))</f>
        <v/>
      </c>
      <c r="O803" s="298"/>
      <c r="P803" s="643" t="str">
        <f>IF(H803="Full Materials Declaration","",IF(H803="REACH Restriction Annex XVII",IF(ISERROR(VLOOKUP(O803,'Matl Declaration Form'!$AG$9:$AH$149,2,0)),"",(VLOOKUP(O803,'Matl Declaration Form'!$AG$9:$AH$149,2,0))),IF(H803="REACH Authorization Annex XIV",IF(ISERROR(VLOOKUP(O803,'Matl Declaration Form'!$AI$9:$AJ$137,2,0)),"",(VLOOKUP(O803,'Matl Declaration Form'!$AI$9:$AJ$137,2,0))),IF(H803="REACH SVHC",IF(ISERROR(VLOOKUP(O803,'Matl Declaration Form'!$AK$9:$AL$482,2,0)),"",(VLOOKUP(O803,'Matl Declaration Form'!$AK$9:$AL$482,2,0))),IF(H803="EU RoHS",IF(ISERROR(VLOOKUP(O803,'Matl Declaration Form'!$AM$9:$AN$18,2,0)),"",(VLOOKUP(O803,'Matl Declaration Form'!$AM$9:$AN$18,2,0))),IF(H803="EU Mercury",IF(ISERROR(VLOOKUP(O803,'Matl Declaration Form'!$AO$9:$AP$15,2,0)),"",(VLOOKUP(O803,'Matl Declaration Form'!$AO$9:$AP$15,2,0))),IF(H803="EU PIC",IF(ISERROR(VLOOKUP(O803,'Matl Declaration Form'!$AQ$9:$AR$71,2,0)),"",(VLOOKUP(O803,'Matl Declaration Form'!$AQ$9:$AR$71,2,0))),IF(H803="EU Ozone Depletion",IF(ISERROR(VLOOKUP(O803,'Matl Declaration Form'!$AS$9:$AT$41,2,0)),"",(VLOOKUP(O803,'Matl Declaration Form'!$AS$9:$AT$41,2,0))), IF(H803="EU Ship Recycling",IF(ISERROR(VLOOKUP(O803,'Matl Declaration Form'!$AX$9:$AY$30,2,0)),"",(VLOOKUP(O803,'Matl Declaration Form'!$AX$9:$AY$30,2,0))), IF(H803="EU Package",IF(ISERROR(VLOOKUP(O803,'Matl Declaration Form'!$AZ$9:$BA$12,2,0)),"",(VLOOKUP(O803,'Matl Declaration Form'!$AZ$9:$BA$12,2,0))),IF(H803="EU POPs",IF(ISERROR(VLOOKUP(O803,'Matl Declaration Form'!$AV$9:$AW$485,2,0)),"",(VLOOKUP(O803,'Matl Declaration Form'!$AV$9:$AW$485,2,0))))))))))))))</f>
        <v/>
      </c>
      <c r="Q803" s="304"/>
      <c r="R803" s="305" t="str" cm="1">
        <f t="array" ref="R803">IF(ISBLANK(Q803),"",Q803*(LOOKUP(2,1/(NOT(ISBLANK($M$9:M803))),$M$9:M803)))</f>
        <v/>
      </c>
      <c r="S803" s="306" t="str" cm="1">
        <f t="array" ref="S803">IF(ISBLANK(Q803),"", (LOOKUP(2,1/(NOT(ISBLANK($J$9:J803))),$J$9:J803)))</f>
        <v/>
      </c>
      <c r="T803" s="307"/>
      <c r="U803" s="302"/>
      <c r="V803" s="308"/>
      <c r="AC803" s="100"/>
      <c r="AD803" s="100"/>
      <c r="AV803" s="100"/>
      <c r="AW803" s="145"/>
    </row>
    <row r="804" spans="2:49" ht="18.75" customHeight="1">
      <c r="B804" s="309"/>
      <c r="C804" s="298"/>
      <c r="D804" s="298"/>
      <c r="E804" s="299"/>
      <c r="F804" s="298"/>
      <c r="G804" s="298"/>
      <c r="H804" s="298" t="s">
        <v>1476</v>
      </c>
      <c r="I804" s="301"/>
      <c r="J804" s="302"/>
      <c r="K804" s="298"/>
      <c r="L804" s="302"/>
      <c r="M804" s="301"/>
      <c r="N804" s="302" t="str" cm="1">
        <f t="array" ref="N804">IF(ISBLANK(M804),"", (LOOKUP(2,1/(NOT(ISBLANK($J$9:J804))),$J$9:J804)))</f>
        <v/>
      </c>
      <c r="O804" s="298"/>
      <c r="P804" s="643" t="str">
        <f>IF(H804="Full Materials Declaration","",IF(H804="REACH Restriction Annex XVII",IF(ISERROR(VLOOKUP(O804,'Matl Declaration Form'!$AG$9:$AH$149,2,0)),"",(VLOOKUP(O804,'Matl Declaration Form'!$AG$9:$AH$149,2,0))),IF(H804="REACH Authorization Annex XIV",IF(ISERROR(VLOOKUP(O804,'Matl Declaration Form'!$AI$9:$AJ$137,2,0)),"",(VLOOKUP(O804,'Matl Declaration Form'!$AI$9:$AJ$137,2,0))),IF(H804="REACH SVHC",IF(ISERROR(VLOOKUP(O804,'Matl Declaration Form'!$AK$9:$AL$482,2,0)),"",(VLOOKUP(O804,'Matl Declaration Form'!$AK$9:$AL$482,2,0))),IF(H804="EU RoHS",IF(ISERROR(VLOOKUP(O804,'Matl Declaration Form'!$AM$9:$AN$18,2,0)),"",(VLOOKUP(O804,'Matl Declaration Form'!$AM$9:$AN$18,2,0))),IF(H804="EU Mercury",IF(ISERROR(VLOOKUP(O804,'Matl Declaration Form'!$AO$9:$AP$15,2,0)),"",(VLOOKUP(O804,'Matl Declaration Form'!$AO$9:$AP$15,2,0))),IF(H804="EU PIC",IF(ISERROR(VLOOKUP(O804,'Matl Declaration Form'!$AQ$9:$AR$71,2,0)),"",(VLOOKUP(O804,'Matl Declaration Form'!$AQ$9:$AR$71,2,0))),IF(H804="EU Ozone Depletion",IF(ISERROR(VLOOKUP(O804,'Matl Declaration Form'!$AS$9:$AT$41,2,0)),"",(VLOOKUP(O804,'Matl Declaration Form'!$AS$9:$AT$41,2,0))), IF(H804="EU Ship Recycling",IF(ISERROR(VLOOKUP(O804,'Matl Declaration Form'!$AX$9:$AY$30,2,0)),"",(VLOOKUP(O804,'Matl Declaration Form'!$AX$9:$AY$30,2,0))), IF(H804="EU Package",IF(ISERROR(VLOOKUP(O804,'Matl Declaration Form'!$AZ$9:$BA$12,2,0)),"",(VLOOKUP(O804,'Matl Declaration Form'!$AZ$9:$BA$12,2,0))),IF(H804="EU POPs",IF(ISERROR(VLOOKUP(O804,'Matl Declaration Form'!$AV$9:$AW$485,2,0)),"",(VLOOKUP(O804,'Matl Declaration Form'!$AV$9:$AW$485,2,0))))))))))))))</f>
        <v/>
      </c>
      <c r="Q804" s="304"/>
      <c r="R804" s="305" t="str" cm="1">
        <f t="array" ref="R804">IF(ISBLANK(Q804),"",Q804*(LOOKUP(2,1/(NOT(ISBLANK($M$9:M804))),$M$9:M804)))</f>
        <v/>
      </c>
      <c r="S804" s="306" t="str" cm="1">
        <f t="array" ref="S804">IF(ISBLANK(Q804),"", (LOOKUP(2,1/(NOT(ISBLANK($J$9:J804))),$J$9:J804)))</f>
        <v/>
      </c>
      <c r="T804" s="307"/>
      <c r="U804" s="302"/>
      <c r="V804" s="308"/>
      <c r="AC804" s="100"/>
      <c r="AD804" s="100"/>
      <c r="AV804" s="100"/>
      <c r="AW804" s="145"/>
    </row>
    <row r="805" spans="2:49" ht="18.75" customHeight="1">
      <c r="B805" s="309"/>
      <c r="C805" s="298"/>
      <c r="D805" s="298"/>
      <c r="E805" s="299"/>
      <c r="F805" s="298"/>
      <c r="G805" s="298"/>
      <c r="H805" s="298" t="s">
        <v>1476</v>
      </c>
      <c r="I805" s="301"/>
      <c r="J805" s="302"/>
      <c r="K805" s="298"/>
      <c r="L805" s="302"/>
      <c r="M805" s="301"/>
      <c r="N805" s="302" t="str" cm="1">
        <f t="array" ref="N805">IF(ISBLANK(M805),"", (LOOKUP(2,1/(NOT(ISBLANK($J$9:J805))),$J$9:J805)))</f>
        <v/>
      </c>
      <c r="O805" s="298"/>
      <c r="P805" s="643" t="str">
        <f>IF(H805="Full Materials Declaration","",IF(H805="REACH Restriction Annex XVII",IF(ISERROR(VLOOKUP(O805,'Matl Declaration Form'!$AG$9:$AH$149,2,0)),"",(VLOOKUP(O805,'Matl Declaration Form'!$AG$9:$AH$149,2,0))),IF(H805="REACH Authorization Annex XIV",IF(ISERROR(VLOOKUP(O805,'Matl Declaration Form'!$AI$9:$AJ$137,2,0)),"",(VLOOKUP(O805,'Matl Declaration Form'!$AI$9:$AJ$137,2,0))),IF(H805="REACH SVHC",IF(ISERROR(VLOOKUP(O805,'Matl Declaration Form'!$AK$9:$AL$482,2,0)),"",(VLOOKUP(O805,'Matl Declaration Form'!$AK$9:$AL$482,2,0))),IF(H805="EU RoHS",IF(ISERROR(VLOOKUP(O805,'Matl Declaration Form'!$AM$9:$AN$18,2,0)),"",(VLOOKUP(O805,'Matl Declaration Form'!$AM$9:$AN$18,2,0))),IF(H805="EU Mercury",IF(ISERROR(VLOOKUP(O805,'Matl Declaration Form'!$AO$9:$AP$15,2,0)),"",(VLOOKUP(O805,'Matl Declaration Form'!$AO$9:$AP$15,2,0))),IF(H805="EU PIC",IF(ISERROR(VLOOKUP(O805,'Matl Declaration Form'!$AQ$9:$AR$71,2,0)),"",(VLOOKUP(O805,'Matl Declaration Form'!$AQ$9:$AR$71,2,0))),IF(H805="EU Ozone Depletion",IF(ISERROR(VLOOKUP(O805,'Matl Declaration Form'!$AS$9:$AT$41,2,0)),"",(VLOOKUP(O805,'Matl Declaration Form'!$AS$9:$AT$41,2,0))), IF(H805="EU Ship Recycling",IF(ISERROR(VLOOKUP(O805,'Matl Declaration Form'!$AX$9:$AY$30,2,0)),"",(VLOOKUP(O805,'Matl Declaration Form'!$AX$9:$AY$30,2,0))), IF(H805="EU Package",IF(ISERROR(VLOOKUP(O805,'Matl Declaration Form'!$AZ$9:$BA$12,2,0)),"",(VLOOKUP(O805,'Matl Declaration Form'!$AZ$9:$BA$12,2,0))),IF(H805="EU POPs",IF(ISERROR(VLOOKUP(O805,'Matl Declaration Form'!$AV$9:$AW$485,2,0)),"",(VLOOKUP(O805,'Matl Declaration Form'!$AV$9:$AW$485,2,0))))))))))))))</f>
        <v/>
      </c>
      <c r="Q805" s="304"/>
      <c r="R805" s="305" t="str" cm="1">
        <f t="array" ref="R805">IF(ISBLANK(Q805),"",Q805*(LOOKUP(2,1/(NOT(ISBLANK($M$9:M805))),$M$9:M805)))</f>
        <v/>
      </c>
      <c r="S805" s="306" t="str" cm="1">
        <f t="array" ref="S805">IF(ISBLANK(Q805),"", (LOOKUP(2,1/(NOT(ISBLANK($J$9:J805))),$J$9:J805)))</f>
        <v/>
      </c>
      <c r="T805" s="307"/>
      <c r="U805" s="302"/>
      <c r="V805" s="308"/>
      <c r="AC805" s="100"/>
      <c r="AD805" s="100"/>
      <c r="AV805" s="100"/>
      <c r="AW805" s="145"/>
    </row>
    <row r="806" spans="2:49" ht="18.75" customHeight="1">
      <c r="B806" s="309"/>
      <c r="C806" s="298"/>
      <c r="D806" s="298"/>
      <c r="E806" s="299"/>
      <c r="F806" s="298"/>
      <c r="G806" s="298"/>
      <c r="H806" s="298" t="s">
        <v>1476</v>
      </c>
      <c r="I806" s="301"/>
      <c r="J806" s="302"/>
      <c r="K806" s="298"/>
      <c r="L806" s="302"/>
      <c r="M806" s="301"/>
      <c r="N806" s="302" t="str" cm="1">
        <f t="array" ref="N806">IF(ISBLANK(M806),"", (LOOKUP(2,1/(NOT(ISBLANK($J$9:J806))),$J$9:J806)))</f>
        <v/>
      </c>
      <c r="O806" s="298"/>
      <c r="P806" s="643" t="str">
        <f>IF(H806="Full Materials Declaration","",IF(H806="REACH Restriction Annex XVII",IF(ISERROR(VLOOKUP(O806,'Matl Declaration Form'!$AG$9:$AH$149,2,0)),"",(VLOOKUP(O806,'Matl Declaration Form'!$AG$9:$AH$149,2,0))),IF(H806="REACH Authorization Annex XIV",IF(ISERROR(VLOOKUP(O806,'Matl Declaration Form'!$AI$9:$AJ$137,2,0)),"",(VLOOKUP(O806,'Matl Declaration Form'!$AI$9:$AJ$137,2,0))),IF(H806="REACH SVHC",IF(ISERROR(VLOOKUP(O806,'Matl Declaration Form'!$AK$9:$AL$482,2,0)),"",(VLOOKUP(O806,'Matl Declaration Form'!$AK$9:$AL$482,2,0))),IF(H806="EU RoHS",IF(ISERROR(VLOOKUP(O806,'Matl Declaration Form'!$AM$9:$AN$18,2,0)),"",(VLOOKUP(O806,'Matl Declaration Form'!$AM$9:$AN$18,2,0))),IF(H806="EU Mercury",IF(ISERROR(VLOOKUP(O806,'Matl Declaration Form'!$AO$9:$AP$15,2,0)),"",(VLOOKUP(O806,'Matl Declaration Form'!$AO$9:$AP$15,2,0))),IF(H806="EU PIC",IF(ISERROR(VLOOKUP(O806,'Matl Declaration Form'!$AQ$9:$AR$71,2,0)),"",(VLOOKUP(O806,'Matl Declaration Form'!$AQ$9:$AR$71,2,0))),IF(H806="EU Ozone Depletion",IF(ISERROR(VLOOKUP(O806,'Matl Declaration Form'!$AS$9:$AT$41,2,0)),"",(VLOOKUP(O806,'Matl Declaration Form'!$AS$9:$AT$41,2,0))), IF(H806="EU Ship Recycling",IF(ISERROR(VLOOKUP(O806,'Matl Declaration Form'!$AX$9:$AY$30,2,0)),"",(VLOOKUP(O806,'Matl Declaration Form'!$AX$9:$AY$30,2,0))), IF(H806="EU Package",IF(ISERROR(VLOOKUP(O806,'Matl Declaration Form'!$AZ$9:$BA$12,2,0)),"",(VLOOKUP(O806,'Matl Declaration Form'!$AZ$9:$BA$12,2,0))),IF(H806="EU POPs",IF(ISERROR(VLOOKUP(O806,'Matl Declaration Form'!$AV$9:$AW$485,2,0)),"",(VLOOKUP(O806,'Matl Declaration Form'!$AV$9:$AW$485,2,0))))))))))))))</f>
        <v/>
      </c>
      <c r="Q806" s="304"/>
      <c r="R806" s="305" t="str" cm="1">
        <f t="array" ref="R806">IF(ISBLANK(Q806),"",Q806*(LOOKUP(2,1/(NOT(ISBLANK($M$9:M806))),$M$9:M806)))</f>
        <v/>
      </c>
      <c r="S806" s="306" t="str" cm="1">
        <f t="array" ref="S806">IF(ISBLANK(Q806),"", (LOOKUP(2,1/(NOT(ISBLANK($J$9:J806))),$J$9:J806)))</f>
        <v/>
      </c>
      <c r="T806" s="307"/>
      <c r="U806" s="302"/>
      <c r="V806" s="308"/>
      <c r="AC806" s="100"/>
      <c r="AD806" s="100"/>
      <c r="AV806" s="100"/>
      <c r="AW806" s="145"/>
    </row>
    <row r="807" spans="2:49" ht="18.75" customHeight="1">
      <c r="B807" s="309"/>
      <c r="C807" s="298"/>
      <c r="D807" s="298"/>
      <c r="E807" s="299"/>
      <c r="F807" s="298"/>
      <c r="G807" s="298"/>
      <c r="H807" s="298" t="s">
        <v>1476</v>
      </c>
      <c r="I807" s="301"/>
      <c r="J807" s="302"/>
      <c r="K807" s="298"/>
      <c r="L807" s="302"/>
      <c r="M807" s="301"/>
      <c r="N807" s="302" t="str" cm="1">
        <f t="array" ref="N807">IF(ISBLANK(M807),"", (LOOKUP(2,1/(NOT(ISBLANK($J$9:J807))),$J$9:J807)))</f>
        <v/>
      </c>
      <c r="O807" s="298"/>
      <c r="P807" s="643" t="str">
        <f>IF(H807="Full Materials Declaration","",IF(H807="REACH Restriction Annex XVII",IF(ISERROR(VLOOKUP(O807,'Matl Declaration Form'!$AG$9:$AH$149,2,0)),"",(VLOOKUP(O807,'Matl Declaration Form'!$AG$9:$AH$149,2,0))),IF(H807="REACH Authorization Annex XIV",IF(ISERROR(VLOOKUP(O807,'Matl Declaration Form'!$AI$9:$AJ$137,2,0)),"",(VLOOKUP(O807,'Matl Declaration Form'!$AI$9:$AJ$137,2,0))),IF(H807="REACH SVHC",IF(ISERROR(VLOOKUP(O807,'Matl Declaration Form'!$AK$9:$AL$482,2,0)),"",(VLOOKUP(O807,'Matl Declaration Form'!$AK$9:$AL$482,2,0))),IF(H807="EU RoHS",IF(ISERROR(VLOOKUP(O807,'Matl Declaration Form'!$AM$9:$AN$18,2,0)),"",(VLOOKUP(O807,'Matl Declaration Form'!$AM$9:$AN$18,2,0))),IF(H807="EU Mercury",IF(ISERROR(VLOOKUP(O807,'Matl Declaration Form'!$AO$9:$AP$15,2,0)),"",(VLOOKUP(O807,'Matl Declaration Form'!$AO$9:$AP$15,2,0))),IF(H807="EU PIC",IF(ISERROR(VLOOKUP(O807,'Matl Declaration Form'!$AQ$9:$AR$71,2,0)),"",(VLOOKUP(O807,'Matl Declaration Form'!$AQ$9:$AR$71,2,0))),IF(H807="EU Ozone Depletion",IF(ISERROR(VLOOKUP(O807,'Matl Declaration Form'!$AS$9:$AT$41,2,0)),"",(VLOOKUP(O807,'Matl Declaration Form'!$AS$9:$AT$41,2,0))), IF(H807="EU Ship Recycling",IF(ISERROR(VLOOKUP(O807,'Matl Declaration Form'!$AX$9:$AY$30,2,0)),"",(VLOOKUP(O807,'Matl Declaration Form'!$AX$9:$AY$30,2,0))), IF(H807="EU Package",IF(ISERROR(VLOOKUP(O807,'Matl Declaration Form'!$AZ$9:$BA$12,2,0)),"",(VLOOKUP(O807,'Matl Declaration Form'!$AZ$9:$BA$12,2,0))),IF(H807="EU POPs",IF(ISERROR(VLOOKUP(O807,'Matl Declaration Form'!$AV$9:$AW$485,2,0)),"",(VLOOKUP(O807,'Matl Declaration Form'!$AV$9:$AW$485,2,0))))))))))))))</f>
        <v/>
      </c>
      <c r="Q807" s="304"/>
      <c r="R807" s="305" t="str" cm="1">
        <f t="array" ref="R807">IF(ISBLANK(Q807),"",Q807*(LOOKUP(2,1/(NOT(ISBLANK($M$9:M807))),$M$9:M807)))</f>
        <v/>
      </c>
      <c r="S807" s="306" t="str" cm="1">
        <f t="array" ref="S807">IF(ISBLANK(Q807),"", (LOOKUP(2,1/(NOT(ISBLANK($J$9:J807))),$J$9:J807)))</f>
        <v/>
      </c>
      <c r="T807" s="307"/>
      <c r="U807" s="302"/>
      <c r="V807" s="308"/>
      <c r="AC807" s="100"/>
      <c r="AD807" s="100"/>
      <c r="AV807" s="100"/>
      <c r="AW807" s="145"/>
    </row>
    <row r="808" spans="2:49" ht="18.75" customHeight="1">
      <c r="B808" s="309"/>
      <c r="C808" s="298"/>
      <c r="D808" s="298"/>
      <c r="E808" s="299"/>
      <c r="F808" s="298"/>
      <c r="G808" s="298"/>
      <c r="H808" s="298" t="s">
        <v>1476</v>
      </c>
      <c r="I808" s="301"/>
      <c r="J808" s="302"/>
      <c r="K808" s="298"/>
      <c r="L808" s="302"/>
      <c r="M808" s="301"/>
      <c r="N808" s="302" t="str" cm="1">
        <f t="array" ref="N808">IF(ISBLANK(M808),"", (LOOKUP(2,1/(NOT(ISBLANK($J$9:J808))),$J$9:J808)))</f>
        <v/>
      </c>
      <c r="O808" s="298"/>
      <c r="P808" s="643" t="str">
        <f>IF(H808="Full Materials Declaration","",IF(H808="REACH Restriction Annex XVII",IF(ISERROR(VLOOKUP(O808,'Matl Declaration Form'!$AG$9:$AH$149,2,0)),"",(VLOOKUP(O808,'Matl Declaration Form'!$AG$9:$AH$149,2,0))),IF(H808="REACH Authorization Annex XIV",IF(ISERROR(VLOOKUP(O808,'Matl Declaration Form'!$AI$9:$AJ$137,2,0)),"",(VLOOKUP(O808,'Matl Declaration Form'!$AI$9:$AJ$137,2,0))),IF(H808="REACH SVHC",IF(ISERROR(VLOOKUP(O808,'Matl Declaration Form'!$AK$9:$AL$482,2,0)),"",(VLOOKUP(O808,'Matl Declaration Form'!$AK$9:$AL$482,2,0))),IF(H808="EU RoHS",IF(ISERROR(VLOOKUP(O808,'Matl Declaration Form'!$AM$9:$AN$18,2,0)),"",(VLOOKUP(O808,'Matl Declaration Form'!$AM$9:$AN$18,2,0))),IF(H808="EU Mercury",IF(ISERROR(VLOOKUP(O808,'Matl Declaration Form'!$AO$9:$AP$15,2,0)),"",(VLOOKUP(O808,'Matl Declaration Form'!$AO$9:$AP$15,2,0))),IF(H808="EU PIC",IF(ISERROR(VLOOKUP(O808,'Matl Declaration Form'!$AQ$9:$AR$71,2,0)),"",(VLOOKUP(O808,'Matl Declaration Form'!$AQ$9:$AR$71,2,0))),IF(H808="EU Ozone Depletion",IF(ISERROR(VLOOKUP(O808,'Matl Declaration Form'!$AS$9:$AT$41,2,0)),"",(VLOOKUP(O808,'Matl Declaration Form'!$AS$9:$AT$41,2,0))), IF(H808="EU Ship Recycling",IF(ISERROR(VLOOKUP(O808,'Matl Declaration Form'!$AX$9:$AY$30,2,0)),"",(VLOOKUP(O808,'Matl Declaration Form'!$AX$9:$AY$30,2,0))), IF(H808="EU Package",IF(ISERROR(VLOOKUP(O808,'Matl Declaration Form'!$AZ$9:$BA$12,2,0)),"",(VLOOKUP(O808,'Matl Declaration Form'!$AZ$9:$BA$12,2,0))),IF(H808="EU POPs",IF(ISERROR(VLOOKUP(O808,'Matl Declaration Form'!$AV$9:$AW$485,2,0)),"",(VLOOKUP(O808,'Matl Declaration Form'!$AV$9:$AW$485,2,0))))))))))))))</f>
        <v/>
      </c>
      <c r="Q808" s="304"/>
      <c r="R808" s="305" t="str" cm="1">
        <f t="array" ref="R808">IF(ISBLANK(Q808),"",Q808*(LOOKUP(2,1/(NOT(ISBLANK($M$9:M808))),$M$9:M808)))</f>
        <v/>
      </c>
      <c r="S808" s="306" t="str" cm="1">
        <f t="array" ref="S808">IF(ISBLANK(Q808),"", (LOOKUP(2,1/(NOT(ISBLANK($J$9:J808))),$J$9:J808)))</f>
        <v/>
      </c>
      <c r="T808" s="307"/>
      <c r="U808" s="302"/>
      <c r="V808" s="308"/>
      <c r="AC808" s="100"/>
      <c r="AD808" s="100"/>
      <c r="AV808" s="100"/>
      <c r="AW808" s="145"/>
    </row>
    <row r="809" spans="2:49" ht="18.75" customHeight="1">
      <c r="B809" s="309"/>
      <c r="C809" s="298"/>
      <c r="D809" s="298"/>
      <c r="E809" s="299"/>
      <c r="F809" s="298"/>
      <c r="G809" s="298"/>
      <c r="H809" s="298" t="s">
        <v>1476</v>
      </c>
      <c r="I809" s="301"/>
      <c r="J809" s="302"/>
      <c r="K809" s="298"/>
      <c r="L809" s="302"/>
      <c r="M809" s="301"/>
      <c r="N809" s="302" t="str" cm="1">
        <f t="array" ref="N809">IF(ISBLANK(M809),"", (LOOKUP(2,1/(NOT(ISBLANK($J$9:J809))),$J$9:J809)))</f>
        <v/>
      </c>
      <c r="O809" s="298"/>
      <c r="P809" s="643" t="str">
        <f>IF(H809="Full Materials Declaration","",IF(H809="REACH Restriction Annex XVII",IF(ISERROR(VLOOKUP(O809,'Matl Declaration Form'!$AG$9:$AH$149,2,0)),"",(VLOOKUP(O809,'Matl Declaration Form'!$AG$9:$AH$149,2,0))),IF(H809="REACH Authorization Annex XIV",IF(ISERROR(VLOOKUP(O809,'Matl Declaration Form'!$AI$9:$AJ$137,2,0)),"",(VLOOKUP(O809,'Matl Declaration Form'!$AI$9:$AJ$137,2,0))),IF(H809="REACH SVHC",IF(ISERROR(VLOOKUP(O809,'Matl Declaration Form'!$AK$9:$AL$482,2,0)),"",(VLOOKUP(O809,'Matl Declaration Form'!$AK$9:$AL$482,2,0))),IF(H809="EU RoHS",IF(ISERROR(VLOOKUP(O809,'Matl Declaration Form'!$AM$9:$AN$18,2,0)),"",(VLOOKUP(O809,'Matl Declaration Form'!$AM$9:$AN$18,2,0))),IF(H809="EU Mercury",IF(ISERROR(VLOOKUP(O809,'Matl Declaration Form'!$AO$9:$AP$15,2,0)),"",(VLOOKUP(O809,'Matl Declaration Form'!$AO$9:$AP$15,2,0))),IF(H809="EU PIC",IF(ISERROR(VLOOKUP(O809,'Matl Declaration Form'!$AQ$9:$AR$71,2,0)),"",(VLOOKUP(O809,'Matl Declaration Form'!$AQ$9:$AR$71,2,0))),IF(H809="EU Ozone Depletion",IF(ISERROR(VLOOKUP(O809,'Matl Declaration Form'!$AS$9:$AT$41,2,0)),"",(VLOOKUP(O809,'Matl Declaration Form'!$AS$9:$AT$41,2,0))), IF(H809="EU Ship Recycling",IF(ISERROR(VLOOKUP(O809,'Matl Declaration Form'!$AX$9:$AY$30,2,0)),"",(VLOOKUP(O809,'Matl Declaration Form'!$AX$9:$AY$30,2,0))), IF(H809="EU Package",IF(ISERROR(VLOOKUP(O809,'Matl Declaration Form'!$AZ$9:$BA$12,2,0)),"",(VLOOKUP(O809,'Matl Declaration Form'!$AZ$9:$BA$12,2,0))),IF(H809="EU POPs",IF(ISERROR(VLOOKUP(O809,'Matl Declaration Form'!$AV$9:$AW$485,2,0)),"",(VLOOKUP(O809,'Matl Declaration Form'!$AV$9:$AW$485,2,0))))))))))))))</f>
        <v/>
      </c>
      <c r="Q809" s="304"/>
      <c r="R809" s="305" t="str" cm="1">
        <f t="array" ref="R809">IF(ISBLANK(Q809),"",Q809*(LOOKUP(2,1/(NOT(ISBLANK($M$9:M809))),$M$9:M809)))</f>
        <v/>
      </c>
      <c r="S809" s="306" t="str" cm="1">
        <f t="array" ref="S809">IF(ISBLANK(Q809),"", (LOOKUP(2,1/(NOT(ISBLANK($J$9:J809))),$J$9:J809)))</f>
        <v/>
      </c>
      <c r="T809" s="307"/>
      <c r="U809" s="302"/>
      <c r="V809" s="308"/>
      <c r="AC809" s="100"/>
      <c r="AD809" s="100"/>
      <c r="AV809" s="100"/>
      <c r="AW809" s="145"/>
    </row>
    <row r="810" spans="2:49" ht="18.75" customHeight="1">
      <c r="B810" s="309"/>
      <c r="C810" s="298"/>
      <c r="D810" s="298"/>
      <c r="E810" s="299"/>
      <c r="F810" s="298"/>
      <c r="G810" s="298"/>
      <c r="H810" s="298" t="s">
        <v>1476</v>
      </c>
      <c r="I810" s="301"/>
      <c r="J810" s="302"/>
      <c r="K810" s="298"/>
      <c r="L810" s="302"/>
      <c r="M810" s="301"/>
      <c r="N810" s="302" t="str" cm="1">
        <f t="array" ref="N810">IF(ISBLANK(M810),"", (LOOKUP(2,1/(NOT(ISBLANK($J$9:J810))),$J$9:J810)))</f>
        <v/>
      </c>
      <c r="O810" s="298"/>
      <c r="P810" s="643" t="str">
        <f>IF(H810="Full Materials Declaration","",IF(H810="REACH Restriction Annex XVII",IF(ISERROR(VLOOKUP(O810,'Matl Declaration Form'!$AG$9:$AH$149,2,0)),"",(VLOOKUP(O810,'Matl Declaration Form'!$AG$9:$AH$149,2,0))),IF(H810="REACH Authorization Annex XIV",IF(ISERROR(VLOOKUP(O810,'Matl Declaration Form'!$AI$9:$AJ$137,2,0)),"",(VLOOKUP(O810,'Matl Declaration Form'!$AI$9:$AJ$137,2,0))),IF(H810="REACH SVHC",IF(ISERROR(VLOOKUP(O810,'Matl Declaration Form'!$AK$9:$AL$482,2,0)),"",(VLOOKUP(O810,'Matl Declaration Form'!$AK$9:$AL$482,2,0))),IF(H810="EU RoHS",IF(ISERROR(VLOOKUP(O810,'Matl Declaration Form'!$AM$9:$AN$18,2,0)),"",(VLOOKUP(O810,'Matl Declaration Form'!$AM$9:$AN$18,2,0))),IF(H810="EU Mercury",IF(ISERROR(VLOOKUP(O810,'Matl Declaration Form'!$AO$9:$AP$15,2,0)),"",(VLOOKUP(O810,'Matl Declaration Form'!$AO$9:$AP$15,2,0))),IF(H810="EU PIC",IF(ISERROR(VLOOKUP(O810,'Matl Declaration Form'!$AQ$9:$AR$71,2,0)),"",(VLOOKUP(O810,'Matl Declaration Form'!$AQ$9:$AR$71,2,0))),IF(H810="EU Ozone Depletion",IF(ISERROR(VLOOKUP(O810,'Matl Declaration Form'!$AS$9:$AT$41,2,0)),"",(VLOOKUP(O810,'Matl Declaration Form'!$AS$9:$AT$41,2,0))), IF(H810="EU Ship Recycling",IF(ISERROR(VLOOKUP(O810,'Matl Declaration Form'!$AX$9:$AY$30,2,0)),"",(VLOOKUP(O810,'Matl Declaration Form'!$AX$9:$AY$30,2,0))), IF(H810="EU Package",IF(ISERROR(VLOOKUP(O810,'Matl Declaration Form'!$AZ$9:$BA$12,2,0)),"",(VLOOKUP(O810,'Matl Declaration Form'!$AZ$9:$BA$12,2,0))),IF(H810="EU POPs",IF(ISERROR(VLOOKUP(O810,'Matl Declaration Form'!$AV$9:$AW$485,2,0)),"",(VLOOKUP(O810,'Matl Declaration Form'!$AV$9:$AW$485,2,0))))))))))))))</f>
        <v/>
      </c>
      <c r="Q810" s="304"/>
      <c r="R810" s="305" t="str" cm="1">
        <f t="array" ref="R810">IF(ISBLANK(Q810),"",Q810*(LOOKUP(2,1/(NOT(ISBLANK($M$9:M810))),$M$9:M810)))</f>
        <v/>
      </c>
      <c r="S810" s="306" t="str" cm="1">
        <f t="array" ref="S810">IF(ISBLANK(Q810),"", (LOOKUP(2,1/(NOT(ISBLANK($J$9:J810))),$J$9:J810)))</f>
        <v/>
      </c>
      <c r="T810" s="307"/>
      <c r="U810" s="302"/>
      <c r="V810" s="308"/>
      <c r="AC810" s="100"/>
      <c r="AD810" s="100"/>
      <c r="AV810" s="100"/>
      <c r="AW810" s="145"/>
    </row>
    <row r="811" spans="2:49" ht="18.75" customHeight="1">
      <c r="B811" s="309"/>
      <c r="C811" s="298"/>
      <c r="D811" s="298"/>
      <c r="E811" s="299"/>
      <c r="F811" s="298"/>
      <c r="G811" s="298"/>
      <c r="H811" s="298" t="s">
        <v>1476</v>
      </c>
      <c r="I811" s="301"/>
      <c r="J811" s="302"/>
      <c r="K811" s="298"/>
      <c r="L811" s="302"/>
      <c r="M811" s="301"/>
      <c r="N811" s="302" t="str" cm="1">
        <f t="array" ref="N811">IF(ISBLANK(M811),"", (LOOKUP(2,1/(NOT(ISBLANK($J$9:J811))),$J$9:J811)))</f>
        <v/>
      </c>
      <c r="O811" s="298"/>
      <c r="P811" s="643" t="str">
        <f>IF(H811="Full Materials Declaration","",IF(H811="REACH Restriction Annex XVII",IF(ISERROR(VLOOKUP(O811,'Matl Declaration Form'!$AG$9:$AH$149,2,0)),"",(VLOOKUP(O811,'Matl Declaration Form'!$AG$9:$AH$149,2,0))),IF(H811="REACH Authorization Annex XIV",IF(ISERROR(VLOOKUP(O811,'Matl Declaration Form'!$AI$9:$AJ$137,2,0)),"",(VLOOKUP(O811,'Matl Declaration Form'!$AI$9:$AJ$137,2,0))),IF(H811="REACH SVHC",IF(ISERROR(VLOOKUP(O811,'Matl Declaration Form'!$AK$9:$AL$482,2,0)),"",(VLOOKUP(O811,'Matl Declaration Form'!$AK$9:$AL$482,2,0))),IF(H811="EU RoHS",IF(ISERROR(VLOOKUP(O811,'Matl Declaration Form'!$AM$9:$AN$18,2,0)),"",(VLOOKUP(O811,'Matl Declaration Form'!$AM$9:$AN$18,2,0))),IF(H811="EU Mercury",IF(ISERROR(VLOOKUP(O811,'Matl Declaration Form'!$AO$9:$AP$15,2,0)),"",(VLOOKUP(O811,'Matl Declaration Form'!$AO$9:$AP$15,2,0))),IF(H811="EU PIC",IF(ISERROR(VLOOKUP(O811,'Matl Declaration Form'!$AQ$9:$AR$71,2,0)),"",(VLOOKUP(O811,'Matl Declaration Form'!$AQ$9:$AR$71,2,0))),IF(H811="EU Ozone Depletion",IF(ISERROR(VLOOKUP(O811,'Matl Declaration Form'!$AS$9:$AT$41,2,0)),"",(VLOOKUP(O811,'Matl Declaration Form'!$AS$9:$AT$41,2,0))), IF(H811="EU Ship Recycling",IF(ISERROR(VLOOKUP(O811,'Matl Declaration Form'!$AX$9:$AY$30,2,0)),"",(VLOOKUP(O811,'Matl Declaration Form'!$AX$9:$AY$30,2,0))), IF(H811="EU Package",IF(ISERROR(VLOOKUP(O811,'Matl Declaration Form'!$AZ$9:$BA$12,2,0)),"",(VLOOKUP(O811,'Matl Declaration Form'!$AZ$9:$BA$12,2,0))),IF(H811="EU POPs",IF(ISERROR(VLOOKUP(O811,'Matl Declaration Form'!$AV$9:$AW$485,2,0)),"",(VLOOKUP(O811,'Matl Declaration Form'!$AV$9:$AW$485,2,0))))))))))))))</f>
        <v/>
      </c>
      <c r="Q811" s="304"/>
      <c r="R811" s="305" t="str" cm="1">
        <f t="array" ref="R811">IF(ISBLANK(Q811),"",Q811*(LOOKUP(2,1/(NOT(ISBLANK($M$9:M811))),$M$9:M811)))</f>
        <v/>
      </c>
      <c r="S811" s="306" t="str" cm="1">
        <f t="array" ref="S811">IF(ISBLANK(Q811),"", (LOOKUP(2,1/(NOT(ISBLANK($J$9:J811))),$J$9:J811)))</f>
        <v/>
      </c>
      <c r="T811" s="307"/>
      <c r="U811" s="302"/>
      <c r="V811" s="308"/>
      <c r="AC811" s="100"/>
      <c r="AD811" s="100"/>
      <c r="AV811" s="100"/>
      <c r="AW811" s="145"/>
    </row>
    <row r="812" spans="2:49" ht="18.75" customHeight="1">
      <c r="B812" s="309"/>
      <c r="C812" s="298"/>
      <c r="D812" s="298"/>
      <c r="E812" s="299"/>
      <c r="F812" s="298"/>
      <c r="G812" s="298"/>
      <c r="H812" s="298" t="s">
        <v>1476</v>
      </c>
      <c r="I812" s="301"/>
      <c r="J812" s="302"/>
      <c r="K812" s="298"/>
      <c r="L812" s="302"/>
      <c r="M812" s="301"/>
      <c r="N812" s="302" t="str" cm="1">
        <f t="array" ref="N812">IF(ISBLANK(M812),"", (LOOKUP(2,1/(NOT(ISBLANK($J$9:J812))),$J$9:J812)))</f>
        <v/>
      </c>
      <c r="O812" s="298"/>
      <c r="P812" s="643" t="str">
        <f>IF(H812="Full Materials Declaration","",IF(H812="REACH Restriction Annex XVII",IF(ISERROR(VLOOKUP(O812,'Matl Declaration Form'!$AG$9:$AH$149,2,0)),"",(VLOOKUP(O812,'Matl Declaration Form'!$AG$9:$AH$149,2,0))),IF(H812="REACH Authorization Annex XIV",IF(ISERROR(VLOOKUP(O812,'Matl Declaration Form'!$AI$9:$AJ$137,2,0)),"",(VLOOKUP(O812,'Matl Declaration Form'!$AI$9:$AJ$137,2,0))),IF(H812="REACH SVHC",IF(ISERROR(VLOOKUP(O812,'Matl Declaration Form'!$AK$9:$AL$482,2,0)),"",(VLOOKUP(O812,'Matl Declaration Form'!$AK$9:$AL$482,2,0))),IF(H812="EU RoHS",IF(ISERROR(VLOOKUP(O812,'Matl Declaration Form'!$AM$9:$AN$18,2,0)),"",(VLOOKUP(O812,'Matl Declaration Form'!$AM$9:$AN$18,2,0))),IF(H812="EU Mercury",IF(ISERROR(VLOOKUP(O812,'Matl Declaration Form'!$AO$9:$AP$15,2,0)),"",(VLOOKUP(O812,'Matl Declaration Form'!$AO$9:$AP$15,2,0))),IF(H812="EU PIC",IF(ISERROR(VLOOKUP(O812,'Matl Declaration Form'!$AQ$9:$AR$71,2,0)),"",(VLOOKUP(O812,'Matl Declaration Form'!$AQ$9:$AR$71,2,0))),IF(H812="EU Ozone Depletion",IF(ISERROR(VLOOKUP(O812,'Matl Declaration Form'!$AS$9:$AT$41,2,0)),"",(VLOOKUP(O812,'Matl Declaration Form'!$AS$9:$AT$41,2,0))), IF(H812="EU Ship Recycling",IF(ISERROR(VLOOKUP(O812,'Matl Declaration Form'!$AX$9:$AY$30,2,0)),"",(VLOOKUP(O812,'Matl Declaration Form'!$AX$9:$AY$30,2,0))), IF(H812="EU Package",IF(ISERROR(VLOOKUP(O812,'Matl Declaration Form'!$AZ$9:$BA$12,2,0)),"",(VLOOKUP(O812,'Matl Declaration Form'!$AZ$9:$BA$12,2,0))),IF(H812="EU POPs",IF(ISERROR(VLOOKUP(O812,'Matl Declaration Form'!$AV$9:$AW$485,2,0)),"",(VLOOKUP(O812,'Matl Declaration Form'!$AV$9:$AW$485,2,0))))))))))))))</f>
        <v/>
      </c>
      <c r="Q812" s="304"/>
      <c r="R812" s="305" t="str" cm="1">
        <f t="array" ref="R812">IF(ISBLANK(Q812),"",Q812*(LOOKUP(2,1/(NOT(ISBLANK($M$9:M812))),$M$9:M812)))</f>
        <v/>
      </c>
      <c r="S812" s="306" t="str" cm="1">
        <f t="array" ref="S812">IF(ISBLANK(Q812),"", (LOOKUP(2,1/(NOT(ISBLANK($J$9:J812))),$J$9:J812)))</f>
        <v/>
      </c>
      <c r="T812" s="307"/>
      <c r="U812" s="302"/>
      <c r="V812" s="308"/>
      <c r="AC812" s="100"/>
      <c r="AD812" s="100"/>
      <c r="AV812" s="100"/>
      <c r="AW812" s="145"/>
    </row>
    <row r="813" spans="2:49" ht="18.75" customHeight="1">
      <c r="B813" s="309"/>
      <c r="C813" s="298"/>
      <c r="D813" s="298"/>
      <c r="E813" s="299"/>
      <c r="F813" s="298"/>
      <c r="G813" s="298"/>
      <c r="H813" s="298" t="s">
        <v>1476</v>
      </c>
      <c r="I813" s="301"/>
      <c r="J813" s="302"/>
      <c r="K813" s="298"/>
      <c r="L813" s="302"/>
      <c r="M813" s="301"/>
      <c r="N813" s="302" t="str" cm="1">
        <f t="array" ref="N813">IF(ISBLANK(M813),"", (LOOKUP(2,1/(NOT(ISBLANK($J$9:J813))),$J$9:J813)))</f>
        <v/>
      </c>
      <c r="O813" s="298"/>
      <c r="P813" s="643" t="str">
        <f>IF(H813="Full Materials Declaration","",IF(H813="REACH Restriction Annex XVII",IF(ISERROR(VLOOKUP(O813,'Matl Declaration Form'!$AG$9:$AH$149,2,0)),"",(VLOOKUP(O813,'Matl Declaration Form'!$AG$9:$AH$149,2,0))),IF(H813="REACH Authorization Annex XIV",IF(ISERROR(VLOOKUP(O813,'Matl Declaration Form'!$AI$9:$AJ$137,2,0)),"",(VLOOKUP(O813,'Matl Declaration Form'!$AI$9:$AJ$137,2,0))),IF(H813="REACH SVHC",IF(ISERROR(VLOOKUP(O813,'Matl Declaration Form'!$AK$9:$AL$482,2,0)),"",(VLOOKUP(O813,'Matl Declaration Form'!$AK$9:$AL$482,2,0))),IF(H813="EU RoHS",IF(ISERROR(VLOOKUP(O813,'Matl Declaration Form'!$AM$9:$AN$18,2,0)),"",(VLOOKUP(O813,'Matl Declaration Form'!$AM$9:$AN$18,2,0))),IF(H813="EU Mercury",IF(ISERROR(VLOOKUP(O813,'Matl Declaration Form'!$AO$9:$AP$15,2,0)),"",(VLOOKUP(O813,'Matl Declaration Form'!$AO$9:$AP$15,2,0))),IF(H813="EU PIC",IF(ISERROR(VLOOKUP(O813,'Matl Declaration Form'!$AQ$9:$AR$71,2,0)),"",(VLOOKUP(O813,'Matl Declaration Form'!$AQ$9:$AR$71,2,0))),IF(H813="EU Ozone Depletion",IF(ISERROR(VLOOKUP(O813,'Matl Declaration Form'!$AS$9:$AT$41,2,0)),"",(VLOOKUP(O813,'Matl Declaration Form'!$AS$9:$AT$41,2,0))), IF(H813="EU Ship Recycling",IF(ISERROR(VLOOKUP(O813,'Matl Declaration Form'!$AX$9:$AY$30,2,0)),"",(VLOOKUP(O813,'Matl Declaration Form'!$AX$9:$AY$30,2,0))), IF(H813="EU Package",IF(ISERROR(VLOOKUP(O813,'Matl Declaration Form'!$AZ$9:$BA$12,2,0)),"",(VLOOKUP(O813,'Matl Declaration Form'!$AZ$9:$BA$12,2,0))),IF(H813="EU POPs",IF(ISERROR(VLOOKUP(O813,'Matl Declaration Form'!$AV$9:$AW$485,2,0)),"",(VLOOKUP(O813,'Matl Declaration Form'!$AV$9:$AW$485,2,0))))))))))))))</f>
        <v/>
      </c>
      <c r="Q813" s="304"/>
      <c r="R813" s="305" t="str" cm="1">
        <f t="array" ref="R813">IF(ISBLANK(Q813),"",Q813*(LOOKUP(2,1/(NOT(ISBLANK($M$9:M813))),$M$9:M813)))</f>
        <v/>
      </c>
      <c r="S813" s="306" t="str" cm="1">
        <f t="array" ref="S813">IF(ISBLANK(Q813),"", (LOOKUP(2,1/(NOT(ISBLANK($J$9:J813))),$J$9:J813)))</f>
        <v/>
      </c>
      <c r="T813" s="307"/>
      <c r="U813" s="302"/>
      <c r="V813" s="308"/>
      <c r="AC813" s="100"/>
      <c r="AD813" s="100"/>
      <c r="AV813" s="100"/>
      <c r="AW813" s="145"/>
    </row>
    <row r="814" spans="2:49" ht="18.75" customHeight="1">
      <c r="B814" s="309"/>
      <c r="C814" s="298"/>
      <c r="D814" s="298"/>
      <c r="E814" s="299"/>
      <c r="F814" s="298"/>
      <c r="G814" s="298"/>
      <c r="H814" s="298" t="s">
        <v>1476</v>
      </c>
      <c r="I814" s="301"/>
      <c r="J814" s="302"/>
      <c r="K814" s="298"/>
      <c r="L814" s="302"/>
      <c r="M814" s="301"/>
      <c r="N814" s="302" t="str" cm="1">
        <f t="array" ref="N814">IF(ISBLANK(M814),"", (LOOKUP(2,1/(NOT(ISBLANK($J$9:J814))),$J$9:J814)))</f>
        <v/>
      </c>
      <c r="O814" s="298"/>
      <c r="P814" s="643" t="str">
        <f>IF(H814="Full Materials Declaration","",IF(H814="REACH Restriction Annex XVII",IF(ISERROR(VLOOKUP(O814,'Matl Declaration Form'!$AG$9:$AH$149,2,0)),"",(VLOOKUP(O814,'Matl Declaration Form'!$AG$9:$AH$149,2,0))),IF(H814="REACH Authorization Annex XIV",IF(ISERROR(VLOOKUP(O814,'Matl Declaration Form'!$AI$9:$AJ$137,2,0)),"",(VLOOKUP(O814,'Matl Declaration Form'!$AI$9:$AJ$137,2,0))),IF(H814="REACH SVHC",IF(ISERROR(VLOOKUP(O814,'Matl Declaration Form'!$AK$9:$AL$482,2,0)),"",(VLOOKUP(O814,'Matl Declaration Form'!$AK$9:$AL$482,2,0))),IF(H814="EU RoHS",IF(ISERROR(VLOOKUP(O814,'Matl Declaration Form'!$AM$9:$AN$18,2,0)),"",(VLOOKUP(O814,'Matl Declaration Form'!$AM$9:$AN$18,2,0))),IF(H814="EU Mercury",IF(ISERROR(VLOOKUP(O814,'Matl Declaration Form'!$AO$9:$AP$15,2,0)),"",(VLOOKUP(O814,'Matl Declaration Form'!$AO$9:$AP$15,2,0))),IF(H814="EU PIC",IF(ISERROR(VLOOKUP(O814,'Matl Declaration Form'!$AQ$9:$AR$71,2,0)),"",(VLOOKUP(O814,'Matl Declaration Form'!$AQ$9:$AR$71,2,0))),IF(H814="EU Ozone Depletion",IF(ISERROR(VLOOKUP(O814,'Matl Declaration Form'!$AS$9:$AT$41,2,0)),"",(VLOOKUP(O814,'Matl Declaration Form'!$AS$9:$AT$41,2,0))), IF(H814="EU Ship Recycling",IF(ISERROR(VLOOKUP(O814,'Matl Declaration Form'!$AX$9:$AY$30,2,0)),"",(VLOOKUP(O814,'Matl Declaration Form'!$AX$9:$AY$30,2,0))), IF(H814="EU Package",IF(ISERROR(VLOOKUP(O814,'Matl Declaration Form'!$AZ$9:$BA$12,2,0)),"",(VLOOKUP(O814,'Matl Declaration Form'!$AZ$9:$BA$12,2,0))),IF(H814="EU POPs",IF(ISERROR(VLOOKUP(O814,'Matl Declaration Form'!$AV$9:$AW$485,2,0)),"",(VLOOKUP(O814,'Matl Declaration Form'!$AV$9:$AW$485,2,0))))))))))))))</f>
        <v/>
      </c>
      <c r="Q814" s="304"/>
      <c r="R814" s="305" t="str" cm="1">
        <f t="array" ref="R814">IF(ISBLANK(Q814),"",Q814*(LOOKUP(2,1/(NOT(ISBLANK($M$9:M814))),$M$9:M814)))</f>
        <v/>
      </c>
      <c r="S814" s="306" t="str" cm="1">
        <f t="array" ref="S814">IF(ISBLANK(Q814),"", (LOOKUP(2,1/(NOT(ISBLANK($J$9:J814))),$J$9:J814)))</f>
        <v/>
      </c>
      <c r="T814" s="307"/>
      <c r="U814" s="302"/>
      <c r="V814" s="308"/>
      <c r="AC814" s="100"/>
      <c r="AD814" s="100"/>
      <c r="AV814" s="100"/>
      <c r="AW814" s="145"/>
    </row>
    <row r="815" spans="2:49" ht="18.75" customHeight="1">
      <c r="B815" s="309"/>
      <c r="C815" s="298"/>
      <c r="D815" s="298"/>
      <c r="E815" s="299"/>
      <c r="F815" s="298"/>
      <c r="G815" s="298"/>
      <c r="H815" s="298" t="s">
        <v>1476</v>
      </c>
      <c r="I815" s="301"/>
      <c r="J815" s="302"/>
      <c r="K815" s="298"/>
      <c r="L815" s="302"/>
      <c r="M815" s="301"/>
      <c r="N815" s="302" t="str" cm="1">
        <f t="array" ref="N815">IF(ISBLANK(M815),"", (LOOKUP(2,1/(NOT(ISBLANK($J$9:J815))),$J$9:J815)))</f>
        <v/>
      </c>
      <c r="O815" s="298"/>
      <c r="P815" s="643" t="str">
        <f>IF(H815="Full Materials Declaration","",IF(H815="REACH Restriction Annex XVII",IF(ISERROR(VLOOKUP(O815,'Matl Declaration Form'!$AG$9:$AH$149,2,0)),"",(VLOOKUP(O815,'Matl Declaration Form'!$AG$9:$AH$149,2,0))),IF(H815="REACH Authorization Annex XIV",IF(ISERROR(VLOOKUP(O815,'Matl Declaration Form'!$AI$9:$AJ$137,2,0)),"",(VLOOKUP(O815,'Matl Declaration Form'!$AI$9:$AJ$137,2,0))),IF(H815="REACH SVHC",IF(ISERROR(VLOOKUP(O815,'Matl Declaration Form'!$AK$9:$AL$482,2,0)),"",(VLOOKUP(O815,'Matl Declaration Form'!$AK$9:$AL$482,2,0))),IF(H815="EU RoHS",IF(ISERROR(VLOOKUP(O815,'Matl Declaration Form'!$AM$9:$AN$18,2,0)),"",(VLOOKUP(O815,'Matl Declaration Form'!$AM$9:$AN$18,2,0))),IF(H815="EU Mercury",IF(ISERROR(VLOOKUP(O815,'Matl Declaration Form'!$AO$9:$AP$15,2,0)),"",(VLOOKUP(O815,'Matl Declaration Form'!$AO$9:$AP$15,2,0))),IF(H815="EU PIC",IF(ISERROR(VLOOKUP(O815,'Matl Declaration Form'!$AQ$9:$AR$71,2,0)),"",(VLOOKUP(O815,'Matl Declaration Form'!$AQ$9:$AR$71,2,0))),IF(H815="EU Ozone Depletion",IF(ISERROR(VLOOKUP(O815,'Matl Declaration Form'!$AS$9:$AT$41,2,0)),"",(VLOOKUP(O815,'Matl Declaration Form'!$AS$9:$AT$41,2,0))), IF(H815="EU Ship Recycling",IF(ISERROR(VLOOKUP(O815,'Matl Declaration Form'!$AX$9:$AY$30,2,0)),"",(VLOOKUP(O815,'Matl Declaration Form'!$AX$9:$AY$30,2,0))), IF(H815="EU Package",IF(ISERROR(VLOOKUP(O815,'Matl Declaration Form'!$AZ$9:$BA$12,2,0)),"",(VLOOKUP(O815,'Matl Declaration Form'!$AZ$9:$BA$12,2,0))),IF(H815="EU POPs",IF(ISERROR(VLOOKUP(O815,'Matl Declaration Form'!$AV$9:$AW$485,2,0)),"",(VLOOKUP(O815,'Matl Declaration Form'!$AV$9:$AW$485,2,0))))))))))))))</f>
        <v/>
      </c>
      <c r="Q815" s="304"/>
      <c r="R815" s="305" t="str" cm="1">
        <f t="array" ref="R815">IF(ISBLANK(Q815),"",Q815*(LOOKUP(2,1/(NOT(ISBLANK($M$9:M815))),$M$9:M815)))</f>
        <v/>
      </c>
      <c r="S815" s="306" t="str" cm="1">
        <f t="array" ref="S815">IF(ISBLANK(Q815),"", (LOOKUP(2,1/(NOT(ISBLANK($J$9:J815))),$J$9:J815)))</f>
        <v/>
      </c>
      <c r="T815" s="307"/>
      <c r="U815" s="302"/>
      <c r="V815" s="308"/>
      <c r="AC815" s="100"/>
      <c r="AD815" s="100"/>
      <c r="AV815" s="100"/>
      <c r="AW815" s="145"/>
    </row>
    <row r="816" spans="2:49" ht="18.75" customHeight="1">
      <c r="B816" s="309"/>
      <c r="C816" s="298"/>
      <c r="D816" s="298"/>
      <c r="E816" s="299"/>
      <c r="F816" s="298"/>
      <c r="G816" s="298"/>
      <c r="H816" s="298" t="s">
        <v>1476</v>
      </c>
      <c r="I816" s="301"/>
      <c r="J816" s="302"/>
      <c r="K816" s="298"/>
      <c r="L816" s="302"/>
      <c r="M816" s="301"/>
      <c r="N816" s="302" t="str" cm="1">
        <f t="array" ref="N816">IF(ISBLANK(M816),"", (LOOKUP(2,1/(NOT(ISBLANK($J$9:J816))),$J$9:J816)))</f>
        <v/>
      </c>
      <c r="O816" s="298"/>
      <c r="P816" s="643" t="str">
        <f>IF(H816="Full Materials Declaration","",IF(H816="REACH Restriction Annex XVII",IF(ISERROR(VLOOKUP(O816,'Matl Declaration Form'!$AG$9:$AH$149,2,0)),"",(VLOOKUP(O816,'Matl Declaration Form'!$AG$9:$AH$149,2,0))),IF(H816="REACH Authorization Annex XIV",IF(ISERROR(VLOOKUP(O816,'Matl Declaration Form'!$AI$9:$AJ$137,2,0)),"",(VLOOKUP(O816,'Matl Declaration Form'!$AI$9:$AJ$137,2,0))),IF(H816="REACH SVHC",IF(ISERROR(VLOOKUP(O816,'Matl Declaration Form'!$AK$9:$AL$482,2,0)),"",(VLOOKUP(O816,'Matl Declaration Form'!$AK$9:$AL$482,2,0))),IF(H816="EU RoHS",IF(ISERROR(VLOOKUP(O816,'Matl Declaration Form'!$AM$9:$AN$18,2,0)),"",(VLOOKUP(O816,'Matl Declaration Form'!$AM$9:$AN$18,2,0))),IF(H816="EU Mercury",IF(ISERROR(VLOOKUP(O816,'Matl Declaration Form'!$AO$9:$AP$15,2,0)),"",(VLOOKUP(O816,'Matl Declaration Form'!$AO$9:$AP$15,2,0))),IF(H816="EU PIC",IF(ISERROR(VLOOKUP(O816,'Matl Declaration Form'!$AQ$9:$AR$71,2,0)),"",(VLOOKUP(O816,'Matl Declaration Form'!$AQ$9:$AR$71,2,0))),IF(H816="EU Ozone Depletion",IF(ISERROR(VLOOKUP(O816,'Matl Declaration Form'!$AS$9:$AT$41,2,0)),"",(VLOOKUP(O816,'Matl Declaration Form'!$AS$9:$AT$41,2,0))), IF(H816="EU Ship Recycling",IF(ISERROR(VLOOKUP(O816,'Matl Declaration Form'!$AX$9:$AY$30,2,0)),"",(VLOOKUP(O816,'Matl Declaration Form'!$AX$9:$AY$30,2,0))), IF(H816="EU Package",IF(ISERROR(VLOOKUP(O816,'Matl Declaration Form'!$AZ$9:$BA$12,2,0)),"",(VLOOKUP(O816,'Matl Declaration Form'!$AZ$9:$BA$12,2,0))),IF(H816="EU POPs",IF(ISERROR(VLOOKUP(O816,'Matl Declaration Form'!$AV$9:$AW$485,2,0)),"",(VLOOKUP(O816,'Matl Declaration Form'!$AV$9:$AW$485,2,0))))))))))))))</f>
        <v/>
      </c>
      <c r="Q816" s="304"/>
      <c r="R816" s="305" t="str" cm="1">
        <f t="array" ref="R816">IF(ISBLANK(Q816),"",Q816*(LOOKUP(2,1/(NOT(ISBLANK($M$9:M816))),$M$9:M816)))</f>
        <v/>
      </c>
      <c r="S816" s="306" t="str" cm="1">
        <f t="array" ref="S816">IF(ISBLANK(Q816),"", (LOOKUP(2,1/(NOT(ISBLANK($J$9:J816))),$J$9:J816)))</f>
        <v/>
      </c>
      <c r="T816" s="307"/>
      <c r="U816" s="302"/>
      <c r="V816" s="308"/>
      <c r="AC816" s="100"/>
      <c r="AD816" s="100"/>
      <c r="AV816" s="100"/>
      <c r="AW816" s="145"/>
    </row>
    <row r="817" spans="2:49" ht="18.75" customHeight="1">
      <c r="B817" s="309"/>
      <c r="C817" s="298"/>
      <c r="D817" s="298"/>
      <c r="E817" s="299"/>
      <c r="F817" s="298"/>
      <c r="G817" s="298"/>
      <c r="H817" s="298" t="s">
        <v>1476</v>
      </c>
      <c r="I817" s="301"/>
      <c r="J817" s="302"/>
      <c r="K817" s="298"/>
      <c r="L817" s="302"/>
      <c r="M817" s="301"/>
      <c r="N817" s="302" t="str" cm="1">
        <f t="array" ref="N817">IF(ISBLANK(M817),"", (LOOKUP(2,1/(NOT(ISBLANK($J$9:J817))),$J$9:J817)))</f>
        <v/>
      </c>
      <c r="O817" s="298"/>
      <c r="P817" s="643" t="str">
        <f>IF(H817="Full Materials Declaration","",IF(H817="REACH Restriction Annex XVII",IF(ISERROR(VLOOKUP(O817,'Matl Declaration Form'!$AG$9:$AH$149,2,0)),"",(VLOOKUP(O817,'Matl Declaration Form'!$AG$9:$AH$149,2,0))),IF(H817="REACH Authorization Annex XIV",IF(ISERROR(VLOOKUP(O817,'Matl Declaration Form'!$AI$9:$AJ$137,2,0)),"",(VLOOKUP(O817,'Matl Declaration Form'!$AI$9:$AJ$137,2,0))),IF(H817="REACH SVHC",IF(ISERROR(VLOOKUP(O817,'Matl Declaration Form'!$AK$9:$AL$482,2,0)),"",(VLOOKUP(O817,'Matl Declaration Form'!$AK$9:$AL$482,2,0))),IF(H817="EU RoHS",IF(ISERROR(VLOOKUP(O817,'Matl Declaration Form'!$AM$9:$AN$18,2,0)),"",(VLOOKUP(O817,'Matl Declaration Form'!$AM$9:$AN$18,2,0))),IF(H817="EU Mercury",IF(ISERROR(VLOOKUP(O817,'Matl Declaration Form'!$AO$9:$AP$15,2,0)),"",(VLOOKUP(O817,'Matl Declaration Form'!$AO$9:$AP$15,2,0))),IF(H817="EU PIC",IF(ISERROR(VLOOKUP(O817,'Matl Declaration Form'!$AQ$9:$AR$71,2,0)),"",(VLOOKUP(O817,'Matl Declaration Form'!$AQ$9:$AR$71,2,0))),IF(H817="EU Ozone Depletion",IF(ISERROR(VLOOKUP(O817,'Matl Declaration Form'!$AS$9:$AT$41,2,0)),"",(VLOOKUP(O817,'Matl Declaration Form'!$AS$9:$AT$41,2,0))), IF(H817="EU Ship Recycling",IF(ISERROR(VLOOKUP(O817,'Matl Declaration Form'!$AX$9:$AY$30,2,0)),"",(VLOOKUP(O817,'Matl Declaration Form'!$AX$9:$AY$30,2,0))), IF(H817="EU Package",IF(ISERROR(VLOOKUP(O817,'Matl Declaration Form'!$AZ$9:$BA$12,2,0)),"",(VLOOKUP(O817,'Matl Declaration Form'!$AZ$9:$BA$12,2,0))),IF(H817="EU POPs",IF(ISERROR(VLOOKUP(O817,'Matl Declaration Form'!$AV$9:$AW$485,2,0)),"",(VLOOKUP(O817,'Matl Declaration Form'!$AV$9:$AW$485,2,0))))))))))))))</f>
        <v/>
      </c>
      <c r="Q817" s="304"/>
      <c r="R817" s="305" t="str" cm="1">
        <f t="array" ref="R817">IF(ISBLANK(Q817),"",Q817*(LOOKUP(2,1/(NOT(ISBLANK($M$9:M817))),$M$9:M817)))</f>
        <v/>
      </c>
      <c r="S817" s="306" t="str" cm="1">
        <f t="array" ref="S817">IF(ISBLANK(Q817),"", (LOOKUP(2,1/(NOT(ISBLANK($J$9:J817))),$J$9:J817)))</f>
        <v/>
      </c>
      <c r="T817" s="307"/>
      <c r="U817" s="302"/>
      <c r="V817" s="308"/>
      <c r="AC817" s="100"/>
      <c r="AD817" s="100"/>
      <c r="AV817" s="100"/>
      <c r="AW817" s="145"/>
    </row>
    <row r="818" spans="2:49" ht="18.75" customHeight="1">
      <c r="B818" s="309"/>
      <c r="C818" s="298"/>
      <c r="D818" s="298"/>
      <c r="E818" s="299"/>
      <c r="F818" s="298"/>
      <c r="G818" s="298"/>
      <c r="H818" s="298" t="s">
        <v>1476</v>
      </c>
      <c r="I818" s="301"/>
      <c r="J818" s="302"/>
      <c r="K818" s="298"/>
      <c r="L818" s="302"/>
      <c r="M818" s="301"/>
      <c r="N818" s="302" t="str" cm="1">
        <f t="array" ref="N818">IF(ISBLANK(M818),"", (LOOKUP(2,1/(NOT(ISBLANK($J$9:J818))),$J$9:J818)))</f>
        <v/>
      </c>
      <c r="O818" s="298"/>
      <c r="P818" s="643" t="str">
        <f>IF(H818="Full Materials Declaration","",IF(H818="REACH Restriction Annex XVII",IF(ISERROR(VLOOKUP(O818,'Matl Declaration Form'!$AG$9:$AH$149,2,0)),"",(VLOOKUP(O818,'Matl Declaration Form'!$AG$9:$AH$149,2,0))),IF(H818="REACH Authorization Annex XIV",IF(ISERROR(VLOOKUP(O818,'Matl Declaration Form'!$AI$9:$AJ$137,2,0)),"",(VLOOKUP(O818,'Matl Declaration Form'!$AI$9:$AJ$137,2,0))),IF(H818="REACH SVHC",IF(ISERROR(VLOOKUP(O818,'Matl Declaration Form'!$AK$9:$AL$482,2,0)),"",(VLOOKUP(O818,'Matl Declaration Form'!$AK$9:$AL$482,2,0))),IF(H818="EU RoHS",IF(ISERROR(VLOOKUP(O818,'Matl Declaration Form'!$AM$9:$AN$18,2,0)),"",(VLOOKUP(O818,'Matl Declaration Form'!$AM$9:$AN$18,2,0))),IF(H818="EU Mercury",IF(ISERROR(VLOOKUP(O818,'Matl Declaration Form'!$AO$9:$AP$15,2,0)),"",(VLOOKUP(O818,'Matl Declaration Form'!$AO$9:$AP$15,2,0))),IF(H818="EU PIC",IF(ISERROR(VLOOKUP(O818,'Matl Declaration Form'!$AQ$9:$AR$71,2,0)),"",(VLOOKUP(O818,'Matl Declaration Form'!$AQ$9:$AR$71,2,0))),IF(H818="EU Ozone Depletion",IF(ISERROR(VLOOKUP(O818,'Matl Declaration Form'!$AS$9:$AT$41,2,0)),"",(VLOOKUP(O818,'Matl Declaration Form'!$AS$9:$AT$41,2,0))), IF(H818="EU Ship Recycling",IF(ISERROR(VLOOKUP(O818,'Matl Declaration Form'!$AX$9:$AY$30,2,0)),"",(VLOOKUP(O818,'Matl Declaration Form'!$AX$9:$AY$30,2,0))), IF(H818="EU Package",IF(ISERROR(VLOOKUP(O818,'Matl Declaration Form'!$AZ$9:$BA$12,2,0)),"",(VLOOKUP(O818,'Matl Declaration Form'!$AZ$9:$BA$12,2,0))),IF(H818="EU POPs",IF(ISERROR(VLOOKUP(O818,'Matl Declaration Form'!$AV$9:$AW$485,2,0)),"",(VLOOKUP(O818,'Matl Declaration Form'!$AV$9:$AW$485,2,0))))))))))))))</f>
        <v/>
      </c>
      <c r="Q818" s="304"/>
      <c r="R818" s="305" t="str" cm="1">
        <f t="array" ref="R818">IF(ISBLANK(Q818),"",Q818*(LOOKUP(2,1/(NOT(ISBLANK($M$9:M818))),$M$9:M818)))</f>
        <v/>
      </c>
      <c r="S818" s="306" t="str" cm="1">
        <f t="array" ref="S818">IF(ISBLANK(Q818),"", (LOOKUP(2,1/(NOT(ISBLANK($J$9:J818))),$J$9:J818)))</f>
        <v/>
      </c>
      <c r="T818" s="307"/>
      <c r="U818" s="302"/>
      <c r="V818" s="308"/>
      <c r="AC818" s="100"/>
      <c r="AD818" s="100"/>
      <c r="AV818" s="100"/>
      <c r="AW818" s="145"/>
    </row>
    <row r="819" spans="2:49" ht="18.75" customHeight="1">
      <c r="B819" s="309"/>
      <c r="C819" s="298"/>
      <c r="D819" s="298"/>
      <c r="E819" s="299"/>
      <c r="F819" s="298"/>
      <c r="G819" s="298"/>
      <c r="H819" s="298" t="s">
        <v>1476</v>
      </c>
      <c r="I819" s="301"/>
      <c r="J819" s="302"/>
      <c r="K819" s="298"/>
      <c r="L819" s="302"/>
      <c r="M819" s="301"/>
      <c r="N819" s="302" t="str" cm="1">
        <f t="array" ref="N819">IF(ISBLANK(M819),"", (LOOKUP(2,1/(NOT(ISBLANK($J$9:J819))),$J$9:J819)))</f>
        <v/>
      </c>
      <c r="O819" s="298"/>
      <c r="P819" s="643" t="str">
        <f>IF(H819="Full Materials Declaration","",IF(H819="REACH Restriction Annex XVII",IF(ISERROR(VLOOKUP(O819,'Matl Declaration Form'!$AG$9:$AH$149,2,0)),"",(VLOOKUP(O819,'Matl Declaration Form'!$AG$9:$AH$149,2,0))),IF(H819="REACH Authorization Annex XIV",IF(ISERROR(VLOOKUP(O819,'Matl Declaration Form'!$AI$9:$AJ$137,2,0)),"",(VLOOKUP(O819,'Matl Declaration Form'!$AI$9:$AJ$137,2,0))),IF(H819="REACH SVHC",IF(ISERROR(VLOOKUP(O819,'Matl Declaration Form'!$AK$9:$AL$482,2,0)),"",(VLOOKUP(O819,'Matl Declaration Form'!$AK$9:$AL$482,2,0))),IF(H819="EU RoHS",IF(ISERROR(VLOOKUP(O819,'Matl Declaration Form'!$AM$9:$AN$18,2,0)),"",(VLOOKUP(O819,'Matl Declaration Form'!$AM$9:$AN$18,2,0))),IF(H819="EU Mercury",IF(ISERROR(VLOOKUP(O819,'Matl Declaration Form'!$AO$9:$AP$15,2,0)),"",(VLOOKUP(O819,'Matl Declaration Form'!$AO$9:$AP$15,2,0))),IF(H819="EU PIC",IF(ISERROR(VLOOKUP(O819,'Matl Declaration Form'!$AQ$9:$AR$71,2,0)),"",(VLOOKUP(O819,'Matl Declaration Form'!$AQ$9:$AR$71,2,0))),IF(H819="EU Ozone Depletion",IF(ISERROR(VLOOKUP(O819,'Matl Declaration Form'!$AS$9:$AT$41,2,0)),"",(VLOOKUP(O819,'Matl Declaration Form'!$AS$9:$AT$41,2,0))), IF(H819="EU Ship Recycling",IF(ISERROR(VLOOKUP(O819,'Matl Declaration Form'!$AX$9:$AY$30,2,0)),"",(VLOOKUP(O819,'Matl Declaration Form'!$AX$9:$AY$30,2,0))), IF(H819="EU Package",IF(ISERROR(VLOOKUP(O819,'Matl Declaration Form'!$AZ$9:$BA$12,2,0)),"",(VLOOKUP(O819,'Matl Declaration Form'!$AZ$9:$BA$12,2,0))),IF(H819="EU POPs",IF(ISERROR(VLOOKUP(O819,'Matl Declaration Form'!$AV$9:$AW$485,2,0)),"",(VLOOKUP(O819,'Matl Declaration Form'!$AV$9:$AW$485,2,0))))))))))))))</f>
        <v/>
      </c>
      <c r="Q819" s="304"/>
      <c r="R819" s="305" t="str" cm="1">
        <f t="array" ref="R819">IF(ISBLANK(Q819),"",Q819*(LOOKUP(2,1/(NOT(ISBLANK($M$9:M819))),$M$9:M819)))</f>
        <v/>
      </c>
      <c r="S819" s="306" t="str" cm="1">
        <f t="array" ref="S819">IF(ISBLANK(Q819),"", (LOOKUP(2,1/(NOT(ISBLANK($J$9:J819))),$J$9:J819)))</f>
        <v/>
      </c>
      <c r="T819" s="307"/>
      <c r="U819" s="302"/>
      <c r="V819" s="308"/>
      <c r="AC819" s="100"/>
      <c r="AD819" s="100"/>
      <c r="AV819" s="100"/>
      <c r="AW819" s="145"/>
    </row>
    <row r="820" spans="2:49" ht="18.75" customHeight="1">
      <c r="B820" s="309"/>
      <c r="C820" s="298"/>
      <c r="D820" s="298"/>
      <c r="E820" s="299"/>
      <c r="F820" s="298"/>
      <c r="G820" s="298"/>
      <c r="H820" s="298" t="s">
        <v>1476</v>
      </c>
      <c r="I820" s="301"/>
      <c r="J820" s="302"/>
      <c r="K820" s="298"/>
      <c r="L820" s="302"/>
      <c r="M820" s="301"/>
      <c r="N820" s="302" t="str" cm="1">
        <f t="array" ref="N820">IF(ISBLANK(M820),"", (LOOKUP(2,1/(NOT(ISBLANK($J$9:J820))),$J$9:J820)))</f>
        <v/>
      </c>
      <c r="O820" s="298"/>
      <c r="P820" s="643" t="str">
        <f>IF(H820="Full Materials Declaration","",IF(H820="REACH Restriction Annex XVII",IF(ISERROR(VLOOKUP(O820,'Matl Declaration Form'!$AG$9:$AH$149,2,0)),"",(VLOOKUP(O820,'Matl Declaration Form'!$AG$9:$AH$149,2,0))),IF(H820="REACH Authorization Annex XIV",IF(ISERROR(VLOOKUP(O820,'Matl Declaration Form'!$AI$9:$AJ$137,2,0)),"",(VLOOKUP(O820,'Matl Declaration Form'!$AI$9:$AJ$137,2,0))),IF(H820="REACH SVHC",IF(ISERROR(VLOOKUP(O820,'Matl Declaration Form'!$AK$9:$AL$482,2,0)),"",(VLOOKUP(O820,'Matl Declaration Form'!$AK$9:$AL$482,2,0))),IF(H820="EU RoHS",IF(ISERROR(VLOOKUP(O820,'Matl Declaration Form'!$AM$9:$AN$18,2,0)),"",(VLOOKUP(O820,'Matl Declaration Form'!$AM$9:$AN$18,2,0))),IF(H820="EU Mercury",IF(ISERROR(VLOOKUP(O820,'Matl Declaration Form'!$AO$9:$AP$15,2,0)),"",(VLOOKUP(O820,'Matl Declaration Form'!$AO$9:$AP$15,2,0))),IF(H820="EU PIC",IF(ISERROR(VLOOKUP(O820,'Matl Declaration Form'!$AQ$9:$AR$71,2,0)),"",(VLOOKUP(O820,'Matl Declaration Form'!$AQ$9:$AR$71,2,0))),IF(H820="EU Ozone Depletion",IF(ISERROR(VLOOKUP(O820,'Matl Declaration Form'!$AS$9:$AT$41,2,0)),"",(VLOOKUP(O820,'Matl Declaration Form'!$AS$9:$AT$41,2,0))), IF(H820="EU Ship Recycling",IF(ISERROR(VLOOKUP(O820,'Matl Declaration Form'!$AX$9:$AY$30,2,0)),"",(VLOOKUP(O820,'Matl Declaration Form'!$AX$9:$AY$30,2,0))), IF(H820="EU Package",IF(ISERROR(VLOOKUP(O820,'Matl Declaration Form'!$AZ$9:$BA$12,2,0)),"",(VLOOKUP(O820,'Matl Declaration Form'!$AZ$9:$BA$12,2,0))),IF(H820="EU POPs",IF(ISERROR(VLOOKUP(O820,'Matl Declaration Form'!$AV$9:$AW$485,2,0)),"",(VLOOKUP(O820,'Matl Declaration Form'!$AV$9:$AW$485,2,0))))))))))))))</f>
        <v/>
      </c>
      <c r="Q820" s="304"/>
      <c r="R820" s="305" t="str" cm="1">
        <f t="array" ref="R820">IF(ISBLANK(Q820),"",Q820*(LOOKUP(2,1/(NOT(ISBLANK($M$9:M820))),$M$9:M820)))</f>
        <v/>
      </c>
      <c r="S820" s="306" t="str" cm="1">
        <f t="array" ref="S820">IF(ISBLANK(Q820),"", (LOOKUP(2,1/(NOT(ISBLANK($J$9:J820))),$J$9:J820)))</f>
        <v/>
      </c>
      <c r="T820" s="307"/>
      <c r="U820" s="302"/>
      <c r="V820" s="308"/>
      <c r="AC820" s="100"/>
      <c r="AD820" s="100"/>
      <c r="AV820" s="100"/>
      <c r="AW820" s="145"/>
    </row>
    <row r="821" spans="2:49" ht="18.75" customHeight="1">
      <c r="B821" s="309"/>
      <c r="C821" s="298"/>
      <c r="D821" s="298"/>
      <c r="E821" s="299"/>
      <c r="F821" s="298"/>
      <c r="G821" s="298"/>
      <c r="H821" s="298" t="s">
        <v>1476</v>
      </c>
      <c r="I821" s="301"/>
      <c r="J821" s="302"/>
      <c r="K821" s="298"/>
      <c r="L821" s="302"/>
      <c r="M821" s="301"/>
      <c r="N821" s="302" t="str" cm="1">
        <f t="array" ref="N821">IF(ISBLANK(M821),"", (LOOKUP(2,1/(NOT(ISBLANK($J$9:J821))),$J$9:J821)))</f>
        <v/>
      </c>
      <c r="O821" s="298"/>
      <c r="P821" s="643" t="str">
        <f>IF(H821="Full Materials Declaration","",IF(H821="REACH Restriction Annex XVII",IF(ISERROR(VLOOKUP(O821,'Matl Declaration Form'!$AG$9:$AH$149,2,0)),"",(VLOOKUP(O821,'Matl Declaration Form'!$AG$9:$AH$149,2,0))),IF(H821="REACH Authorization Annex XIV",IF(ISERROR(VLOOKUP(O821,'Matl Declaration Form'!$AI$9:$AJ$137,2,0)),"",(VLOOKUP(O821,'Matl Declaration Form'!$AI$9:$AJ$137,2,0))),IF(H821="REACH SVHC",IF(ISERROR(VLOOKUP(O821,'Matl Declaration Form'!$AK$9:$AL$482,2,0)),"",(VLOOKUP(O821,'Matl Declaration Form'!$AK$9:$AL$482,2,0))),IF(H821="EU RoHS",IF(ISERROR(VLOOKUP(O821,'Matl Declaration Form'!$AM$9:$AN$18,2,0)),"",(VLOOKUP(O821,'Matl Declaration Form'!$AM$9:$AN$18,2,0))),IF(H821="EU Mercury",IF(ISERROR(VLOOKUP(O821,'Matl Declaration Form'!$AO$9:$AP$15,2,0)),"",(VLOOKUP(O821,'Matl Declaration Form'!$AO$9:$AP$15,2,0))),IF(H821="EU PIC",IF(ISERROR(VLOOKUP(O821,'Matl Declaration Form'!$AQ$9:$AR$71,2,0)),"",(VLOOKUP(O821,'Matl Declaration Form'!$AQ$9:$AR$71,2,0))),IF(H821="EU Ozone Depletion",IF(ISERROR(VLOOKUP(O821,'Matl Declaration Form'!$AS$9:$AT$41,2,0)),"",(VLOOKUP(O821,'Matl Declaration Form'!$AS$9:$AT$41,2,0))), IF(H821="EU Ship Recycling",IF(ISERROR(VLOOKUP(O821,'Matl Declaration Form'!$AX$9:$AY$30,2,0)),"",(VLOOKUP(O821,'Matl Declaration Form'!$AX$9:$AY$30,2,0))), IF(H821="EU Package",IF(ISERROR(VLOOKUP(O821,'Matl Declaration Form'!$AZ$9:$BA$12,2,0)),"",(VLOOKUP(O821,'Matl Declaration Form'!$AZ$9:$BA$12,2,0))),IF(H821="EU POPs",IF(ISERROR(VLOOKUP(O821,'Matl Declaration Form'!$AV$9:$AW$485,2,0)),"",(VLOOKUP(O821,'Matl Declaration Form'!$AV$9:$AW$485,2,0))))))))))))))</f>
        <v/>
      </c>
      <c r="Q821" s="304"/>
      <c r="R821" s="305" t="str" cm="1">
        <f t="array" ref="R821">IF(ISBLANK(Q821),"",Q821*(LOOKUP(2,1/(NOT(ISBLANK($M$9:M821))),$M$9:M821)))</f>
        <v/>
      </c>
      <c r="S821" s="306" t="str" cm="1">
        <f t="array" ref="S821">IF(ISBLANK(Q821),"", (LOOKUP(2,1/(NOT(ISBLANK($J$9:J821))),$J$9:J821)))</f>
        <v/>
      </c>
      <c r="T821" s="307"/>
      <c r="U821" s="302"/>
      <c r="V821" s="308"/>
      <c r="AC821" s="100"/>
      <c r="AD821" s="100"/>
      <c r="AV821" s="100"/>
      <c r="AW821" s="145"/>
    </row>
    <row r="822" spans="2:49" ht="18.75" customHeight="1">
      <c r="B822" s="309"/>
      <c r="C822" s="298"/>
      <c r="D822" s="298"/>
      <c r="E822" s="299"/>
      <c r="F822" s="298"/>
      <c r="G822" s="298"/>
      <c r="H822" s="298" t="s">
        <v>1476</v>
      </c>
      <c r="I822" s="301"/>
      <c r="J822" s="302"/>
      <c r="K822" s="298"/>
      <c r="L822" s="302"/>
      <c r="M822" s="301"/>
      <c r="N822" s="302" t="str" cm="1">
        <f t="array" ref="N822">IF(ISBLANK(M822),"", (LOOKUP(2,1/(NOT(ISBLANK($J$9:J822))),$J$9:J822)))</f>
        <v/>
      </c>
      <c r="O822" s="298"/>
      <c r="P822" s="643" t="str">
        <f>IF(H822="Full Materials Declaration","",IF(H822="REACH Restriction Annex XVII",IF(ISERROR(VLOOKUP(O822,'Matl Declaration Form'!$AG$9:$AH$149,2,0)),"",(VLOOKUP(O822,'Matl Declaration Form'!$AG$9:$AH$149,2,0))),IF(H822="REACH Authorization Annex XIV",IF(ISERROR(VLOOKUP(O822,'Matl Declaration Form'!$AI$9:$AJ$137,2,0)),"",(VLOOKUP(O822,'Matl Declaration Form'!$AI$9:$AJ$137,2,0))),IF(H822="REACH SVHC",IF(ISERROR(VLOOKUP(O822,'Matl Declaration Form'!$AK$9:$AL$482,2,0)),"",(VLOOKUP(O822,'Matl Declaration Form'!$AK$9:$AL$482,2,0))),IF(H822="EU RoHS",IF(ISERROR(VLOOKUP(O822,'Matl Declaration Form'!$AM$9:$AN$18,2,0)),"",(VLOOKUP(O822,'Matl Declaration Form'!$AM$9:$AN$18,2,0))),IF(H822="EU Mercury",IF(ISERROR(VLOOKUP(O822,'Matl Declaration Form'!$AO$9:$AP$15,2,0)),"",(VLOOKUP(O822,'Matl Declaration Form'!$AO$9:$AP$15,2,0))),IF(H822="EU PIC",IF(ISERROR(VLOOKUP(O822,'Matl Declaration Form'!$AQ$9:$AR$71,2,0)),"",(VLOOKUP(O822,'Matl Declaration Form'!$AQ$9:$AR$71,2,0))),IF(H822="EU Ozone Depletion",IF(ISERROR(VLOOKUP(O822,'Matl Declaration Form'!$AS$9:$AT$41,2,0)),"",(VLOOKUP(O822,'Matl Declaration Form'!$AS$9:$AT$41,2,0))), IF(H822="EU Ship Recycling",IF(ISERROR(VLOOKUP(O822,'Matl Declaration Form'!$AX$9:$AY$30,2,0)),"",(VLOOKUP(O822,'Matl Declaration Form'!$AX$9:$AY$30,2,0))), IF(H822="EU Package",IF(ISERROR(VLOOKUP(O822,'Matl Declaration Form'!$AZ$9:$BA$12,2,0)),"",(VLOOKUP(O822,'Matl Declaration Form'!$AZ$9:$BA$12,2,0))),IF(H822="EU POPs",IF(ISERROR(VLOOKUP(O822,'Matl Declaration Form'!$AV$9:$AW$485,2,0)),"",(VLOOKUP(O822,'Matl Declaration Form'!$AV$9:$AW$485,2,0))))))))))))))</f>
        <v/>
      </c>
      <c r="Q822" s="304"/>
      <c r="R822" s="305" t="str" cm="1">
        <f t="array" ref="R822">IF(ISBLANK(Q822),"",Q822*(LOOKUP(2,1/(NOT(ISBLANK($M$9:M822))),$M$9:M822)))</f>
        <v/>
      </c>
      <c r="S822" s="306" t="str" cm="1">
        <f t="array" ref="S822">IF(ISBLANK(Q822),"", (LOOKUP(2,1/(NOT(ISBLANK($J$9:J822))),$J$9:J822)))</f>
        <v/>
      </c>
      <c r="T822" s="307"/>
      <c r="U822" s="302"/>
      <c r="V822" s="308"/>
      <c r="AC822" s="100"/>
      <c r="AD822" s="100"/>
      <c r="AV822" s="100"/>
      <c r="AW822" s="145"/>
    </row>
    <row r="823" spans="2:49" ht="18.75" customHeight="1">
      <c r="B823" s="309"/>
      <c r="C823" s="298"/>
      <c r="D823" s="298"/>
      <c r="E823" s="299"/>
      <c r="F823" s="298"/>
      <c r="G823" s="298"/>
      <c r="H823" s="298" t="s">
        <v>1476</v>
      </c>
      <c r="I823" s="301"/>
      <c r="J823" s="302"/>
      <c r="K823" s="298"/>
      <c r="L823" s="302"/>
      <c r="M823" s="301"/>
      <c r="N823" s="302" t="str" cm="1">
        <f t="array" ref="N823">IF(ISBLANK(M823),"", (LOOKUP(2,1/(NOT(ISBLANK($J$9:J823))),$J$9:J823)))</f>
        <v/>
      </c>
      <c r="O823" s="298"/>
      <c r="P823" s="643" t="str">
        <f>IF(H823="Full Materials Declaration","",IF(H823="REACH Restriction Annex XVII",IF(ISERROR(VLOOKUP(O823,'Matl Declaration Form'!$AG$9:$AH$149,2,0)),"",(VLOOKUP(O823,'Matl Declaration Form'!$AG$9:$AH$149,2,0))),IF(H823="REACH Authorization Annex XIV",IF(ISERROR(VLOOKUP(O823,'Matl Declaration Form'!$AI$9:$AJ$137,2,0)),"",(VLOOKUP(O823,'Matl Declaration Form'!$AI$9:$AJ$137,2,0))),IF(H823="REACH SVHC",IF(ISERROR(VLOOKUP(O823,'Matl Declaration Form'!$AK$9:$AL$482,2,0)),"",(VLOOKUP(O823,'Matl Declaration Form'!$AK$9:$AL$482,2,0))),IF(H823="EU RoHS",IF(ISERROR(VLOOKUP(O823,'Matl Declaration Form'!$AM$9:$AN$18,2,0)),"",(VLOOKUP(O823,'Matl Declaration Form'!$AM$9:$AN$18,2,0))),IF(H823="EU Mercury",IF(ISERROR(VLOOKUP(O823,'Matl Declaration Form'!$AO$9:$AP$15,2,0)),"",(VLOOKUP(O823,'Matl Declaration Form'!$AO$9:$AP$15,2,0))),IF(H823="EU PIC",IF(ISERROR(VLOOKUP(O823,'Matl Declaration Form'!$AQ$9:$AR$71,2,0)),"",(VLOOKUP(O823,'Matl Declaration Form'!$AQ$9:$AR$71,2,0))),IF(H823="EU Ozone Depletion",IF(ISERROR(VLOOKUP(O823,'Matl Declaration Form'!$AS$9:$AT$41,2,0)),"",(VLOOKUP(O823,'Matl Declaration Form'!$AS$9:$AT$41,2,0))), IF(H823="EU Ship Recycling",IF(ISERROR(VLOOKUP(O823,'Matl Declaration Form'!$AX$9:$AY$30,2,0)),"",(VLOOKUP(O823,'Matl Declaration Form'!$AX$9:$AY$30,2,0))), IF(H823="EU Package",IF(ISERROR(VLOOKUP(O823,'Matl Declaration Form'!$AZ$9:$BA$12,2,0)),"",(VLOOKUP(O823,'Matl Declaration Form'!$AZ$9:$BA$12,2,0))),IF(H823="EU POPs",IF(ISERROR(VLOOKUP(O823,'Matl Declaration Form'!$AV$9:$AW$485,2,0)),"",(VLOOKUP(O823,'Matl Declaration Form'!$AV$9:$AW$485,2,0))))))))))))))</f>
        <v/>
      </c>
      <c r="Q823" s="304"/>
      <c r="R823" s="305" t="str" cm="1">
        <f t="array" ref="R823">IF(ISBLANK(Q823),"",Q823*(LOOKUP(2,1/(NOT(ISBLANK($M$9:M823))),$M$9:M823)))</f>
        <v/>
      </c>
      <c r="S823" s="306" t="str" cm="1">
        <f t="array" ref="S823">IF(ISBLANK(Q823),"", (LOOKUP(2,1/(NOT(ISBLANK($J$9:J823))),$J$9:J823)))</f>
        <v/>
      </c>
      <c r="T823" s="307"/>
      <c r="U823" s="302"/>
      <c r="V823" s="308"/>
      <c r="AC823" s="100"/>
      <c r="AD823" s="100"/>
      <c r="AV823" s="100"/>
      <c r="AW823" s="145"/>
    </row>
    <row r="824" spans="2:49" ht="18.75" customHeight="1">
      <c r="B824" s="309"/>
      <c r="C824" s="298"/>
      <c r="D824" s="298"/>
      <c r="E824" s="299"/>
      <c r="F824" s="298"/>
      <c r="G824" s="298"/>
      <c r="H824" s="298" t="s">
        <v>1476</v>
      </c>
      <c r="I824" s="301"/>
      <c r="J824" s="302"/>
      <c r="K824" s="298"/>
      <c r="L824" s="302"/>
      <c r="M824" s="301"/>
      <c r="N824" s="302" t="str" cm="1">
        <f t="array" ref="N824">IF(ISBLANK(M824),"", (LOOKUP(2,1/(NOT(ISBLANK($J$9:J824))),$J$9:J824)))</f>
        <v/>
      </c>
      <c r="O824" s="298"/>
      <c r="P824" s="643" t="str">
        <f>IF(H824="Full Materials Declaration","",IF(H824="REACH Restriction Annex XVII",IF(ISERROR(VLOOKUP(O824,'Matl Declaration Form'!$AG$9:$AH$149,2,0)),"",(VLOOKUP(O824,'Matl Declaration Form'!$AG$9:$AH$149,2,0))),IF(H824="REACH Authorization Annex XIV",IF(ISERROR(VLOOKUP(O824,'Matl Declaration Form'!$AI$9:$AJ$137,2,0)),"",(VLOOKUP(O824,'Matl Declaration Form'!$AI$9:$AJ$137,2,0))),IF(H824="REACH SVHC",IF(ISERROR(VLOOKUP(O824,'Matl Declaration Form'!$AK$9:$AL$482,2,0)),"",(VLOOKUP(O824,'Matl Declaration Form'!$AK$9:$AL$482,2,0))),IF(H824="EU RoHS",IF(ISERROR(VLOOKUP(O824,'Matl Declaration Form'!$AM$9:$AN$18,2,0)),"",(VLOOKUP(O824,'Matl Declaration Form'!$AM$9:$AN$18,2,0))),IF(H824="EU Mercury",IF(ISERROR(VLOOKUP(O824,'Matl Declaration Form'!$AO$9:$AP$15,2,0)),"",(VLOOKUP(O824,'Matl Declaration Form'!$AO$9:$AP$15,2,0))),IF(H824="EU PIC",IF(ISERROR(VLOOKUP(O824,'Matl Declaration Form'!$AQ$9:$AR$71,2,0)),"",(VLOOKUP(O824,'Matl Declaration Form'!$AQ$9:$AR$71,2,0))),IF(H824="EU Ozone Depletion",IF(ISERROR(VLOOKUP(O824,'Matl Declaration Form'!$AS$9:$AT$41,2,0)),"",(VLOOKUP(O824,'Matl Declaration Form'!$AS$9:$AT$41,2,0))), IF(H824="EU Ship Recycling",IF(ISERROR(VLOOKUP(O824,'Matl Declaration Form'!$AX$9:$AY$30,2,0)),"",(VLOOKUP(O824,'Matl Declaration Form'!$AX$9:$AY$30,2,0))), IF(H824="EU Package",IF(ISERROR(VLOOKUP(O824,'Matl Declaration Form'!$AZ$9:$BA$12,2,0)),"",(VLOOKUP(O824,'Matl Declaration Form'!$AZ$9:$BA$12,2,0))),IF(H824="EU POPs",IF(ISERROR(VLOOKUP(O824,'Matl Declaration Form'!$AV$9:$AW$485,2,0)),"",(VLOOKUP(O824,'Matl Declaration Form'!$AV$9:$AW$485,2,0))))))))))))))</f>
        <v/>
      </c>
      <c r="Q824" s="304"/>
      <c r="R824" s="305" t="str" cm="1">
        <f t="array" ref="R824">IF(ISBLANK(Q824),"",Q824*(LOOKUP(2,1/(NOT(ISBLANK($M$9:M824))),$M$9:M824)))</f>
        <v/>
      </c>
      <c r="S824" s="306" t="str" cm="1">
        <f t="array" ref="S824">IF(ISBLANK(Q824),"", (LOOKUP(2,1/(NOT(ISBLANK($J$9:J824))),$J$9:J824)))</f>
        <v/>
      </c>
      <c r="T824" s="307"/>
      <c r="U824" s="302"/>
      <c r="V824" s="308"/>
      <c r="AC824" s="100"/>
      <c r="AD824" s="100"/>
      <c r="AV824" s="100"/>
      <c r="AW824" s="145"/>
    </row>
    <row r="825" spans="2:49" ht="18.75" customHeight="1">
      <c r="B825" s="309"/>
      <c r="C825" s="298"/>
      <c r="D825" s="298"/>
      <c r="E825" s="299"/>
      <c r="F825" s="298"/>
      <c r="G825" s="298"/>
      <c r="H825" s="298" t="s">
        <v>1476</v>
      </c>
      <c r="I825" s="301"/>
      <c r="J825" s="302"/>
      <c r="K825" s="298"/>
      <c r="L825" s="302"/>
      <c r="M825" s="301"/>
      <c r="N825" s="302" t="str" cm="1">
        <f t="array" ref="N825">IF(ISBLANK(M825),"", (LOOKUP(2,1/(NOT(ISBLANK($J$9:J825))),$J$9:J825)))</f>
        <v/>
      </c>
      <c r="O825" s="298"/>
      <c r="P825" s="643" t="str">
        <f>IF(H825="Full Materials Declaration","",IF(H825="REACH Restriction Annex XVII",IF(ISERROR(VLOOKUP(O825,'Matl Declaration Form'!$AG$9:$AH$149,2,0)),"",(VLOOKUP(O825,'Matl Declaration Form'!$AG$9:$AH$149,2,0))),IF(H825="REACH Authorization Annex XIV",IF(ISERROR(VLOOKUP(O825,'Matl Declaration Form'!$AI$9:$AJ$137,2,0)),"",(VLOOKUP(O825,'Matl Declaration Form'!$AI$9:$AJ$137,2,0))),IF(H825="REACH SVHC",IF(ISERROR(VLOOKUP(O825,'Matl Declaration Form'!$AK$9:$AL$482,2,0)),"",(VLOOKUP(O825,'Matl Declaration Form'!$AK$9:$AL$482,2,0))),IF(H825="EU RoHS",IF(ISERROR(VLOOKUP(O825,'Matl Declaration Form'!$AM$9:$AN$18,2,0)),"",(VLOOKUP(O825,'Matl Declaration Form'!$AM$9:$AN$18,2,0))),IF(H825="EU Mercury",IF(ISERROR(VLOOKUP(O825,'Matl Declaration Form'!$AO$9:$AP$15,2,0)),"",(VLOOKUP(O825,'Matl Declaration Form'!$AO$9:$AP$15,2,0))),IF(H825="EU PIC",IF(ISERROR(VLOOKUP(O825,'Matl Declaration Form'!$AQ$9:$AR$71,2,0)),"",(VLOOKUP(O825,'Matl Declaration Form'!$AQ$9:$AR$71,2,0))),IF(H825="EU Ozone Depletion",IF(ISERROR(VLOOKUP(O825,'Matl Declaration Form'!$AS$9:$AT$41,2,0)),"",(VLOOKUP(O825,'Matl Declaration Form'!$AS$9:$AT$41,2,0))), IF(H825="EU Ship Recycling",IF(ISERROR(VLOOKUP(O825,'Matl Declaration Form'!$AX$9:$AY$30,2,0)),"",(VLOOKUP(O825,'Matl Declaration Form'!$AX$9:$AY$30,2,0))), IF(H825="EU Package",IF(ISERROR(VLOOKUP(O825,'Matl Declaration Form'!$AZ$9:$BA$12,2,0)),"",(VLOOKUP(O825,'Matl Declaration Form'!$AZ$9:$BA$12,2,0))),IF(H825="EU POPs",IF(ISERROR(VLOOKUP(O825,'Matl Declaration Form'!$AV$9:$AW$485,2,0)),"",(VLOOKUP(O825,'Matl Declaration Form'!$AV$9:$AW$485,2,0))))))))))))))</f>
        <v/>
      </c>
      <c r="Q825" s="304"/>
      <c r="R825" s="305" t="str" cm="1">
        <f t="array" ref="R825">IF(ISBLANK(Q825),"",Q825*(LOOKUP(2,1/(NOT(ISBLANK($M$9:M825))),$M$9:M825)))</f>
        <v/>
      </c>
      <c r="S825" s="306" t="str" cm="1">
        <f t="array" ref="S825">IF(ISBLANK(Q825),"", (LOOKUP(2,1/(NOT(ISBLANK($J$9:J825))),$J$9:J825)))</f>
        <v/>
      </c>
      <c r="T825" s="307"/>
      <c r="U825" s="302"/>
      <c r="V825" s="308"/>
      <c r="AC825" s="100"/>
      <c r="AD825" s="100"/>
      <c r="AV825" s="100"/>
      <c r="AW825" s="145"/>
    </row>
    <row r="826" spans="2:49" ht="18.75" customHeight="1">
      <c r="B826" s="309"/>
      <c r="C826" s="298"/>
      <c r="D826" s="298"/>
      <c r="E826" s="299"/>
      <c r="F826" s="298"/>
      <c r="G826" s="298"/>
      <c r="H826" s="298" t="s">
        <v>1476</v>
      </c>
      <c r="I826" s="301"/>
      <c r="J826" s="302"/>
      <c r="K826" s="298"/>
      <c r="L826" s="302"/>
      <c r="M826" s="301"/>
      <c r="N826" s="302" t="str" cm="1">
        <f t="array" ref="N826">IF(ISBLANK(M826),"", (LOOKUP(2,1/(NOT(ISBLANK($J$9:J826))),$J$9:J826)))</f>
        <v/>
      </c>
      <c r="O826" s="298"/>
      <c r="P826" s="643" t="str">
        <f>IF(H826="Full Materials Declaration","",IF(H826="REACH Restriction Annex XVII",IF(ISERROR(VLOOKUP(O826,'Matl Declaration Form'!$AG$9:$AH$149,2,0)),"",(VLOOKUP(O826,'Matl Declaration Form'!$AG$9:$AH$149,2,0))),IF(H826="REACH Authorization Annex XIV",IF(ISERROR(VLOOKUP(O826,'Matl Declaration Form'!$AI$9:$AJ$137,2,0)),"",(VLOOKUP(O826,'Matl Declaration Form'!$AI$9:$AJ$137,2,0))),IF(H826="REACH SVHC",IF(ISERROR(VLOOKUP(O826,'Matl Declaration Form'!$AK$9:$AL$482,2,0)),"",(VLOOKUP(O826,'Matl Declaration Form'!$AK$9:$AL$482,2,0))),IF(H826="EU RoHS",IF(ISERROR(VLOOKUP(O826,'Matl Declaration Form'!$AM$9:$AN$18,2,0)),"",(VLOOKUP(O826,'Matl Declaration Form'!$AM$9:$AN$18,2,0))),IF(H826="EU Mercury",IF(ISERROR(VLOOKUP(O826,'Matl Declaration Form'!$AO$9:$AP$15,2,0)),"",(VLOOKUP(O826,'Matl Declaration Form'!$AO$9:$AP$15,2,0))),IF(H826="EU PIC",IF(ISERROR(VLOOKUP(O826,'Matl Declaration Form'!$AQ$9:$AR$71,2,0)),"",(VLOOKUP(O826,'Matl Declaration Form'!$AQ$9:$AR$71,2,0))),IF(H826="EU Ozone Depletion",IF(ISERROR(VLOOKUP(O826,'Matl Declaration Form'!$AS$9:$AT$41,2,0)),"",(VLOOKUP(O826,'Matl Declaration Form'!$AS$9:$AT$41,2,0))), IF(H826="EU Ship Recycling",IF(ISERROR(VLOOKUP(O826,'Matl Declaration Form'!$AX$9:$AY$30,2,0)),"",(VLOOKUP(O826,'Matl Declaration Form'!$AX$9:$AY$30,2,0))), IF(H826="EU Package",IF(ISERROR(VLOOKUP(O826,'Matl Declaration Form'!$AZ$9:$BA$12,2,0)),"",(VLOOKUP(O826,'Matl Declaration Form'!$AZ$9:$BA$12,2,0))),IF(H826="EU POPs",IF(ISERROR(VLOOKUP(O826,'Matl Declaration Form'!$AV$9:$AW$485,2,0)),"",(VLOOKUP(O826,'Matl Declaration Form'!$AV$9:$AW$485,2,0))))))))))))))</f>
        <v/>
      </c>
      <c r="Q826" s="304"/>
      <c r="R826" s="305" t="str" cm="1">
        <f t="array" ref="R826">IF(ISBLANK(Q826),"",Q826*(LOOKUP(2,1/(NOT(ISBLANK($M$9:M826))),$M$9:M826)))</f>
        <v/>
      </c>
      <c r="S826" s="306" t="str" cm="1">
        <f t="array" ref="S826">IF(ISBLANK(Q826),"", (LOOKUP(2,1/(NOT(ISBLANK($J$9:J826))),$J$9:J826)))</f>
        <v/>
      </c>
      <c r="T826" s="307"/>
      <c r="U826" s="302"/>
      <c r="V826" s="308"/>
      <c r="AC826" s="100"/>
      <c r="AD826" s="100"/>
      <c r="AV826" s="100"/>
      <c r="AW826" s="145"/>
    </row>
    <row r="827" spans="2:49" ht="18.75" customHeight="1">
      <c r="B827" s="309"/>
      <c r="C827" s="298"/>
      <c r="D827" s="298"/>
      <c r="E827" s="299"/>
      <c r="F827" s="298"/>
      <c r="G827" s="298"/>
      <c r="H827" s="298" t="s">
        <v>1476</v>
      </c>
      <c r="I827" s="301"/>
      <c r="J827" s="302"/>
      <c r="K827" s="298"/>
      <c r="L827" s="302"/>
      <c r="M827" s="301"/>
      <c r="N827" s="302" t="str" cm="1">
        <f t="array" ref="N827">IF(ISBLANK(M827),"", (LOOKUP(2,1/(NOT(ISBLANK($J$9:J827))),$J$9:J827)))</f>
        <v/>
      </c>
      <c r="O827" s="298"/>
      <c r="P827" s="643" t="str">
        <f>IF(H827="Full Materials Declaration","",IF(H827="REACH Restriction Annex XVII",IF(ISERROR(VLOOKUP(O827,'Matl Declaration Form'!$AG$9:$AH$149,2,0)),"",(VLOOKUP(O827,'Matl Declaration Form'!$AG$9:$AH$149,2,0))),IF(H827="REACH Authorization Annex XIV",IF(ISERROR(VLOOKUP(O827,'Matl Declaration Form'!$AI$9:$AJ$137,2,0)),"",(VLOOKUP(O827,'Matl Declaration Form'!$AI$9:$AJ$137,2,0))),IF(H827="REACH SVHC",IF(ISERROR(VLOOKUP(O827,'Matl Declaration Form'!$AK$9:$AL$482,2,0)),"",(VLOOKUP(O827,'Matl Declaration Form'!$AK$9:$AL$482,2,0))),IF(H827="EU RoHS",IF(ISERROR(VLOOKUP(O827,'Matl Declaration Form'!$AM$9:$AN$18,2,0)),"",(VLOOKUP(O827,'Matl Declaration Form'!$AM$9:$AN$18,2,0))),IF(H827="EU Mercury",IF(ISERROR(VLOOKUP(O827,'Matl Declaration Form'!$AO$9:$AP$15,2,0)),"",(VLOOKUP(O827,'Matl Declaration Form'!$AO$9:$AP$15,2,0))),IF(H827="EU PIC",IF(ISERROR(VLOOKUP(O827,'Matl Declaration Form'!$AQ$9:$AR$71,2,0)),"",(VLOOKUP(O827,'Matl Declaration Form'!$AQ$9:$AR$71,2,0))),IF(H827="EU Ozone Depletion",IF(ISERROR(VLOOKUP(O827,'Matl Declaration Form'!$AS$9:$AT$41,2,0)),"",(VLOOKUP(O827,'Matl Declaration Form'!$AS$9:$AT$41,2,0))), IF(H827="EU Ship Recycling",IF(ISERROR(VLOOKUP(O827,'Matl Declaration Form'!$AX$9:$AY$30,2,0)),"",(VLOOKUP(O827,'Matl Declaration Form'!$AX$9:$AY$30,2,0))), IF(H827="EU Package",IF(ISERROR(VLOOKUP(O827,'Matl Declaration Form'!$AZ$9:$BA$12,2,0)),"",(VLOOKUP(O827,'Matl Declaration Form'!$AZ$9:$BA$12,2,0))),IF(H827="EU POPs",IF(ISERROR(VLOOKUP(O827,'Matl Declaration Form'!$AV$9:$AW$485,2,0)),"",(VLOOKUP(O827,'Matl Declaration Form'!$AV$9:$AW$485,2,0))))))))))))))</f>
        <v/>
      </c>
      <c r="Q827" s="304"/>
      <c r="R827" s="305" t="str" cm="1">
        <f t="array" ref="R827">IF(ISBLANK(Q827),"",Q827*(LOOKUP(2,1/(NOT(ISBLANK($M$9:M827))),$M$9:M827)))</f>
        <v/>
      </c>
      <c r="S827" s="306" t="str" cm="1">
        <f t="array" ref="S827">IF(ISBLANK(Q827),"", (LOOKUP(2,1/(NOT(ISBLANK($J$9:J827))),$J$9:J827)))</f>
        <v/>
      </c>
      <c r="T827" s="307"/>
      <c r="U827" s="302"/>
      <c r="V827" s="308"/>
      <c r="AC827" s="100"/>
      <c r="AD827" s="100"/>
      <c r="AV827" s="100"/>
      <c r="AW827" s="145"/>
    </row>
    <row r="828" spans="2:49" ht="18.75" customHeight="1">
      <c r="B828" s="309"/>
      <c r="C828" s="298"/>
      <c r="D828" s="298"/>
      <c r="E828" s="299"/>
      <c r="F828" s="298"/>
      <c r="G828" s="298"/>
      <c r="H828" s="298" t="s">
        <v>1476</v>
      </c>
      <c r="I828" s="301"/>
      <c r="J828" s="302"/>
      <c r="K828" s="298"/>
      <c r="L828" s="302"/>
      <c r="M828" s="301"/>
      <c r="N828" s="302" t="str" cm="1">
        <f t="array" ref="N828">IF(ISBLANK(M828),"", (LOOKUP(2,1/(NOT(ISBLANK($J$9:J828))),$J$9:J828)))</f>
        <v/>
      </c>
      <c r="O828" s="298"/>
      <c r="P828" s="643" t="str">
        <f>IF(H828="Full Materials Declaration","",IF(H828="REACH Restriction Annex XVII",IF(ISERROR(VLOOKUP(O828,'Matl Declaration Form'!$AG$9:$AH$149,2,0)),"",(VLOOKUP(O828,'Matl Declaration Form'!$AG$9:$AH$149,2,0))),IF(H828="REACH Authorization Annex XIV",IF(ISERROR(VLOOKUP(O828,'Matl Declaration Form'!$AI$9:$AJ$137,2,0)),"",(VLOOKUP(O828,'Matl Declaration Form'!$AI$9:$AJ$137,2,0))),IF(H828="REACH SVHC",IF(ISERROR(VLOOKUP(O828,'Matl Declaration Form'!$AK$9:$AL$482,2,0)),"",(VLOOKUP(O828,'Matl Declaration Form'!$AK$9:$AL$482,2,0))),IF(H828="EU RoHS",IF(ISERROR(VLOOKUP(O828,'Matl Declaration Form'!$AM$9:$AN$18,2,0)),"",(VLOOKUP(O828,'Matl Declaration Form'!$AM$9:$AN$18,2,0))),IF(H828="EU Mercury",IF(ISERROR(VLOOKUP(O828,'Matl Declaration Form'!$AO$9:$AP$15,2,0)),"",(VLOOKUP(O828,'Matl Declaration Form'!$AO$9:$AP$15,2,0))),IF(H828="EU PIC",IF(ISERROR(VLOOKUP(O828,'Matl Declaration Form'!$AQ$9:$AR$71,2,0)),"",(VLOOKUP(O828,'Matl Declaration Form'!$AQ$9:$AR$71,2,0))),IF(H828="EU Ozone Depletion",IF(ISERROR(VLOOKUP(O828,'Matl Declaration Form'!$AS$9:$AT$41,2,0)),"",(VLOOKUP(O828,'Matl Declaration Form'!$AS$9:$AT$41,2,0))), IF(H828="EU Ship Recycling",IF(ISERROR(VLOOKUP(O828,'Matl Declaration Form'!$AX$9:$AY$30,2,0)),"",(VLOOKUP(O828,'Matl Declaration Form'!$AX$9:$AY$30,2,0))), IF(H828="EU Package",IF(ISERROR(VLOOKUP(O828,'Matl Declaration Form'!$AZ$9:$BA$12,2,0)),"",(VLOOKUP(O828,'Matl Declaration Form'!$AZ$9:$BA$12,2,0))),IF(H828="EU POPs",IF(ISERROR(VLOOKUP(O828,'Matl Declaration Form'!$AV$9:$AW$485,2,0)),"",(VLOOKUP(O828,'Matl Declaration Form'!$AV$9:$AW$485,2,0))))))))))))))</f>
        <v/>
      </c>
      <c r="Q828" s="304"/>
      <c r="R828" s="305" t="str" cm="1">
        <f t="array" ref="R828">IF(ISBLANK(Q828),"",Q828*(LOOKUP(2,1/(NOT(ISBLANK($M$9:M828))),$M$9:M828)))</f>
        <v/>
      </c>
      <c r="S828" s="306" t="str" cm="1">
        <f t="array" ref="S828">IF(ISBLANK(Q828),"", (LOOKUP(2,1/(NOT(ISBLANK($J$9:J828))),$J$9:J828)))</f>
        <v/>
      </c>
      <c r="T828" s="307"/>
      <c r="U828" s="302"/>
      <c r="V828" s="308"/>
      <c r="AC828" s="100"/>
      <c r="AD828" s="100"/>
      <c r="AV828" s="100"/>
      <c r="AW828" s="145"/>
    </row>
    <row r="829" spans="2:49" ht="18.75" customHeight="1">
      <c r="B829" s="309"/>
      <c r="C829" s="298"/>
      <c r="D829" s="298"/>
      <c r="E829" s="299"/>
      <c r="F829" s="298"/>
      <c r="G829" s="298"/>
      <c r="H829" s="298" t="s">
        <v>1476</v>
      </c>
      <c r="I829" s="301"/>
      <c r="J829" s="302"/>
      <c r="K829" s="298"/>
      <c r="L829" s="302"/>
      <c r="M829" s="301"/>
      <c r="N829" s="302" t="str" cm="1">
        <f t="array" ref="N829">IF(ISBLANK(M829),"", (LOOKUP(2,1/(NOT(ISBLANK($J$9:J829))),$J$9:J829)))</f>
        <v/>
      </c>
      <c r="O829" s="298"/>
      <c r="P829" s="643" t="str">
        <f>IF(H829="Full Materials Declaration","",IF(H829="REACH Restriction Annex XVII",IF(ISERROR(VLOOKUP(O829,'Matl Declaration Form'!$AG$9:$AH$149,2,0)),"",(VLOOKUP(O829,'Matl Declaration Form'!$AG$9:$AH$149,2,0))),IF(H829="REACH Authorization Annex XIV",IF(ISERROR(VLOOKUP(O829,'Matl Declaration Form'!$AI$9:$AJ$137,2,0)),"",(VLOOKUP(O829,'Matl Declaration Form'!$AI$9:$AJ$137,2,0))),IF(H829="REACH SVHC",IF(ISERROR(VLOOKUP(O829,'Matl Declaration Form'!$AK$9:$AL$482,2,0)),"",(VLOOKUP(O829,'Matl Declaration Form'!$AK$9:$AL$482,2,0))),IF(H829="EU RoHS",IF(ISERROR(VLOOKUP(O829,'Matl Declaration Form'!$AM$9:$AN$18,2,0)),"",(VLOOKUP(O829,'Matl Declaration Form'!$AM$9:$AN$18,2,0))),IF(H829="EU Mercury",IF(ISERROR(VLOOKUP(O829,'Matl Declaration Form'!$AO$9:$AP$15,2,0)),"",(VLOOKUP(O829,'Matl Declaration Form'!$AO$9:$AP$15,2,0))),IF(H829="EU PIC",IF(ISERROR(VLOOKUP(O829,'Matl Declaration Form'!$AQ$9:$AR$71,2,0)),"",(VLOOKUP(O829,'Matl Declaration Form'!$AQ$9:$AR$71,2,0))),IF(H829="EU Ozone Depletion",IF(ISERROR(VLOOKUP(O829,'Matl Declaration Form'!$AS$9:$AT$41,2,0)),"",(VLOOKUP(O829,'Matl Declaration Form'!$AS$9:$AT$41,2,0))), IF(H829="EU Ship Recycling",IF(ISERROR(VLOOKUP(O829,'Matl Declaration Form'!$AX$9:$AY$30,2,0)),"",(VLOOKUP(O829,'Matl Declaration Form'!$AX$9:$AY$30,2,0))), IF(H829="EU Package",IF(ISERROR(VLOOKUP(O829,'Matl Declaration Form'!$AZ$9:$BA$12,2,0)),"",(VLOOKUP(O829,'Matl Declaration Form'!$AZ$9:$BA$12,2,0))),IF(H829="EU POPs",IF(ISERROR(VLOOKUP(O829,'Matl Declaration Form'!$AV$9:$AW$485,2,0)),"",(VLOOKUP(O829,'Matl Declaration Form'!$AV$9:$AW$485,2,0))))))))))))))</f>
        <v/>
      </c>
      <c r="Q829" s="304"/>
      <c r="R829" s="305" t="str" cm="1">
        <f t="array" ref="R829">IF(ISBLANK(Q829),"",Q829*(LOOKUP(2,1/(NOT(ISBLANK($M$9:M829))),$M$9:M829)))</f>
        <v/>
      </c>
      <c r="S829" s="306" t="str" cm="1">
        <f t="array" ref="S829">IF(ISBLANK(Q829),"", (LOOKUP(2,1/(NOT(ISBLANK($J$9:J829))),$J$9:J829)))</f>
        <v/>
      </c>
      <c r="T829" s="307"/>
      <c r="U829" s="302"/>
      <c r="V829" s="308"/>
      <c r="AC829" s="100"/>
      <c r="AD829" s="100"/>
      <c r="AV829" s="100"/>
      <c r="AW829" s="145"/>
    </row>
    <row r="830" spans="2:49" ht="18.75" customHeight="1">
      <c r="B830" s="309"/>
      <c r="C830" s="298"/>
      <c r="D830" s="298"/>
      <c r="E830" s="299"/>
      <c r="F830" s="298"/>
      <c r="G830" s="298"/>
      <c r="H830" s="298" t="s">
        <v>1476</v>
      </c>
      <c r="I830" s="301"/>
      <c r="J830" s="302"/>
      <c r="K830" s="298"/>
      <c r="L830" s="302"/>
      <c r="M830" s="301"/>
      <c r="N830" s="302" t="str" cm="1">
        <f t="array" ref="N830">IF(ISBLANK(M830),"", (LOOKUP(2,1/(NOT(ISBLANK($J$9:J830))),$J$9:J830)))</f>
        <v/>
      </c>
      <c r="O830" s="298"/>
      <c r="P830" s="643" t="str">
        <f>IF(H830="Full Materials Declaration","",IF(H830="REACH Restriction Annex XVII",IF(ISERROR(VLOOKUP(O830,'Matl Declaration Form'!$AG$9:$AH$149,2,0)),"",(VLOOKUP(O830,'Matl Declaration Form'!$AG$9:$AH$149,2,0))),IF(H830="REACH Authorization Annex XIV",IF(ISERROR(VLOOKUP(O830,'Matl Declaration Form'!$AI$9:$AJ$137,2,0)),"",(VLOOKUP(O830,'Matl Declaration Form'!$AI$9:$AJ$137,2,0))),IF(H830="REACH SVHC",IF(ISERROR(VLOOKUP(O830,'Matl Declaration Form'!$AK$9:$AL$482,2,0)),"",(VLOOKUP(O830,'Matl Declaration Form'!$AK$9:$AL$482,2,0))),IF(H830="EU RoHS",IF(ISERROR(VLOOKUP(O830,'Matl Declaration Form'!$AM$9:$AN$18,2,0)),"",(VLOOKUP(O830,'Matl Declaration Form'!$AM$9:$AN$18,2,0))),IF(H830="EU Mercury",IF(ISERROR(VLOOKUP(O830,'Matl Declaration Form'!$AO$9:$AP$15,2,0)),"",(VLOOKUP(O830,'Matl Declaration Form'!$AO$9:$AP$15,2,0))),IF(H830="EU PIC",IF(ISERROR(VLOOKUP(O830,'Matl Declaration Form'!$AQ$9:$AR$71,2,0)),"",(VLOOKUP(O830,'Matl Declaration Form'!$AQ$9:$AR$71,2,0))),IF(H830="EU Ozone Depletion",IF(ISERROR(VLOOKUP(O830,'Matl Declaration Form'!$AS$9:$AT$41,2,0)),"",(VLOOKUP(O830,'Matl Declaration Form'!$AS$9:$AT$41,2,0))), IF(H830="EU Ship Recycling",IF(ISERROR(VLOOKUP(O830,'Matl Declaration Form'!$AX$9:$AY$30,2,0)),"",(VLOOKUP(O830,'Matl Declaration Form'!$AX$9:$AY$30,2,0))), IF(H830="EU Package",IF(ISERROR(VLOOKUP(O830,'Matl Declaration Form'!$AZ$9:$BA$12,2,0)),"",(VLOOKUP(O830,'Matl Declaration Form'!$AZ$9:$BA$12,2,0))),IF(H830="EU POPs",IF(ISERROR(VLOOKUP(O830,'Matl Declaration Form'!$AV$9:$AW$485,2,0)),"",(VLOOKUP(O830,'Matl Declaration Form'!$AV$9:$AW$485,2,0))))))))))))))</f>
        <v/>
      </c>
      <c r="Q830" s="304"/>
      <c r="R830" s="305" t="str" cm="1">
        <f t="array" ref="R830">IF(ISBLANK(Q830),"",Q830*(LOOKUP(2,1/(NOT(ISBLANK($M$9:M830))),$M$9:M830)))</f>
        <v/>
      </c>
      <c r="S830" s="306" t="str" cm="1">
        <f t="array" ref="S830">IF(ISBLANK(Q830),"", (LOOKUP(2,1/(NOT(ISBLANK($J$9:J830))),$J$9:J830)))</f>
        <v/>
      </c>
      <c r="T830" s="307"/>
      <c r="U830" s="302"/>
      <c r="V830" s="308"/>
      <c r="AC830" s="100"/>
      <c r="AD830" s="100"/>
      <c r="AV830" s="100"/>
      <c r="AW830" s="145"/>
    </row>
    <row r="831" spans="2:49" ht="18.75" customHeight="1">
      <c r="B831" s="309"/>
      <c r="C831" s="298"/>
      <c r="D831" s="298"/>
      <c r="E831" s="299"/>
      <c r="F831" s="298"/>
      <c r="G831" s="298"/>
      <c r="H831" s="298" t="s">
        <v>1476</v>
      </c>
      <c r="I831" s="301"/>
      <c r="J831" s="302"/>
      <c r="K831" s="298"/>
      <c r="L831" s="302"/>
      <c r="M831" s="301"/>
      <c r="N831" s="302" t="str" cm="1">
        <f t="array" ref="N831">IF(ISBLANK(M831),"", (LOOKUP(2,1/(NOT(ISBLANK($J$9:J831))),$J$9:J831)))</f>
        <v/>
      </c>
      <c r="O831" s="298"/>
      <c r="P831" s="643" t="str">
        <f>IF(H831="Full Materials Declaration","",IF(H831="REACH Restriction Annex XVII",IF(ISERROR(VLOOKUP(O831,'Matl Declaration Form'!$AG$9:$AH$149,2,0)),"",(VLOOKUP(O831,'Matl Declaration Form'!$AG$9:$AH$149,2,0))),IF(H831="REACH Authorization Annex XIV",IF(ISERROR(VLOOKUP(O831,'Matl Declaration Form'!$AI$9:$AJ$137,2,0)),"",(VLOOKUP(O831,'Matl Declaration Form'!$AI$9:$AJ$137,2,0))),IF(H831="REACH SVHC",IF(ISERROR(VLOOKUP(O831,'Matl Declaration Form'!$AK$9:$AL$482,2,0)),"",(VLOOKUP(O831,'Matl Declaration Form'!$AK$9:$AL$482,2,0))),IF(H831="EU RoHS",IF(ISERROR(VLOOKUP(O831,'Matl Declaration Form'!$AM$9:$AN$18,2,0)),"",(VLOOKUP(O831,'Matl Declaration Form'!$AM$9:$AN$18,2,0))),IF(H831="EU Mercury",IF(ISERROR(VLOOKUP(O831,'Matl Declaration Form'!$AO$9:$AP$15,2,0)),"",(VLOOKUP(O831,'Matl Declaration Form'!$AO$9:$AP$15,2,0))),IF(H831="EU PIC",IF(ISERROR(VLOOKUP(O831,'Matl Declaration Form'!$AQ$9:$AR$71,2,0)),"",(VLOOKUP(O831,'Matl Declaration Form'!$AQ$9:$AR$71,2,0))),IF(H831="EU Ozone Depletion",IF(ISERROR(VLOOKUP(O831,'Matl Declaration Form'!$AS$9:$AT$41,2,0)),"",(VLOOKUP(O831,'Matl Declaration Form'!$AS$9:$AT$41,2,0))), IF(H831="EU Ship Recycling",IF(ISERROR(VLOOKUP(O831,'Matl Declaration Form'!$AX$9:$AY$30,2,0)),"",(VLOOKUP(O831,'Matl Declaration Form'!$AX$9:$AY$30,2,0))), IF(H831="EU Package",IF(ISERROR(VLOOKUP(O831,'Matl Declaration Form'!$AZ$9:$BA$12,2,0)),"",(VLOOKUP(O831,'Matl Declaration Form'!$AZ$9:$BA$12,2,0))),IF(H831="EU POPs",IF(ISERROR(VLOOKUP(O831,'Matl Declaration Form'!$AV$9:$AW$485,2,0)),"",(VLOOKUP(O831,'Matl Declaration Form'!$AV$9:$AW$485,2,0))))))))))))))</f>
        <v/>
      </c>
      <c r="Q831" s="304"/>
      <c r="R831" s="305" t="str" cm="1">
        <f t="array" ref="R831">IF(ISBLANK(Q831),"",Q831*(LOOKUP(2,1/(NOT(ISBLANK($M$9:M831))),$M$9:M831)))</f>
        <v/>
      </c>
      <c r="S831" s="306" t="str" cm="1">
        <f t="array" ref="S831">IF(ISBLANK(Q831),"", (LOOKUP(2,1/(NOT(ISBLANK($J$9:J831))),$J$9:J831)))</f>
        <v/>
      </c>
      <c r="T831" s="307"/>
      <c r="U831" s="302"/>
      <c r="V831" s="308"/>
      <c r="AC831" s="100"/>
      <c r="AD831" s="100"/>
      <c r="AV831" s="100"/>
      <c r="AW831" s="145"/>
    </row>
    <row r="832" spans="2:49" ht="18.75" customHeight="1">
      <c r="B832" s="309"/>
      <c r="C832" s="298"/>
      <c r="D832" s="298"/>
      <c r="E832" s="299"/>
      <c r="F832" s="298"/>
      <c r="G832" s="298"/>
      <c r="H832" s="298" t="s">
        <v>1476</v>
      </c>
      <c r="I832" s="301"/>
      <c r="J832" s="302"/>
      <c r="K832" s="298"/>
      <c r="L832" s="302"/>
      <c r="M832" s="301"/>
      <c r="N832" s="302" t="str" cm="1">
        <f t="array" ref="N832">IF(ISBLANK(M832),"", (LOOKUP(2,1/(NOT(ISBLANK($J$9:J832))),$J$9:J832)))</f>
        <v/>
      </c>
      <c r="O832" s="298"/>
      <c r="P832" s="643" t="str">
        <f>IF(H832="Full Materials Declaration","",IF(H832="REACH Restriction Annex XVII",IF(ISERROR(VLOOKUP(O832,'Matl Declaration Form'!$AG$9:$AH$149,2,0)),"",(VLOOKUP(O832,'Matl Declaration Form'!$AG$9:$AH$149,2,0))),IF(H832="REACH Authorization Annex XIV",IF(ISERROR(VLOOKUP(O832,'Matl Declaration Form'!$AI$9:$AJ$137,2,0)),"",(VLOOKUP(O832,'Matl Declaration Form'!$AI$9:$AJ$137,2,0))),IF(H832="REACH SVHC",IF(ISERROR(VLOOKUP(O832,'Matl Declaration Form'!$AK$9:$AL$482,2,0)),"",(VLOOKUP(O832,'Matl Declaration Form'!$AK$9:$AL$482,2,0))),IF(H832="EU RoHS",IF(ISERROR(VLOOKUP(O832,'Matl Declaration Form'!$AM$9:$AN$18,2,0)),"",(VLOOKUP(O832,'Matl Declaration Form'!$AM$9:$AN$18,2,0))),IF(H832="EU Mercury",IF(ISERROR(VLOOKUP(O832,'Matl Declaration Form'!$AO$9:$AP$15,2,0)),"",(VLOOKUP(O832,'Matl Declaration Form'!$AO$9:$AP$15,2,0))),IF(H832="EU PIC",IF(ISERROR(VLOOKUP(O832,'Matl Declaration Form'!$AQ$9:$AR$71,2,0)),"",(VLOOKUP(O832,'Matl Declaration Form'!$AQ$9:$AR$71,2,0))),IF(H832="EU Ozone Depletion",IF(ISERROR(VLOOKUP(O832,'Matl Declaration Form'!$AS$9:$AT$41,2,0)),"",(VLOOKUP(O832,'Matl Declaration Form'!$AS$9:$AT$41,2,0))), IF(H832="EU Ship Recycling",IF(ISERROR(VLOOKUP(O832,'Matl Declaration Form'!$AX$9:$AY$30,2,0)),"",(VLOOKUP(O832,'Matl Declaration Form'!$AX$9:$AY$30,2,0))), IF(H832="EU Package",IF(ISERROR(VLOOKUP(O832,'Matl Declaration Form'!$AZ$9:$BA$12,2,0)),"",(VLOOKUP(O832,'Matl Declaration Form'!$AZ$9:$BA$12,2,0))),IF(H832="EU POPs",IF(ISERROR(VLOOKUP(O832,'Matl Declaration Form'!$AV$9:$AW$485,2,0)),"",(VLOOKUP(O832,'Matl Declaration Form'!$AV$9:$AW$485,2,0))))))))))))))</f>
        <v/>
      </c>
      <c r="Q832" s="304"/>
      <c r="R832" s="305" t="str" cm="1">
        <f t="array" ref="R832">IF(ISBLANK(Q832),"",Q832*(LOOKUP(2,1/(NOT(ISBLANK($M$9:M832))),$M$9:M832)))</f>
        <v/>
      </c>
      <c r="S832" s="306" t="str" cm="1">
        <f t="array" ref="S832">IF(ISBLANK(Q832),"", (LOOKUP(2,1/(NOT(ISBLANK($J$9:J832))),$J$9:J832)))</f>
        <v/>
      </c>
      <c r="T832" s="307"/>
      <c r="U832" s="302"/>
      <c r="V832" s="308"/>
      <c r="AC832" s="100"/>
      <c r="AD832" s="100"/>
      <c r="AV832" s="100"/>
      <c r="AW832" s="145"/>
    </row>
    <row r="833" spans="2:49" ht="18.75" customHeight="1">
      <c r="B833" s="309"/>
      <c r="C833" s="298"/>
      <c r="D833" s="298"/>
      <c r="E833" s="299"/>
      <c r="F833" s="298"/>
      <c r="G833" s="298"/>
      <c r="H833" s="298" t="s">
        <v>1476</v>
      </c>
      <c r="I833" s="301"/>
      <c r="J833" s="302"/>
      <c r="K833" s="298"/>
      <c r="L833" s="302"/>
      <c r="M833" s="301"/>
      <c r="N833" s="302" t="str" cm="1">
        <f t="array" ref="N833">IF(ISBLANK(M833),"", (LOOKUP(2,1/(NOT(ISBLANK($J$9:J833))),$J$9:J833)))</f>
        <v/>
      </c>
      <c r="O833" s="298"/>
      <c r="P833" s="643" t="str">
        <f>IF(H833="Full Materials Declaration","",IF(H833="REACH Restriction Annex XVII",IF(ISERROR(VLOOKUP(O833,'Matl Declaration Form'!$AG$9:$AH$149,2,0)),"",(VLOOKUP(O833,'Matl Declaration Form'!$AG$9:$AH$149,2,0))),IF(H833="REACH Authorization Annex XIV",IF(ISERROR(VLOOKUP(O833,'Matl Declaration Form'!$AI$9:$AJ$137,2,0)),"",(VLOOKUP(O833,'Matl Declaration Form'!$AI$9:$AJ$137,2,0))),IF(H833="REACH SVHC",IF(ISERROR(VLOOKUP(O833,'Matl Declaration Form'!$AK$9:$AL$482,2,0)),"",(VLOOKUP(O833,'Matl Declaration Form'!$AK$9:$AL$482,2,0))),IF(H833="EU RoHS",IF(ISERROR(VLOOKUP(O833,'Matl Declaration Form'!$AM$9:$AN$18,2,0)),"",(VLOOKUP(O833,'Matl Declaration Form'!$AM$9:$AN$18,2,0))),IF(H833="EU Mercury",IF(ISERROR(VLOOKUP(O833,'Matl Declaration Form'!$AO$9:$AP$15,2,0)),"",(VLOOKUP(O833,'Matl Declaration Form'!$AO$9:$AP$15,2,0))),IF(H833="EU PIC",IF(ISERROR(VLOOKUP(O833,'Matl Declaration Form'!$AQ$9:$AR$71,2,0)),"",(VLOOKUP(O833,'Matl Declaration Form'!$AQ$9:$AR$71,2,0))),IF(H833="EU Ozone Depletion",IF(ISERROR(VLOOKUP(O833,'Matl Declaration Form'!$AS$9:$AT$41,2,0)),"",(VLOOKUP(O833,'Matl Declaration Form'!$AS$9:$AT$41,2,0))), IF(H833="EU Ship Recycling",IF(ISERROR(VLOOKUP(O833,'Matl Declaration Form'!$AX$9:$AY$30,2,0)),"",(VLOOKUP(O833,'Matl Declaration Form'!$AX$9:$AY$30,2,0))), IF(H833="EU Package",IF(ISERROR(VLOOKUP(O833,'Matl Declaration Form'!$AZ$9:$BA$12,2,0)),"",(VLOOKUP(O833,'Matl Declaration Form'!$AZ$9:$BA$12,2,0))),IF(H833="EU POPs",IF(ISERROR(VLOOKUP(O833,'Matl Declaration Form'!$AV$9:$AW$485,2,0)),"",(VLOOKUP(O833,'Matl Declaration Form'!$AV$9:$AW$485,2,0))))))))))))))</f>
        <v/>
      </c>
      <c r="Q833" s="304"/>
      <c r="R833" s="305" t="str" cm="1">
        <f t="array" ref="R833">IF(ISBLANK(Q833),"",Q833*(LOOKUP(2,1/(NOT(ISBLANK($M$9:M833))),$M$9:M833)))</f>
        <v/>
      </c>
      <c r="S833" s="306" t="str" cm="1">
        <f t="array" ref="S833">IF(ISBLANK(Q833),"", (LOOKUP(2,1/(NOT(ISBLANK($J$9:J833))),$J$9:J833)))</f>
        <v/>
      </c>
      <c r="T833" s="307"/>
      <c r="U833" s="302"/>
      <c r="V833" s="308"/>
      <c r="AC833" s="100"/>
      <c r="AD833" s="100"/>
      <c r="AV833" s="100"/>
      <c r="AW833" s="145"/>
    </row>
    <row r="834" spans="2:49" ht="18.75" customHeight="1">
      <c r="B834" s="309"/>
      <c r="C834" s="298"/>
      <c r="D834" s="298"/>
      <c r="E834" s="299"/>
      <c r="F834" s="298"/>
      <c r="G834" s="298"/>
      <c r="H834" s="298" t="s">
        <v>1476</v>
      </c>
      <c r="I834" s="301"/>
      <c r="J834" s="302"/>
      <c r="K834" s="298"/>
      <c r="L834" s="302"/>
      <c r="M834" s="301"/>
      <c r="N834" s="302" t="str" cm="1">
        <f t="array" ref="N834">IF(ISBLANK(M834),"", (LOOKUP(2,1/(NOT(ISBLANK($J$9:J834))),$J$9:J834)))</f>
        <v/>
      </c>
      <c r="O834" s="298"/>
      <c r="P834" s="643" t="str">
        <f>IF(H834="Full Materials Declaration","",IF(H834="REACH Restriction Annex XVII",IF(ISERROR(VLOOKUP(O834,'Matl Declaration Form'!$AG$9:$AH$149,2,0)),"",(VLOOKUP(O834,'Matl Declaration Form'!$AG$9:$AH$149,2,0))),IF(H834="REACH Authorization Annex XIV",IF(ISERROR(VLOOKUP(O834,'Matl Declaration Form'!$AI$9:$AJ$137,2,0)),"",(VLOOKUP(O834,'Matl Declaration Form'!$AI$9:$AJ$137,2,0))),IF(H834="REACH SVHC",IF(ISERROR(VLOOKUP(O834,'Matl Declaration Form'!$AK$9:$AL$482,2,0)),"",(VLOOKUP(O834,'Matl Declaration Form'!$AK$9:$AL$482,2,0))),IF(H834="EU RoHS",IF(ISERROR(VLOOKUP(O834,'Matl Declaration Form'!$AM$9:$AN$18,2,0)),"",(VLOOKUP(O834,'Matl Declaration Form'!$AM$9:$AN$18,2,0))),IF(H834="EU Mercury",IF(ISERROR(VLOOKUP(O834,'Matl Declaration Form'!$AO$9:$AP$15,2,0)),"",(VLOOKUP(O834,'Matl Declaration Form'!$AO$9:$AP$15,2,0))),IF(H834="EU PIC",IF(ISERROR(VLOOKUP(O834,'Matl Declaration Form'!$AQ$9:$AR$71,2,0)),"",(VLOOKUP(O834,'Matl Declaration Form'!$AQ$9:$AR$71,2,0))),IF(H834="EU Ozone Depletion",IF(ISERROR(VLOOKUP(O834,'Matl Declaration Form'!$AS$9:$AT$41,2,0)),"",(VLOOKUP(O834,'Matl Declaration Form'!$AS$9:$AT$41,2,0))), IF(H834="EU Ship Recycling",IF(ISERROR(VLOOKUP(O834,'Matl Declaration Form'!$AX$9:$AY$30,2,0)),"",(VLOOKUP(O834,'Matl Declaration Form'!$AX$9:$AY$30,2,0))), IF(H834="EU Package",IF(ISERROR(VLOOKUP(O834,'Matl Declaration Form'!$AZ$9:$BA$12,2,0)),"",(VLOOKUP(O834,'Matl Declaration Form'!$AZ$9:$BA$12,2,0))),IF(H834="EU POPs",IF(ISERROR(VLOOKUP(O834,'Matl Declaration Form'!$AV$9:$AW$485,2,0)),"",(VLOOKUP(O834,'Matl Declaration Form'!$AV$9:$AW$485,2,0))))))))))))))</f>
        <v/>
      </c>
      <c r="Q834" s="304"/>
      <c r="R834" s="305" t="str" cm="1">
        <f t="array" ref="R834">IF(ISBLANK(Q834),"",Q834*(LOOKUP(2,1/(NOT(ISBLANK($M$9:M834))),$M$9:M834)))</f>
        <v/>
      </c>
      <c r="S834" s="306" t="str" cm="1">
        <f t="array" ref="S834">IF(ISBLANK(Q834),"", (LOOKUP(2,1/(NOT(ISBLANK($J$9:J834))),$J$9:J834)))</f>
        <v/>
      </c>
      <c r="T834" s="307"/>
      <c r="U834" s="302"/>
      <c r="V834" s="308"/>
      <c r="AC834" s="100"/>
      <c r="AD834" s="100"/>
      <c r="AV834" s="100"/>
      <c r="AW834" s="145"/>
    </row>
    <row r="835" spans="2:49" ht="18.75" customHeight="1">
      <c r="B835" s="309"/>
      <c r="C835" s="298"/>
      <c r="D835" s="298"/>
      <c r="E835" s="299"/>
      <c r="F835" s="298"/>
      <c r="G835" s="298"/>
      <c r="H835" s="298" t="s">
        <v>1476</v>
      </c>
      <c r="I835" s="301"/>
      <c r="J835" s="302"/>
      <c r="K835" s="298"/>
      <c r="L835" s="302"/>
      <c r="M835" s="301"/>
      <c r="N835" s="302" t="str" cm="1">
        <f t="array" ref="N835">IF(ISBLANK(M835),"", (LOOKUP(2,1/(NOT(ISBLANK($J$9:J835))),$J$9:J835)))</f>
        <v/>
      </c>
      <c r="O835" s="298"/>
      <c r="P835" s="643" t="str">
        <f>IF(H835="Full Materials Declaration","",IF(H835="REACH Restriction Annex XVII",IF(ISERROR(VLOOKUP(O835,'Matl Declaration Form'!$AG$9:$AH$149,2,0)),"",(VLOOKUP(O835,'Matl Declaration Form'!$AG$9:$AH$149,2,0))),IF(H835="REACH Authorization Annex XIV",IF(ISERROR(VLOOKUP(O835,'Matl Declaration Form'!$AI$9:$AJ$137,2,0)),"",(VLOOKUP(O835,'Matl Declaration Form'!$AI$9:$AJ$137,2,0))),IF(H835="REACH SVHC",IF(ISERROR(VLOOKUP(O835,'Matl Declaration Form'!$AK$9:$AL$482,2,0)),"",(VLOOKUP(O835,'Matl Declaration Form'!$AK$9:$AL$482,2,0))),IF(H835="EU RoHS",IF(ISERROR(VLOOKUP(O835,'Matl Declaration Form'!$AM$9:$AN$18,2,0)),"",(VLOOKUP(O835,'Matl Declaration Form'!$AM$9:$AN$18,2,0))),IF(H835="EU Mercury",IF(ISERROR(VLOOKUP(O835,'Matl Declaration Form'!$AO$9:$AP$15,2,0)),"",(VLOOKUP(O835,'Matl Declaration Form'!$AO$9:$AP$15,2,0))),IF(H835="EU PIC",IF(ISERROR(VLOOKUP(O835,'Matl Declaration Form'!$AQ$9:$AR$71,2,0)),"",(VLOOKUP(O835,'Matl Declaration Form'!$AQ$9:$AR$71,2,0))),IF(H835="EU Ozone Depletion",IF(ISERROR(VLOOKUP(O835,'Matl Declaration Form'!$AS$9:$AT$41,2,0)),"",(VLOOKUP(O835,'Matl Declaration Form'!$AS$9:$AT$41,2,0))), IF(H835="EU Ship Recycling",IF(ISERROR(VLOOKUP(O835,'Matl Declaration Form'!$AX$9:$AY$30,2,0)),"",(VLOOKUP(O835,'Matl Declaration Form'!$AX$9:$AY$30,2,0))), IF(H835="EU Package",IF(ISERROR(VLOOKUP(O835,'Matl Declaration Form'!$AZ$9:$BA$12,2,0)),"",(VLOOKUP(O835,'Matl Declaration Form'!$AZ$9:$BA$12,2,0))),IF(H835="EU POPs",IF(ISERROR(VLOOKUP(O835,'Matl Declaration Form'!$AV$9:$AW$485,2,0)),"",(VLOOKUP(O835,'Matl Declaration Form'!$AV$9:$AW$485,2,0))))))))))))))</f>
        <v/>
      </c>
      <c r="Q835" s="304"/>
      <c r="R835" s="305" t="str" cm="1">
        <f t="array" ref="R835">IF(ISBLANK(Q835),"",Q835*(LOOKUP(2,1/(NOT(ISBLANK($M$9:M835))),$M$9:M835)))</f>
        <v/>
      </c>
      <c r="S835" s="306" t="str" cm="1">
        <f t="array" ref="S835">IF(ISBLANK(Q835),"", (LOOKUP(2,1/(NOT(ISBLANK($J$9:J835))),$J$9:J835)))</f>
        <v/>
      </c>
      <c r="T835" s="307"/>
      <c r="U835" s="302"/>
      <c r="V835" s="308"/>
      <c r="AC835" s="100"/>
      <c r="AD835" s="100"/>
      <c r="AV835" s="100"/>
      <c r="AW835" s="145"/>
    </row>
    <row r="836" spans="2:49" ht="18.75" customHeight="1">
      <c r="B836" s="309"/>
      <c r="C836" s="298"/>
      <c r="D836" s="298"/>
      <c r="E836" s="299"/>
      <c r="F836" s="298"/>
      <c r="G836" s="298"/>
      <c r="H836" s="298" t="s">
        <v>1476</v>
      </c>
      <c r="I836" s="301"/>
      <c r="J836" s="302"/>
      <c r="K836" s="298"/>
      <c r="L836" s="302"/>
      <c r="M836" s="301"/>
      <c r="N836" s="302" t="str" cm="1">
        <f t="array" ref="N836">IF(ISBLANK(M836),"", (LOOKUP(2,1/(NOT(ISBLANK($J$9:J836))),$J$9:J836)))</f>
        <v/>
      </c>
      <c r="O836" s="298"/>
      <c r="P836" s="643" t="str">
        <f>IF(H836="Full Materials Declaration","",IF(H836="REACH Restriction Annex XVII",IF(ISERROR(VLOOKUP(O836,'Matl Declaration Form'!$AG$9:$AH$149,2,0)),"",(VLOOKUP(O836,'Matl Declaration Form'!$AG$9:$AH$149,2,0))),IF(H836="REACH Authorization Annex XIV",IF(ISERROR(VLOOKUP(O836,'Matl Declaration Form'!$AI$9:$AJ$137,2,0)),"",(VLOOKUP(O836,'Matl Declaration Form'!$AI$9:$AJ$137,2,0))),IF(H836="REACH SVHC",IF(ISERROR(VLOOKUP(O836,'Matl Declaration Form'!$AK$9:$AL$482,2,0)),"",(VLOOKUP(O836,'Matl Declaration Form'!$AK$9:$AL$482,2,0))),IF(H836="EU RoHS",IF(ISERROR(VLOOKUP(O836,'Matl Declaration Form'!$AM$9:$AN$18,2,0)),"",(VLOOKUP(O836,'Matl Declaration Form'!$AM$9:$AN$18,2,0))),IF(H836="EU Mercury",IF(ISERROR(VLOOKUP(O836,'Matl Declaration Form'!$AO$9:$AP$15,2,0)),"",(VLOOKUP(O836,'Matl Declaration Form'!$AO$9:$AP$15,2,0))),IF(H836="EU PIC",IF(ISERROR(VLOOKUP(O836,'Matl Declaration Form'!$AQ$9:$AR$71,2,0)),"",(VLOOKUP(O836,'Matl Declaration Form'!$AQ$9:$AR$71,2,0))),IF(H836="EU Ozone Depletion",IF(ISERROR(VLOOKUP(O836,'Matl Declaration Form'!$AS$9:$AT$41,2,0)),"",(VLOOKUP(O836,'Matl Declaration Form'!$AS$9:$AT$41,2,0))), IF(H836="EU Ship Recycling",IF(ISERROR(VLOOKUP(O836,'Matl Declaration Form'!$AX$9:$AY$30,2,0)),"",(VLOOKUP(O836,'Matl Declaration Form'!$AX$9:$AY$30,2,0))), IF(H836="EU Package",IF(ISERROR(VLOOKUP(O836,'Matl Declaration Form'!$AZ$9:$BA$12,2,0)),"",(VLOOKUP(O836,'Matl Declaration Form'!$AZ$9:$BA$12,2,0))),IF(H836="EU POPs",IF(ISERROR(VLOOKUP(O836,'Matl Declaration Form'!$AV$9:$AW$485,2,0)),"",(VLOOKUP(O836,'Matl Declaration Form'!$AV$9:$AW$485,2,0))))))))))))))</f>
        <v/>
      </c>
      <c r="Q836" s="304"/>
      <c r="R836" s="305" t="str" cm="1">
        <f t="array" ref="R836">IF(ISBLANK(Q836),"",Q836*(LOOKUP(2,1/(NOT(ISBLANK($M$9:M836))),$M$9:M836)))</f>
        <v/>
      </c>
      <c r="S836" s="306" t="str" cm="1">
        <f t="array" ref="S836">IF(ISBLANK(Q836),"", (LOOKUP(2,1/(NOT(ISBLANK($J$9:J836))),$J$9:J836)))</f>
        <v/>
      </c>
      <c r="T836" s="307"/>
      <c r="U836" s="302"/>
      <c r="V836" s="308"/>
      <c r="AC836" s="100"/>
      <c r="AD836" s="100"/>
      <c r="AV836" s="100"/>
      <c r="AW836" s="145"/>
    </row>
    <row r="837" spans="2:49" ht="18.75" customHeight="1">
      <c r="B837" s="309"/>
      <c r="C837" s="298"/>
      <c r="D837" s="298"/>
      <c r="E837" s="299"/>
      <c r="F837" s="298"/>
      <c r="G837" s="298"/>
      <c r="H837" s="298" t="s">
        <v>1476</v>
      </c>
      <c r="I837" s="301"/>
      <c r="J837" s="302"/>
      <c r="K837" s="298"/>
      <c r="L837" s="302"/>
      <c r="M837" s="301"/>
      <c r="N837" s="302" t="str" cm="1">
        <f t="array" ref="N837">IF(ISBLANK(M837),"", (LOOKUP(2,1/(NOT(ISBLANK($J$9:J837))),$J$9:J837)))</f>
        <v/>
      </c>
      <c r="O837" s="298"/>
      <c r="P837" s="643" t="str">
        <f>IF(H837="Full Materials Declaration","",IF(H837="REACH Restriction Annex XVII",IF(ISERROR(VLOOKUP(O837,'Matl Declaration Form'!$AG$9:$AH$149,2,0)),"",(VLOOKUP(O837,'Matl Declaration Form'!$AG$9:$AH$149,2,0))),IF(H837="REACH Authorization Annex XIV",IF(ISERROR(VLOOKUP(O837,'Matl Declaration Form'!$AI$9:$AJ$137,2,0)),"",(VLOOKUP(O837,'Matl Declaration Form'!$AI$9:$AJ$137,2,0))),IF(H837="REACH SVHC",IF(ISERROR(VLOOKUP(O837,'Matl Declaration Form'!$AK$9:$AL$482,2,0)),"",(VLOOKUP(O837,'Matl Declaration Form'!$AK$9:$AL$482,2,0))),IF(H837="EU RoHS",IF(ISERROR(VLOOKUP(O837,'Matl Declaration Form'!$AM$9:$AN$18,2,0)),"",(VLOOKUP(O837,'Matl Declaration Form'!$AM$9:$AN$18,2,0))),IF(H837="EU Mercury",IF(ISERROR(VLOOKUP(O837,'Matl Declaration Form'!$AO$9:$AP$15,2,0)),"",(VLOOKUP(O837,'Matl Declaration Form'!$AO$9:$AP$15,2,0))),IF(H837="EU PIC",IF(ISERROR(VLOOKUP(O837,'Matl Declaration Form'!$AQ$9:$AR$71,2,0)),"",(VLOOKUP(O837,'Matl Declaration Form'!$AQ$9:$AR$71,2,0))),IF(H837="EU Ozone Depletion",IF(ISERROR(VLOOKUP(O837,'Matl Declaration Form'!$AS$9:$AT$41,2,0)),"",(VLOOKUP(O837,'Matl Declaration Form'!$AS$9:$AT$41,2,0))), IF(H837="EU Ship Recycling",IF(ISERROR(VLOOKUP(O837,'Matl Declaration Form'!$AX$9:$AY$30,2,0)),"",(VLOOKUP(O837,'Matl Declaration Form'!$AX$9:$AY$30,2,0))), IF(H837="EU Package",IF(ISERROR(VLOOKUP(O837,'Matl Declaration Form'!$AZ$9:$BA$12,2,0)),"",(VLOOKUP(O837,'Matl Declaration Form'!$AZ$9:$BA$12,2,0))),IF(H837="EU POPs",IF(ISERROR(VLOOKUP(O837,'Matl Declaration Form'!$AV$9:$AW$485,2,0)),"",(VLOOKUP(O837,'Matl Declaration Form'!$AV$9:$AW$485,2,0))))))))))))))</f>
        <v/>
      </c>
      <c r="Q837" s="304"/>
      <c r="R837" s="305" t="str" cm="1">
        <f t="array" ref="R837">IF(ISBLANK(Q837),"",Q837*(LOOKUP(2,1/(NOT(ISBLANK($M$9:M837))),$M$9:M837)))</f>
        <v/>
      </c>
      <c r="S837" s="306" t="str" cm="1">
        <f t="array" ref="S837">IF(ISBLANK(Q837),"", (LOOKUP(2,1/(NOT(ISBLANK($J$9:J837))),$J$9:J837)))</f>
        <v/>
      </c>
      <c r="T837" s="307"/>
      <c r="U837" s="302"/>
      <c r="V837" s="308"/>
      <c r="AC837" s="100"/>
      <c r="AD837" s="100"/>
      <c r="AV837" s="100"/>
      <c r="AW837" s="145"/>
    </row>
    <row r="838" spans="2:49" ht="18.75" customHeight="1">
      <c r="B838" s="309"/>
      <c r="C838" s="298"/>
      <c r="D838" s="298"/>
      <c r="E838" s="299"/>
      <c r="F838" s="298"/>
      <c r="G838" s="298"/>
      <c r="H838" s="298" t="s">
        <v>1476</v>
      </c>
      <c r="I838" s="301"/>
      <c r="J838" s="302"/>
      <c r="K838" s="298"/>
      <c r="L838" s="302"/>
      <c r="M838" s="301"/>
      <c r="N838" s="302" t="str" cm="1">
        <f t="array" ref="N838">IF(ISBLANK(M838),"", (LOOKUP(2,1/(NOT(ISBLANK($J$9:J838))),$J$9:J838)))</f>
        <v/>
      </c>
      <c r="O838" s="298"/>
      <c r="P838" s="643" t="str">
        <f>IF(H838="Full Materials Declaration","",IF(H838="REACH Restriction Annex XVII",IF(ISERROR(VLOOKUP(O838,'Matl Declaration Form'!$AG$9:$AH$149,2,0)),"",(VLOOKUP(O838,'Matl Declaration Form'!$AG$9:$AH$149,2,0))),IF(H838="REACH Authorization Annex XIV",IF(ISERROR(VLOOKUP(O838,'Matl Declaration Form'!$AI$9:$AJ$137,2,0)),"",(VLOOKUP(O838,'Matl Declaration Form'!$AI$9:$AJ$137,2,0))),IF(H838="REACH SVHC",IF(ISERROR(VLOOKUP(O838,'Matl Declaration Form'!$AK$9:$AL$482,2,0)),"",(VLOOKUP(O838,'Matl Declaration Form'!$AK$9:$AL$482,2,0))),IF(H838="EU RoHS",IF(ISERROR(VLOOKUP(O838,'Matl Declaration Form'!$AM$9:$AN$18,2,0)),"",(VLOOKUP(O838,'Matl Declaration Form'!$AM$9:$AN$18,2,0))),IF(H838="EU Mercury",IF(ISERROR(VLOOKUP(O838,'Matl Declaration Form'!$AO$9:$AP$15,2,0)),"",(VLOOKUP(O838,'Matl Declaration Form'!$AO$9:$AP$15,2,0))),IF(H838="EU PIC",IF(ISERROR(VLOOKUP(O838,'Matl Declaration Form'!$AQ$9:$AR$71,2,0)),"",(VLOOKUP(O838,'Matl Declaration Form'!$AQ$9:$AR$71,2,0))),IF(H838="EU Ozone Depletion",IF(ISERROR(VLOOKUP(O838,'Matl Declaration Form'!$AS$9:$AT$41,2,0)),"",(VLOOKUP(O838,'Matl Declaration Form'!$AS$9:$AT$41,2,0))), IF(H838="EU Ship Recycling",IF(ISERROR(VLOOKUP(O838,'Matl Declaration Form'!$AX$9:$AY$30,2,0)),"",(VLOOKUP(O838,'Matl Declaration Form'!$AX$9:$AY$30,2,0))), IF(H838="EU Package",IF(ISERROR(VLOOKUP(O838,'Matl Declaration Form'!$AZ$9:$BA$12,2,0)),"",(VLOOKUP(O838,'Matl Declaration Form'!$AZ$9:$BA$12,2,0))),IF(H838="EU POPs",IF(ISERROR(VLOOKUP(O838,'Matl Declaration Form'!$AV$9:$AW$485,2,0)),"",(VLOOKUP(O838,'Matl Declaration Form'!$AV$9:$AW$485,2,0))))))))))))))</f>
        <v/>
      </c>
      <c r="Q838" s="304"/>
      <c r="R838" s="305" t="str" cm="1">
        <f t="array" ref="R838">IF(ISBLANK(Q838),"",Q838*(LOOKUP(2,1/(NOT(ISBLANK($M$9:M838))),$M$9:M838)))</f>
        <v/>
      </c>
      <c r="S838" s="306" t="str" cm="1">
        <f t="array" ref="S838">IF(ISBLANK(Q838),"", (LOOKUP(2,1/(NOT(ISBLANK($J$9:J838))),$J$9:J838)))</f>
        <v/>
      </c>
      <c r="T838" s="307"/>
      <c r="U838" s="302"/>
      <c r="V838" s="308"/>
      <c r="AC838" s="100"/>
      <c r="AD838" s="100"/>
      <c r="AV838" s="100"/>
      <c r="AW838" s="145"/>
    </row>
    <row r="839" spans="2:49" ht="18.75" customHeight="1">
      <c r="B839" s="309"/>
      <c r="C839" s="298"/>
      <c r="D839" s="298"/>
      <c r="E839" s="299"/>
      <c r="F839" s="298"/>
      <c r="G839" s="298"/>
      <c r="H839" s="298" t="s">
        <v>1476</v>
      </c>
      <c r="I839" s="301"/>
      <c r="J839" s="302"/>
      <c r="K839" s="298"/>
      <c r="L839" s="302"/>
      <c r="M839" s="301"/>
      <c r="N839" s="302" t="str" cm="1">
        <f t="array" ref="N839">IF(ISBLANK(M839),"", (LOOKUP(2,1/(NOT(ISBLANK($J$9:J839))),$J$9:J839)))</f>
        <v/>
      </c>
      <c r="O839" s="298"/>
      <c r="P839" s="643" t="str">
        <f>IF(H839="Full Materials Declaration","",IF(H839="REACH Restriction Annex XVII",IF(ISERROR(VLOOKUP(O839,'Matl Declaration Form'!$AG$9:$AH$149,2,0)),"",(VLOOKUP(O839,'Matl Declaration Form'!$AG$9:$AH$149,2,0))),IF(H839="REACH Authorization Annex XIV",IF(ISERROR(VLOOKUP(O839,'Matl Declaration Form'!$AI$9:$AJ$137,2,0)),"",(VLOOKUP(O839,'Matl Declaration Form'!$AI$9:$AJ$137,2,0))),IF(H839="REACH SVHC",IF(ISERROR(VLOOKUP(O839,'Matl Declaration Form'!$AK$9:$AL$482,2,0)),"",(VLOOKUP(O839,'Matl Declaration Form'!$AK$9:$AL$482,2,0))),IF(H839="EU RoHS",IF(ISERROR(VLOOKUP(O839,'Matl Declaration Form'!$AM$9:$AN$18,2,0)),"",(VLOOKUP(O839,'Matl Declaration Form'!$AM$9:$AN$18,2,0))),IF(H839="EU Mercury",IF(ISERROR(VLOOKUP(O839,'Matl Declaration Form'!$AO$9:$AP$15,2,0)),"",(VLOOKUP(O839,'Matl Declaration Form'!$AO$9:$AP$15,2,0))),IF(H839="EU PIC",IF(ISERROR(VLOOKUP(O839,'Matl Declaration Form'!$AQ$9:$AR$71,2,0)),"",(VLOOKUP(O839,'Matl Declaration Form'!$AQ$9:$AR$71,2,0))),IF(H839="EU Ozone Depletion",IF(ISERROR(VLOOKUP(O839,'Matl Declaration Form'!$AS$9:$AT$41,2,0)),"",(VLOOKUP(O839,'Matl Declaration Form'!$AS$9:$AT$41,2,0))), IF(H839="EU Ship Recycling",IF(ISERROR(VLOOKUP(O839,'Matl Declaration Form'!$AX$9:$AY$30,2,0)),"",(VLOOKUP(O839,'Matl Declaration Form'!$AX$9:$AY$30,2,0))), IF(H839="EU Package",IF(ISERROR(VLOOKUP(O839,'Matl Declaration Form'!$AZ$9:$BA$12,2,0)),"",(VLOOKUP(O839,'Matl Declaration Form'!$AZ$9:$BA$12,2,0))),IF(H839="EU POPs",IF(ISERROR(VLOOKUP(O839,'Matl Declaration Form'!$AV$9:$AW$485,2,0)),"",(VLOOKUP(O839,'Matl Declaration Form'!$AV$9:$AW$485,2,0))))))))))))))</f>
        <v/>
      </c>
      <c r="Q839" s="304"/>
      <c r="R839" s="305" t="str" cm="1">
        <f t="array" ref="R839">IF(ISBLANK(Q839),"",Q839*(LOOKUP(2,1/(NOT(ISBLANK($M$9:M839))),$M$9:M839)))</f>
        <v/>
      </c>
      <c r="S839" s="306" t="str" cm="1">
        <f t="array" ref="S839">IF(ISBLANK(Q839),"", (LOOKUP(2,1/(NOT(ISBLANK($J$9:J839))),$J$9:J839)))</f>
        <v/>
      </c>
      <c r="T839" s="307"/>
      <c r="U839" s="302"/>
      <c r="V839" s="308"/>
      <c r="AC839" s="100"/>
      <c r="AD839" s="100"/>
      <c r="AV839" s="100"/>
      <c r="AW839" s="145"/>
    </row>
    <row r="840" spans="2:49" ht="18.75" customHeight="1">
      <c r="B840" s="309"/>
      <c r="C840" s="298"/>
      <c r="D840" s="298"/>
      <c r="E840" s="299"/>
      <c r="F840" s="298"/>
      <c r="G840" s="298"/>
      <c r="H840" s="298" t="s">
        <v>1476</v>
      </c>
      <c r="I840" s="301"/>
      <c r="J840" s="302"/>
      <c r="K840" s="298"/>
      <c r="L840" s="302"/>
      <c r="M840" s="301"/>
      <c r="N840" s="302" t="str" cm="1">
        <f t="array" ref="N840">IF(ISBLANK(M840),"", (LOOKUP(2,1/(NOT(ISBLANK($J$9:J840))),$J$9:J840)))</f>
        <v/>
      </c>
      <c r="O840" s="298"/>
      <c r="P840" s="643" t="str">
        <f>IF(H840="Full Materials Declaration","",IF(H840="REACH Restriction Annex XVII",IF(ISERROR(VLOOKUP(O840,'Matl Declaration Form'!$AG$9:$AH$149,2,0)),"",(VLOOKUP(O840,'Matl Declaration Form'!$AG$9:$AH$149,2,0))),IF(H840="REACH Authorization Annex XIV",IF(ISERROR(VLOOKUP(O840,'Matl Declaration Form'!$AI$9:$AJ$137,2,0)),"",(VLOOKUP(O840,'Matl Declaration Form'!$AI$9:$AJ$137,2,0))),IF(H840="REACH SVHC",IF(ISERROR(VLOOKUP(O840,'Matl Declaration Form'!$AK$9:$AL$482,2,0)),"",(VLOOKUP(O840,'Matl Declaration Form'!$AK$9:$AL$482,2,0))),IF(H840="EU RoHS",IF(ISERROR(VLOOKUP(O840,'Matl Declaration Form'!$AM$9:$AN$18,2,0)),"",(VLOOKUP(O840,'Matl Declaration Form'!$AM$9:$AN$18,2,0))),IF(H840="EU Mercury",IF(ISERROR(VLOOKUP(O840,'Matl Declaration Form'!$AO$9:$AP$15,2,0)),"",(VLOOKUP(O840,'Matl Declaration Form'!$AO$9:$AP$15,2,0))),IF(H840="EU PIC",IF(ISERROR(VLOOKUP(O840,'Matl Declaration Form'!$AQ$9:$AR$71,2,0)),"",(VLOOKUP(O840,'Matl Declaration Form'!$AQ$9:$AR$71,2,0))),IF(H840="EU Ozone Depletion",IF(ISERROR(VLOOKUP(O840,'Matl Declaration Form'!$AS$9:$AT$41,2,0)),"",(VLOOKUP(O840,'Matl Declaration Form'!$AS$9:$AT$41,2,0))), IF(H840="EU Ship Recycling",IF(ISERROR(VLOOKUP(O840,'Matl Declaration Form'!$AX$9:$AY$30,2,0)),"",(VLOOKUP(O840,'Matl Declaration Form'!$AX$9:$AY$30,2,0))), IF(H840="EU Package",IF(ISERROR(VLOOKUP(O840,'Matl Declaration Form'!$AZ$9:$BA$12,2,0)),"",(VLOOKUP(O840,'Matl Declaration Form'!$AZ$9:$BA$12,2,0))),IF(H840="EU POPs",IF(ISERROR(VLOOKUP(O840,'Matl Declaration Form'!$AV$9:$AW$485,2,0)),"",(VLOOKUP(O840,'Matl Declaration Form'!$AV$9:$AW$485,2,0))))))))))))))</f>
        <v/>
      </c>
      <c r="Q840" s="304"/>
      <c r="R840" s="305" t="str" cm="1">
        <f t="array" ref="R840">IF(ISBLANK(Q840),"",Q840*(LOOKUP(2,1/(NOT(ISBLANK($M$9:M840))),$M$9:M840)))</f>
        <v/>
      </c>
      <c r="S840" s="306" t="str" cm="1">
        <f t="array" ref="S840">IF(ISBLANK(Q840),"", (LOOKUP(2,1/(NOT(ISBLANK($J$9:J840))),$J$9:J840)))</f>
        <v/>
      </c>
      <c r="T840" s="307"/>
      <c r="U840" s="302"/>
      <c r="V840" s="308"/>
      <c r="AC840" s="100"/>
      <c r="AD840" s="100"/>
      <c r="AV840" s="100"/>
      <c r="AW840" s="145"/>
    </row>
    <row r="841" spans="2:49" ht="18.75" customHeight="1">
      <c r="B841" s="309"/>
      <c r="C841" s="298"/>
      <c r="D841" s="298"/>
      <c r="E841" s="299"/>
      <c r="F841" s="298"/>
      <c r="G841" s="298"/>
      <c r="H841" s="298" t="s">
        <v>1476</v>
      </c>
      <c r="I841" s="301"/>
      <c r="J841" s="302"/>
      <c r="K841" s="298"/>
      <c r="L841" s="302"/>
      <c r="M841" s="301"/>
      <c r="N841" s="302" t="str" cm="1">
        <f t="array" ref="N841">IF(ISBLANK(M841),"", (LOOKUP(2,1/(NOT(ISBLANK($J$9:J841))),$J$9:J841)))</f>
        <v/>
      </c>
      <c r="O841" s="298"/>
      <c r="P841" s="643" t="str">
        <f>IF(H841="Full Materials Declaration","",IF(H841="REACH Restriction Annex XVII",IF(ISERROR(VLOOKUP(O841,'Matl Declaration Form'!$AG$9:$AH$149,2,0)),"",(VLOOKUP(O841,'Matl Declaration Form'!$AG$9:$AH$149,2,0))),IF(H841="REACH Authorization Annex XIV",IF(ISERROR(VLOOKUP(O841,'Matl Declaration Form'!$AI$9:$AJ$137,2,0)),"",(VLOOKUP(O841,'Matl Declaration Form'!$AI$9:$AJ$137,2,0))),IF(H841="REACH SVHC",IF(ISERROR(VLOOKUP(O841,'Matl Declaration Form'!$AK$9:$AL$482,2,0)),"",(VLOOKUP(O841,'Matl Declaration Form'!$AK$9:$AL$482,2,0))),IF(H841="EU RoHS",IF(ISERROR(VLOOKUP(O841,'Matl Declaration Form'!$AM$9:$AN$18,2,0)),"",(VLOOKUP(O841,'Matl Declaration Form'!$AM$9:$AN$18,2,0))),IF(H841="EU Mercury",IF(ISERROR(VLOOKUP(O841,'Matl Declaration Form'!$AO$9:$AP$15,2,0)),"",(VLOOKUP(O841,'Matl Declaration Form'!$AO$9:$AP$15,2,0))),IF(H841="EU PIC",IF(ISERROR(VLOOKUP(O841,'Matl Declaration Form'!$AQ$9:$AR$71,2,0)),"",(VLOOKUP(O841,'Matl Declaration Form'!$AQ$9:$AR$71,2,0))),IF(H841="EU Ozone Depletion",IF(ISERROR(VLOOKUP(O841,'Matl Declaration Form'!$AS$9:$AT$41,2,0)),"",(VLOOKUP(O841,'Matl Declaration Form'!$AS$9:$AT$41,2,0))), IF(H841="EU Ship Recycling",IF(ISERROR(VLOOKUP(O841,'Matl Declaration Form'!$AX$9:$AY$30,2,0)),"",(VLOOKUP(O841,'Matl Declaration Form'!$AX$9:$AY$30,2,0))), IF(H841="EU Package",IF(ISERROR(VLOOKUP(O841,'Matl Declaration Form'!$AZ$9:$BA$12,2,0)),"",(VLOOKUP(O841,'Matl Declaration Form'!$AZ$9:$BA$12,2,0))),IF(H841="EU POPs",IF(ISERROR(VLOOKUP(O841,'Matl Declaration Form'!$AV$9:$AW$485,2,0)),"",(VLOOKUP(O841,'Matl Declaration Form'!$AV$9:$AW$485,2,0))))))))))))))</f>
        <v/>
      </c>
      <c r="Q841" s="304"/>
      <c r="R841" s="305" t="str" cm="1">
        <f t="array" ref="R841">IF(ISBLANK(Q841),"",Q841*(LOOKUP(2,1/(NOT(ISBLANK($M$9:M841))),$M$9:M841)))</f>
        <v/>
      </c>
      <c r="S841" s="306" t="str" cm="1">
        <f t="array" ref="S841">IF(ISBLANK(Q841),"", (LOOKUP(2,1/(NOT(ISBLANK($J$9:J841))),$J$9:J841)))</f>
        <v/>
      </c>
      <c r="T841" s="307"/>
      <c r="U841" s="302"/>
      <c r="V841" s="308"/>
      <c r="AC841" s="100"/>
      <c r="AD841" s="100"/>
      <c r="AV841" s="100"/>
      <c r="AW841" s="145"/>
    </row>
    <row r="842" spans="2:49" ht="18.75" customHeight="1">
      <c r="B842" s="309"/>
      <c r="C842" s="298"/>
      <c r="D842" s="298"/>
      <c r="E842" s="299"/>
      <c r="F842" s="298"/>
      <c r="G842" s="298"/>
      <c r="H842" s="298" t="s">
        <v>1476</v>
      </c>
      <c r="I842" s="301"/>
      <c r="J842" s="302"/>
      <c r="K842" s="298"/>
      <c r="L842" s="302"/>
      <c r="M842" s="301"/>
      <c r="N842" s="302" t="str" cm="1">
        <f t="array" ref="N842">IF(ISBLANK(M842),"", (LOOKUP(2,1/(NOT(ISBLANK($J$9:J842))),$J$9:J842)))</f>
        <v/>
      </c>
      <c r="O842" s="298"/>
      <c r="P842" s="643" t="str">
        <f>IF(H842="Full Materials Declaration","",IF(H842="REACH Restriction Annex XVII",IF(ISERROR(VLOOKUP(O842,'Matl Declaration Form'!$AG$9:$AH$149,2,0)),"",(VLOOKUP(O842,'Matl Declaration Form'!$AG$9:$AH$149,2,0))),IF(H842="REACH Authorization Annex XIV",IF(ISERROR(VLOOKUP(O842,'Matl Declaration Form'!$AI$9:$AJ$137,2,0)),"",(VLOOKUP(O842,'Matl Declaration Form'!$AI$9:$AJ$137,2,0))),IF(H842="REACH SVHC",IF(ISERROR(VLOOKUP(O842,'Matl Declaration Form'!$AK$9:$AL$482,2,0)),"",(VLOOKUP(O842,'Matl Declaration Form'!$AK$9:$AL$482,2,0))),IF(H842="EU RoHS",IF(ISERROR(VLOOKUP(O842,'Matl Declaration Form'!$AM$9:$AN$18,2,0)),"",(VLOOKUP(O842,'Matl Declaration Form'!$AM$9:$AN$18,2,0))),IF(H842="EU Mercury",IF(ISERROR(VLOOKUP(O842,'Matl Declaration Form'!$AO$9:$AP$15,2,0)),"",(VLOOKUP(O842,'Matl Declaration Form'!$AO$9:$AP$15,2,0))),IF(H842="EU PIC",IF(ISERROR(VLOOKUP(O842,'Matl Declaration Form'!$AQ$9:$AR$71,2,0)),"",(VLOOKUP(O842,'Matl Declaration Form'!$AQ$9:$AR$71,2,0))),IF(H842="EU Ozone Depletion",IF(ISERROR(VLOOKUP(O842,'Matl Declaration Form'!$AS$9:$AT$41,2,0)),"",(VLOOKUP(O842,'Matl Declaration Form'!$AS$9:$AT$41,2,0))), IF(H842="EU Ship Recycling",IF(ISERROR(VLOOKUP(O842,'Matl Declaration Form'!$AX$9:$AY$30,2,0)),"",(VLOOKUP(O842,'Matl Declaration Form'!$AX$9:$AY$30,2,0))), IF(H842="EU Package",IF(ISERROR(VLOOKUP(O842,'Matl Declaration Form'!$AZ$9:$BA$12,2,0)),"",(VLOOKUP(O842,'Matl Declaration Form'!$AZ$9:$BA$12,2,0))),IF(H842="EU POPs",IF(ISERROR(VLOOKUP(O842,'Matl Declaration Form'!$AV$9:$AW$485,2,0)),"",(VLOOKUP(O842,'Matl Declaration Form'!$AV$9:$AW$485,2,0))))))))))))))</f>
        <v/>
      </c>
      <c r="Q842" s="304"/>
      <c r="R842" s="305" t="str" cm="1">
        <f t="array" ref="R842">IF(ISBLANK(Q842),"",Q842*(LOOKUP(2,1/(NOT(ISBLANK($M$9:M842))),$M$9:M842)))</f>
        <v/>
      </c>
      <c r="S842" s="306" t="str" cm="1">
        <f t="array" ref="S842">IF(ISBLANK(Q842),"", (LOOKUP(2,1/(NOT(ISBLANK($J$9:J842))),$J$9:J842)))</f>
        <v/>
      </c>
      <c r="T842" s="307"/>
      <c r="U842" s="302"/>
      <c r="V842" s="308"/>
      <c r="AC842" s="100"/>
      <c r="AD842" s="100"/>
      <c r="AV842" s="100"/>
      <c r="AW842" s="145"/>
    </row>
    <row r="843" spans="2:49" ht="18.75" customHeight="1">
      <c r="B843" s="309"/>
      <c r="C843" s="298"/>
      <c r="D843" s="298"/>
      <c r="E843" s="299"/>
      <c r="F843" s="298"/>
      <c r="G843" s="298"/>
      <c r="H843" s="298" t="s">
        <v>1476</v>
      </c>
      <c r="I843" s="301"/>
      <c r="J843" s="302"/>
      <c r="K843" s="298"/>
      <c r="L843" s="302"/>
      <c r="M843" s="301"/>
      <c r="N843" s="302" t="str" cm="1">
        <f t="array" ref="N843">IF(ISBLANK(M843),"", (LOOKUP(2,1/(NOT(ISBLANK($J$9:J843))),$J$9:J843)))</f>
        <v/>
      </c>
      <c r="O843" s="298"/>
      <c r="P843" s="643" t="str">
        <f>IF(H843="Full Materials Declaration","",IF(H843="REACH Restriction Annex XVII",IF(ISERROR(VLOOKUP(O843,'Matl Declaration Form'!$AG$9:$AH$149,2,0)),"",(VLOOKUP(O843,'Matl Declaration Form'!$AG$9:$AH$149,2,0))),IF(H843="REACH Authorization Annex XIV",IF(ISERROR(VLOOKUP(O843,'Matl Declaration Form'!$AI$9:$AJ$137,2,0)),"",(VLOOKUP(O843,'Matl Declaration Form'!$AI$9:$AJ$137,2,0))),IF(H843="REACH SVHC",IF(ISERROR(VLOOKUP(O843,'Matl Declaration Form'!$AK$9:$AL$482,2,0)),"",(VLOOKUP(O843,'Matl Declaration Form'!$AK$9:$AL$482,2,0))),IF(H843="EU RoHS",IF(ISERROR(VLOOKUP(O843,'Matl Declaration Form'!$AM$9:$AN$18,2,0)),"",(VLOOKUP(O843,'Matl Declaration Form'!$AM$9:$AN$18,2,0))),IF(H843="EU Mercury",IF(ISERROR(VLOOKUP(O843,'Matl Declaration Form'!$AO$9:$AP$15,2,0)),"",(VLOOKUP(O843,'Matl Declaration Form'!$AO$9:$AP$15,2,0))),IF(H843="EU PIC",IF(ISERROR(VLOOKUP(O843,'Matl Declaration Form'!$AQ$9:$AR$71,2,0)),"",(VLOOKUP(O843,'Matl Declaration Form'!$AQ$9:$AR$71,2,0))),IF(H843="EU Ozone Depletion",IF(ISERROR(VLOOKUP(O843,'Matl Declaration Form'!$AS$9:$AT$41,2,0)),"",(VLOOKUP(O843,'Matl Declaration Form'!$AS$9:$AT$41,2,0))), IF(H843="EU Ship Recycling",IF(ISERROR(VLOOKUP(O843,'Matl Declaration Form'!$AX$9:$AY$30,2,0)),"",(VLOOKUP(O843,'Matl Declaration Form'!$AX$9:$AY$30,2,0))), IF(H843="EU Package",IF(ISERROR(VLOOKUP(O843,'Matl Declaration Form'!$AZ$9:$BA$12,2,0)),"",(VLOOKUP(O843,'Matl Declaration Form'!$AZ$9:$BA$12,2,0))),IF(H843="EU POPs",IF(ISERROR(VLOOKUP(O843,'Matl Declaration Form'!$AV$9:$AW$485,2,0)),"",(VLOOKUP(O843,'Matl Declaration Form'!$AV$9:$AW$485,2,0))))))))))))))</f>
        <v/>
      </c>
      <c r="Q843" s="304"/>
      <c r="R843" s="305" t="str" cm="1">
        <f t="array" ref="R843">IF(ISBLANK(Q843),"",Q843*(LOOKUP(2,1/(NOT(ISBLANK($M$9:M843))),$M$9:M843)))</f>
        <v/>
      </c>
      <c r="S843" s="306" t="str" cm="1">
        <f t="array" ref="S843">IF(ISBLANK(Q843),"", (LOOKUP(2,1/(NOT(ISBLANK($J$9:J843))),$J$9:J843)))</f>
        <v/>
      </c>
      <c r="T843" s="307"/>
      <c r="U843" s="302"/>
      <c r="V843" s="308"/>
      <c r="AC843" s="100"/>
      <c r="AD843" s="100"/>
      <c r="AV843" s="100"/>
      <c r="AW843" s="145"/>
    </row>
    <row r="844" spans="2:49" ht="18.75" customHeight="1">
      <c r="B844" s="309"/>
      <c r="C844" s="298"/>
      <c r="D844" s="298"/>
      <c r="E844" s="299"/>
      <c r="F844" s="298"/>
      <c r="G844" s="298"/>
      <c r="H844" s="298" t="s">
        <v>1476</v>
      </c>
      <c r="I844" s="301"/>
      <c r="J844" s="302"/>
      <c r="K844" s="298"/>
      <c r="L844" s="302"/>
      <c r="M844" s="301"/>
      <c r="N844" s="302" t="str" cm="1">
        <f t="array" ref="N844">IF(ISBLANK(M844),"", (LOOKUP(2,1/(NOT(ISBLANK($J$9:J844))),$J$9:J844)))</f>
        <v/>
      </c>
      <c r="O844" s="298"/>
      <c r="P844" s="643" t="str">
        <f>IF(H844="Full Materials Declaration","",IF(H844="REACH Restriction Annex XVII",IF(ISERROR(VLOOKUP(O844,'Matl Declaration Form'!$AG$9:$AH$149,2,0)),"",(VLOOKUP(O844,'Matl Declaration Form'!$AG$9:$AH$149,2,0))),IF(H844="REACH Authorization Annex XIV",IF(ISERROR(VLOOKUP(O844,'Matl Declaration Form'!$AI$9:$AJ$137,2,0)),"",(VLOOKUP(O844,'Matl Declaration Form'!$AI$9:$AJ$137,2,0))),IF(H844="REACH SVHC",IF(ISERROR(VLOOKUP(O844,'Matl Declaration Form'!$AK$9:$AL$482,2,0)),"",(VLOOKUP(O844,'Matl Declaration Form'!$AK$9:$AL$482,2,0))),IF(H844="EU RoHS",IF(ISERROR(VLOOKUP(O844,'Matl Declaration Form'!$AM$9:$AN$18,2,0)),"",(VLOOKUP(O844,'Matl Declaration Form'!$AM$9:$AN$18,2,0))),IF(H844="EU Mercury",IF(ISERROR(VLOOKUP(O844,'Matl Declaration Form'!$AO$9:$AP$15,2,0)),"",(VLOOKUP(O844,'Matl Declaration Form'!$AO$9:$AP$15,2,0))),IF(H844="EU PIC",IF(ISERROR(VLOOKUP(O844,'Matl Declaration Form'!$AQ$9:$AR$71,2,0)),"",(VLOOKUP(O844,'Matl Declaration Form'!$AQ$9:$AR$71,2,0))),IF(H844="EU Ozone Depletion",IF(ISERROR(VLOOKUP(O844,'Matl Declaration Form'!$AS$9:$AT$41,2,0)),"",(VLOOKUP(O844,'Matl Declaration Form'!$AS$9:$AT$41,2,0))), IF(H844="EU Ship Recycling",IF(ISERROR(VLOOKUP(O844,'Matl Declaration Form'!$AX$9:$AY$30,2,0)),"",(VLOOKUP(O844,'Matl Declaration Form'!$AX$9:$AY$30,2,0))), IF(H844="EU Package",IF(ISERROR(VLOOKUP(O844,'Matl Declaration Form'!$AZ$9:$BA$12,2,0)),"",(VLOOKUP(O844,'Matl Declaration Form'!$AZ$9:$BA$12,2,0))),IF(H844="EU POPs",IF(ISERROR(VLOOKUP(O844,'Matl Declaration Form'!$AV$9:$AW$485,2,0)),"",(VLOOKUP(O844,'Matl Declaration Form'!$AV$9:$AW$485,2,0))))))))))))))</f>
        <v/>
      </c>
      <c r="Q844" s="304"/>
      <c r="R844" s="305" t="str" cm="1">
        <f t="array" ref="R844">IF(ISBLANK(Q844),"",Q844*(LOOKUP(2,1/(NOT(ISBLANK($M$9:M844))),$M$9:M844)))</f>
        <v/>
      </c>
      <c r="S844" s="306" t="str" cm="1">
        <f t="array" ref="S844">IF(ISBLANK(Q844),"", (LOOKUP(2,1/(NOT(ISBLANK($J$9:J844))),$J$9:J844)))</f>
        <v/>
      </c>
      <c r="T844" s="307"/>
      <c r="U844" s="302"/>
      <c r="V844" s="308"/>
      <c r="AC844" s="100"/>
      <c r="AD844" s="100"/>
      <c r="AV844" s="100"/>
      <c r="AW844" s="145"/>
    </row>
    <row r="845" spans="2:49" ht="18.75" customHeight="1">
      <c r="B845" s="309"/>
      <c r="C845" s="298"/>
      <c r="D845" s="298"/>
      <c r="E845" s="299"/>
      <c r="F845" s="298"/>
      <c r="G845" s="298"/>
      <c r="H845" s="298" t="s">
        <v>1476</v>
      </c>
      <c r="I845" s="301"/>
      <c r="J845" s="302"/>
      <c r="K845" s="298"/>
      <c r="L845" s="302"/>
      <c r="M845" s="301"/>
      <c r="N845" s="302" t="str" cm="1">
        <f t="array" ref="N845">IF(ISBLANK(M845),"", (LOOKUP(2,1/(NOT(ISBLANK($J$9:J845))),$J$9:J845)))</f>
        <v/>
      </c>
      <c r="O845" s="298"/>
      <c r="P845" s="643" t="str">
        <f>IF(H845="Full Materials Declaration","",IF(H845="REACH Restriction Annex XVII",IF(ISERROR(VLOOKUP(O845,'Matl Declaration Form'!$AG$9:$AH$149,2,0)),"",(VLOOKUP(O845,'Matl Declaration Form'!$AG$9:$AH$149,2,0))),IF(H845="REACH Authorization Annex XIV",IF(ISERROR(VLOOKUP(O845,'Matl Declaration Form'!$AI$9:$AJ$137,2,0)),"",(VLOOKUP(O845,'Matl Declaration Form'!$AI$9:$AJ$137,2,0))),IF(H845="REACH SVHC",IF(ISERROR(VLOOKUP(O845,'Matl Declaration Form'!$AK$9:$AL$482,2,0)),"",(VLOOKUP(O845,'Matl Declaration Form'!$AK$9:$AL$482,2,0))),IF(H845="EU RoHS",IF(ISERROR(VLOOKUP(O845,'Matl Declaration Form'!$AM$9:$AN$18,2,0)),"",(VLOOKUP(O845,'Matl Declaration Form'!$AM$9:$AN$18,2,0))),IF(H845="EU Mercury",IF(ISERROR(VLOOKUP(O845,'Matl Declaration Form'!$AO$9:$AP$15,2,0)),"",(VLOOKUP(O845,'Matl Declaration Form'!$AO$9:$AP$15,2,0))),IF(H845="EU PIC",IF(ISERROR(VLOOKUP(O845,'Matl Declaration Form'!$AQ$9:$AR$71,2,0)),"",(VLOOKUP(O845,'Matl Declaration Form'!$AQ$9:$AR$71,2,0))),IF(H845="EU Ozone Depletion",IF(ISERROR(VLOOKUP(O845,'Matl Declaration Form'!$AS$9:$AT$41,2,0)),"",(VLOOKUP(O845,'Matl Declaration Form'!$AS$9:$AT$41,2,0))), IF(H845="EU Ship Recycling",IF(ISERROR(VLOOKUP(O845,'Matl Declaration Form'!$AX$9:$AY$30,2,0)),"",(VLOOKUP(O845,'Matl Declaration Form'!$AX$9:$AY$30,2,0))), IF(H845="EU Package",IF(ISERROR(VLOOKUP(O845,'Matl Declaration Form'!$AZ$9:$BA$12,2,0)),"",(VLOOKUP(O845,'Matl Declaration Form'!$AZ$9:$BA$12,2,0))),IF(H845="EU POPs",IF(ISERROR(VLOOKUP(O845,'Matl Declaration Form'!$AV$9:$AW$485,2,0)),"",(VLOOKUP(O845,'Matl Declaration Form'!$AV$9:$AW$485,2,0))))))))))))))</f>
        <v/>
      </c>
      <c r="Q845" s="304"/>
      <c r="R845" s="305" t="str" cm="1">
        <f t="array" ref="R845">IF(ISBLANK(Q845),"",Q845*(LOOKUP(2,1/(NOT(ISBLANK($M$9:M845))),$M$9:M845)))</f>
        <v/>
      </c>
      <c r="S845" s="306" t="str" cm="1">
        <f t="array" ref="S845">IF(ISBLANK(Q845),"", (LOOKUP(2,1/(NOT(ISBLANK($J$9:J845))),$J$9:J845)))</f>
        <v/>
      </c>
      <c r="T845" s="307"/>
      <c r="U845" s="302"/>
      <c r="V845" s="308"/>
      <c r="AC845" s="100"/>
      <c r="AD845" s="100"/>
      <c r="AV845" s="100"/>
      <c r="AW845" s="145"/>
    </row>
    <row r="846" spans="2:49" ht="18.75" customHeight="1">
      <c r="B846" s="309"/>
      <c r="C846" s="298"/>
      <c r="D846" s="298"/>
      <c r="E846" s="299"/>
      <c r="F846" s="298"/>
      <c r="G846" s="298"/>
      <c r="H846" s="298" t="s">
        <v>1476</v>
      </c>
      <c r="I846" s="301"/>
      <c r="J846" s="302"/>
      <c r="K846" s="298"/>
      <c r="L846" s="302"/>
      <c r="M846" s="301"/>
      <c r="N846" s="302" t="str" cm="1">
        <f t="array" ref="N846">IF(ISBLANK(M846),"", (LOOKUP(2,1/(NOT(ISBLANK($J$9:J846))),$J$9:J846)))</f>
        <v/>
      </c>
      <c r="O846" s="298"/>
      <c r="P846" s="643" t="str">
        <f>IF(H846="Full Materials Declaration","",IF(H846="REACH Restriction Annex XVII",IF(ISERROR(VLOOKUP(O846,'Matl Declaration Form'!$AG$9:$AH$149,2,0)),"",(VLOOKUP(O846,'Matl Declaration Form'!$AG$9:$AH$149,2,0))),IF(H846="REACH Authorization Annex XIV",IF(ISERROR(VLOOKUP(O846,'Matl Declaration Form'!$AI$9:$AJ$137,2,0)),"",(VLOOKUP(O846,'Matl Declaration Form'!$AI$9:$AJ$137,2,0))),IF(H846="REACH SVHC",IF(ISERROR(VLOOKUP(O846,'Matl Declaration Form'!$AK$9:$AL$482,2,0)),"",(VLOOKUP(O846,'Matl Declaration Form'!$AK$9:$AL$482,2,0))),IF(H846="EU RoHS",IF(ISERROR(VLOOKUP(O846,'Matl Declaration Form'!$AM$9:$AN$18,2,0)),"",(VLOOKUP(O846,'Matl Declaration Form'!$AM$9:$AN$18,2,0))),IF(H846="EU Mercury",IF(ISERROR(VLOOKUP(O846,'Matl Declaration Form'!$AO$9:$AP$15,2,0)),"",(VLOOKUP(O846,'Matl Declaration Form'!$AO$9:$AP$15,2,0))),IF(H846="EU PIC",IF(ISERROR(VLOOKUP(O846,'Matl Declaration Form'!$AQ$9:$AR$71,2,0)),"",(VLOOKUP(O846,'Matl Declaration Form'!$AQ$9:$AR$71,2,0))),IF(H846="EU Ozone Depletion",IF(ISERROR(VLOOKUP(O846,'Matl Declaration Form'!$AS$9:$AT$41,2,0)),"",(VLOOKUP(O846,'Matl Declaration Form'!$AS$9:$AT$41,2,0))), IF(H846="EU Ship Recycling",IF(ISERROR(VLOOKUP(O846,'Matl Declaration Form'!$AX$9:$AY$30,2,0)),"",(VLOOKUP(O846,'Matl Declaration Form'!$AX$9:$AY$30,2,0))), IF(H846="EU Package",IF(ISERROR(VLOOKUP(O846,'Matl Declaration Form'!$AZ$9:$BA$12,2,0)),"",(VLOOKUP(O846,'Matl Declaration Form'!$AZ$9:$BA$12,2,0))),IF(H846="EU POPs",IF(ISERROR(VLOOKUP(O846,'Matl Declaration Form'!$AV$9:$AW$485,2,0)),"",(VLOOKUP(O846,'Matl Declaration Form'!$AV$9:$AW$485,2,0))))))))))))))</f>
        <v/>
      </c>
      <c r="Q846" s="304"/>
      <c r="R846" s="305" t="str" cm="1">
        <f t="array" ref="R846">IF(ISBLANK(Q846),"",Q846*(LOOKUP(2,1/(NOT(ISBLANK($M$9:M846))),$M$9:M846)))</f>
        <v/>
      </c>
      <c r="S846" s="306" t="str" cm="1">
        <f t="array" ref="S846">IF(ISBLANK(Q846),"", (LOOKUP(2,1/(NOT(ISBLANK($J$9:J846))),$J$9:J846)))</f>
        <v/>
      </c>
      <c r="T846" s="307"/>
      <c r="U846" s="302"/>
      <c r="V846" s="308"/>
      <c r="AC846" s="100"/>
      <c r="AD846" s="100"/>
      <c r="AV846" s="100"/>
      <c r="AW846" s="145"/>
    </row>
    <row r="847" spans="2:49" ht="18.75" customHeight="1">
      <c r="B847" s="309"/>
      <c r="C847" s="298"/>
      <c r="D847" s="298"/>
      <c r="E847" s="299"/>
      <c r="F847" s="298"/>
      <c r="G847" s="298"/>
      <c r="H847" s="298" t="s">
        <v>1476</v>
      </c>
      <c r="I847" s="301"/>
      <c r="J847" s="302"/>
      <c r="K847" s="298"/>
      <c r="L847" s="302"/>
      <c r="M847" s="301"/>
      <c r="N847" s="302" t="str" cm="1">
        <f t="array" ref="N847">IF(ISBLANK(M847),"", (LOOKUP(2,1/(NOT(ISBLANK($J$9:J847))),$J$9:J847)))</f>
        <v/>
      </c>
      <c r="O847" s="298"/>
      <c r="P847" s="643" t="str">
        <f>IF(H847="Full Materials Declaration","",IF(H847="REACH Restriction Annex XVII",IF(ISERROR(VLOOKUP(O847,'Matl Declaration Form'!$AG$9:$AH$149,2,0)),"",(VLOOKUP(O847,'Matl Declaration Form'!$AG$9:$AH$149,2,0))),IF(H847="REACH Authorization Annex XIV",IF(ISERROR(VLOOKUP(O847,'Matl Declaration Form'!$AI$9:$AJ$137,2,0)),"",(VLOOKUP(O847,'Matl Declaration Form'!$AI$9:$AJ$137,2,0))),IF(H847="REACH SVHC",IF(ISERROR(VLOOKUP(O847,'Matl Declaration Form'!$AK$9:$AL$482,2,0)),"",(VLOOKUP(O847,'Matl Declaration Form'!$AK$9:$AL$482,2,0))),IF(H847="EU RoHS",IF(ISERROR(VLOOKUP(O847,'Matl Declaration Form'!$AM$9:$AN$18,2,0)),"",(VLOOKUP(O847,'Matl Declaration Form'!$AM$9:$AN$18,2,0))),IF(H847="EU Mercury",IF(ISERROR(VLOOKUP(O847,'Matl Declaration Form'!$AO$9:$AP$15,2,0)),"",(VLOOKUP(O847,'Matl Declaration Form'!$AO$9:$AP$15,2,0))),IF(H847="EU PIC",IF(ISERROR(VLOOKUP(O847,'Matl Declaration Form'!$AQ$9:$AR$71,2,0)),"",(VLOOKUP(O847,'Matl Declaration Form'!$AQ$9:$AR$71,2,0))),IF(H847="EU Ozone Depletion",IF(ISERROR(VLOOKUP(O847,'Matl Declaration Form'!$AS$9:$AT$41,2,0)),"",(VLOOKUP(O847,'Matl Declaration Form'!$AS$9:$AT$41,2,0))), IF(H847="EU Ship Recycling",IF(ISERROR(VLOOKUP(O847,'Matl Declaration Form'!$AX$9:$AY$30,2,0)),"",(VLOOKUP(O847,'Matl Declaration Form'!$AX$9:$AY$30,2,0))), IF(H847="EU Package",IF(ISERROR(VLOOKUP(O847,'Matl Declaration Form'!$AZ$9:$BA$12,2,0)),"",(VLOOKUP(O847,'Matl Declaration Form'!$AZ$9:$BA$12,2,0))),IF(H847="EU POPs",IF(ISERROR(VLOOKUP(O847,'Matl Declaration Form'!$AV$9:$AW$485,2,0)),"",(VLOOKUP(O847,'Matl Declaration Form'!$AV$9:$AW$485,2,0))))))))))))))</f>
        <v/>
      </c>
      <c r="Q847" s="304"/>
      <c r="R847" s="305" t="str" cm="1">
        <f t="array" ref="R847">IF(ISBLANK(Q847),"",Q847*(LOOKUP(2,1/(NOT(ISBLANK($M$9:M847))),$M$9:M847)))</f>
        <v/>
      </c>
      <c r="S847" s="306" t="str" cm="1">
        <f t="array" ref="S847">IF(ISBLANK(Q847),"", (LOOKUP(2,1/(NOT(ISBLANK($J$9:J847))),$J$9:J847)))</f>
        <v/>
      </c>
      <c r="T847" s="307"/>
      <c r="U847" s="302"/>
      <c r="V847" s="308"/>
      <c r="AC847" s="100"/>
      <c r="AD847" s="100"/>
      <c r="AV847" s="100"/>
      <c r="AW847" s="145"/>
    </row>
    <row r="848" spans="2:49" ht="18.75" customHeight="1">
      <c r="B848" s="309"/>
      <c r="C848" s="298"/>
      <c r="D848" s="298"/>
      <c r="E848" s="299"/>
      <c r="F848" s="298"/>
      <c r="G848" s="298"/>
      <c r="H848" s="298" t="s">
        <v>1476</v>
      </c>
      <c r="I848" s="301"/>
      <c r="J848" s="302"/>
      <c r="K848" s="298"/>
      <c r="L848" s="302"/>
      <c r="M848" s="301"/>
      <c r="N848" s="302" t="str" cm="1">
        <f t="array" ref="N848">IF(ISBLANK(M848),"", (LOOKUP(2,1/(NOT(ISBLANK($J$9:J848))),$J$9:J848)))</f>
        <v/>
      </c>
      <c r="O848" s="298"/>
      <c r="P848" s="643" t="str">
        <f>IF(H848="Full Materials Declaration","",IF(H848="REACH Restriction Annex XVII",IF(ISERROR(VLOOKUP(O848,'Matl Declaration Form'!$AG$9:$AH$149,2,0)),"",(VLOOKUP(O848,'Matl Declaration Form'!$AG$9:$AH$149,2,0))),IF(H848="REACH Authorization Annex XIV",IF(ISERROR(VLOOKUP(O848,'Matl Declaration Form'!$AI$9:$AJ$137,2,0)),"",(VLOOKUP(O848,'Matl Declaration Form'!$AI$9:$AJ$137,2,0))),IF(H848="REACH SVHC",IF(ISERROR(VLOOKUP(O848,'Matl Declaration Form'!$AK$9:$AL$482,2,0)),"",(VLOOKUP(O848,'Matl Declaration Form'!$AK$9:$AL$482,2,0))),IF(H848="EU RoHS",IF(ISERROR(VLOOKUP(O848,'Matl Declaration Form'!$AM$9:$AN$18,2,0)),"",(VLOOKUP(O848,'Matl Declaration Form'!$AM$9:$AN$18,2,0))),IF(H848="EU Mercury",IF(ISERROR(VLOOKUP(O848,'Matl Declaration Form'!$AO$9:$AP$15,2,0)),"",(VLOOKUP(O848,'Matl Declaration Form'!$AO$9:$AP$15,2,0))),IF(H848="EU PIC",IF(ISERROR(VLOOKUP(O848,'Matl Declaration Form'!$AQ$9:$AR$71,2,0)),"",(VLOOKUP(O848,'Matl Declaration Form'!$AQ$9:$AR$71,2,0))),IF(H848="EU Ozone Depletion",IF(ISERROR(VLOOKUP(O848,'Matl Declaration Form'!$AS$9:$AT$41,2,0)),"",(VLOOKUP(O848,'Matl Declaration Form'!$AS$9:$AT$41,2,0))), IF(H848="EU Ship Recycling",IF(ISERROR(VLOOKUP(O848,'Matl Declaration Form'!$AX$9:$AY$30,2,0)),"",(VLOOKUP(O848,'Matl Declaration Form'!$AX$9:$AY$30,2,0))), IF(H848="EU Package",IF(ISERROR(VLOOKUP(O848,'Matl Declaration Form'!$AZ$9:$BA$12,2,0)),"",(VLOOKUP(O848,'Matl Declaration Form'!$AZ$9:$BA$12,2,0))),IF(H848="EU POPs",IF(ISERROR(VLOOKUP(O848,'Matl Declaration Form'!$AV$9:$AW$485,2,0)),"",(VLOOKUP(O848,'Matl Declaration Form'!$AV$9:$AW$485,2,0))))))))))))))</f>
        <v/>
      </c>
      <c r="Q848" s="304"/>
      <c r="R848" s="305" t="str" cm="1">
        <f t="array" ref="R848">IF(ISBLANK(Q848),"",Q848*(LOOKUP(2,1/(NOT(ISBLANK($M$9:M848))),$M$9:M848)))</f>
        <v/>
      </c>
      <c r="S848" s="306" t="str" cm="1">
        <f t="array" ref="S848">IF(ISBLANK(Q848),"", (LOOKUP(2,1/(NOT(ISBLANK($J$9:J848))),$J$9:J848)))</f>
        <v/>
      </c>
      <c r="T848" s="307"/>
      <c r="U848" s="302"/>
      <c r="V848" s="308"/>
      <c r="AC848" s="100"/>
      <c r="AD848" s="100"/>
      <c r="AV848" s="100"/>
      <c r="AW848" s="145"/>
    </row>
    <row r="849" spans="2:49" ht="18.75" customHeight="1">
      <c r="B849" s="309"/>
      <c r="C849" s="298"/>
      <c r="D849" s="298"/>
      <c r="E849" s="299"/>
      <c r="F849" s="298"/>
      <c r="G849" s="298"/>
      <c r="H849" s="298" t="s">
        <v>1476</v>
      </c>
      <c r="I849" s="301"/>
      <c r="J849" s="302"/>
      <c r="K849" s="298"/>
      <c r="L849" s="302"/>
      <c r="M849" s="301"/>
      <c r="N849" s="302" t="str" cm="1">
        <f t="array" ref="N849">IF(ISBLANK(M849),"", (LOOKUP(2,1/(NOT(ISBLANK($J$9:J849))),$J$9:J849)))</f>
        <v/>
      </c>
      <c r="O849" s="298"/>
      <c r="P849" s="643" t="str">
        <f>IF(H849="Full Materials Declaration","",IF(H849="REACH Restriction Annex XVII",IF(ISERROR(VLOOKUP(O849,'Matl Declaration Form'!$AG$9:$AH$149,2,0)),"",(VLOOKUP(O849,'Matl Declaration Form'!$AG$9:$AH$149,2,0))),IF(H849="REACH Authorization Annex XIV",IF(ISERROR(VLOOKUP(O849,'Matl Declaration Form'!$AI$9:$AJ$137,2,0)),"",(VLOOKUP(O849,'Matl Declaration Form'!$AI$9:$AJ$137,2,0))),IF(H849="REACH SVHC",IF(ISERROR(VLOOKUP(O849,'Matl Declaration Form'!$AK$9:$AL$482,2,0)),"",(VLOOKUP(O849,'Matl Declaration Form'!$AK$9:$AL$482,2,0))),IF(H849="EU RoHS",IF(ISERROR(VLOOKUP(O849,'Matl Declaration Form'!$AM$9:$AN$18,2,0)),"",(VLOOKUP(O849,'Matl Declaration Form'!$AM$9:$AN$18,2,0))),IF(H849="EU Mercury",IF(ISERROR(VLOOKUP(O849,'Matl Declaration Form'!$AO$9:$AP$15,2,0)),"",(VLOOKUP(O849,'Matl Declaration Form'!$AO$9:$AP$15,2,0))),IF(H849="EU PIC",IF(ISERROR(VLOOKUP(O849,'Matl Declaration Form'!$AQ$9:$AR$71,2,0)),"",(VLOOKUP(O849,'Matl Declaration Form'!$AQ$9:$AR$71,2,0))),IF(H849="EU Ozone Depletion",IF(ISERROR(VLOOKUP(O849,'Matl Declaration Form'!$AS$9:$AT$41,2,0)),"",(VLOOKUP(O849,'Matl Declaration Form'!$AS$9:$AT$41,2,0))), IF(H849="EU Ship Recycling",IF(ISERROR(VLOOKUP(O849,'Matl Declaration Form'!$AX$9:$AY$30,2,0)),"",(VLOOKUP(O849,'Matl Declaration Form'!$AX$9:$AY$30,2,0))), IF(H849="EU Package",IF(ISERROR(VLOOKUP(O849,'Matl Declaration Form'!$AZ$9:$BA$12,2,0)),"",(VLOOKUP(O849,'Matl Declaration Form'!$AZ$9:$BA$12,2,0))),IF(H849="EU POPs",IF(ISERROR(VLOOKUP(O849,'Matl Declaration Form'!$AV$9:$AW$485,2,0)),"",(VLOOKUP(O849,'Matl Declaration Form'!$AV$9:$AW$485,2,0))))))))))))))</f>
        <v/>
      </c>
      <c r="Q849" s="304"/>
      <c r="R849" s="305" t="str" cm="1">
        <f t="array" ref="R849">IF(ISBLANK(Q849),"",Q849*(LOOKUP(2,1/(NOT(ISBLANK($M$9:M849))),$M$9:M849)))</f>
        <v/>
      </c>
      <c r="S849" s="306" t="str" cm="1">
        <f t="array" ref="S849">IF(ISBLANK(Q849),"", (LOOKUP(2,1/(NOT(ISBLANK($J$9:J849))),$J$9:J849)))</f>
        <v/>
      </c>
      <c r="T849" s="307"/>
      <c r="U849" s="302"/>
      <c r="V849" s="308"/>
      <c r="AC849" s="100"/>
      <c r="AD849" s="100"/>
      <c r="AV849" s="100"/>
      <c r="AW849" s="145"/>
    </row>
    <row r="850" spans="2:49" ht="18.75" customHeight="1">
      <c r="B850" s="309"/>
      <c r="C850" s="298"/>
      <c r="D850" s="298"/>
      <c r="E850" s="299"/>
      <c r="F850" s="298"/>
      <c r="G850" s="298"/>
      <c r="H850" s="298" t="s">
        <v>1476</v>
      </c>
      <c r="I850" s="301"/>
      <c r="J850" s="302"/>
      <c r="K850" s="298"/>
      <c r="L850" s="302"/>
      <c r="M850" s="301"/>
      <c r="N850" s="302" t="str" cm="1">
        <f t="array" ref="N850">IF(ISBLANK(M850),"", (LOOKUP(2,1/(NOT(ISBLANK($J$9:J850))),$J$9:J850)))</f>
        <v/>
      </c>
      <c r="O850" s="298"/>
      <c r="P850" s="643" t="str">
        <f>IF(H850="Full Materials Declaration","",IF(H850="REACH Restriction Annex XVII",IF(ISERROR(VLOOKUP(O850,'Matl Declaration Form'!$AG$9:$AH$149,2,0)),"",(VLOOKUP(O850,'Matl Declaration Form'!$AG$9:$AH$149,2,0))),IF(H850="REACH Authorization Annex XIV",IF(ISERROR(VLOOKUP(O850,'Matl Declaration Form'!$AI$9:$AJ$137,2,0)),"",(VLOOKUP(O850,'Matl Declaration Form'!$AI$9:$AJ$137,2,0))),IF(H850="REACH SVHC",IF(ISERROR(VLOOKUP(O850,'Matl Declaration Form'!$AK$9:$AL$482,2,0)),"",(VLOOKUP(O850,'Matl Declaration Form'!$AK$9:$AL$482,2,0))),IF(H850="EU RoHS",IF(ISERROR(VLOOKUP(O850,'Matl Declaration Form'!$AM$9:$AN$18,2,0)),"",(VLOOKUP(O850,'Matl Declaration Form'!$AM$9:$AN$18,2,0))),IF(H850="EU Mercury",IF(ISERROR(VLOOKUP(O850,'Matl Declaration Form'!$AO$9:$AP$15,2,0)),"",(VLOOKUP(O850,'Matl Declaration Form'!$AO$9:$AP$15,2,0))),IF(H850="EU PIC",IF(ISERROR(VLOOKUP(O850,'Matl Declaration Form'!$AQ$9:$AR$71,2,0)),"",(VLOOKUP(O850,'Matl Declaration Form'!$AQ$9:$AR$71,2,0))),IF(H850="EU Ozone Depletion",IF(ISERROR(VLOOKUP(O850,'Matl Declaration Form'!$AS$9:$AT$41,2,0)),"",(VLOOKUP(O850,'Matl Declaration Form'!$AS$9:$AT$41,2,0))), IF(H850="EU Ship Recycling",IF(ISERROR(VLOOKUP(O850,'Matl Declaration Form'!$AX$9:$AY$30,2,0)),"",(VLOOKUP(O850,'Matl Declaration Form'!$AX$9:$AY$30,2,0))), IF(H850="EU Package",IF(ISERROR(VLOOKUP(O850,'Matl Declaration Form'!$AZ$9:$BA$12,2,0)),"",(VLOOKUP(O850,'Matl Declaration Form'!$AZ$9:$BA$12,2,0))),IF(H850="EU POPs",IF(ISERROR(VLOOKUP(O850,'Matl Declaration Form'!$AV$9:$AW$485,2,0)),"",(VLOOKUP(O850,'Matl Declaration Form'!$AV$9:$AW$485,2,0))))))))))))))</f>
        <v/>
      </c>
      <c r="Q850" s="304"/>
      <c r="R850" s="305" t="str" cm="1">
        <f t="array" ref="R850">IF(ISBLANK(Q850),"",Q850*(LOOKUP(2,1/(NOT(ISBLANK($M$9:M850))),$M$9:M850)))</f>
        <v/>
      </c>
      <c r="S850" s="306" t="str" cm="1">
        <f t="array" ref="S850">IF(ISBLANK(Q850),"", (LOOKUP(2,1/(NOT(ISBLANK($J$9:J850))),$J$9:J850)))</f>
        <v/>
      </c>
      <c r="T850" s="307"/>
      <c r="U850" s="302"/>
      <c r="V850" s="308"/>
      <c r="AC850" s="100"/>
      <c r="AD850" s="100"/>
      <c r="AV850" s="100"/>
      <c r="AW850" s="145"/>
    </row>
    <row r="851" spans="2:49" ht="18.75" customHeight="1">
      <c r="B851" s="309"/>
      <c r="C851" s="298"/>
      <c r="D851" s="298"/>
      <c r="E851" s="299"/>
      <c r="F851" s="298"/>
      <c r="G851" s="298"/>
      <c r="H851" s="298" t="s">
        <v>1476</v>
      </c>
      <c r="I851" s="301"/>
      <c r="J851" s="302"/>
      <c r="K851" s="298"/>
      <c r="L851" s="302"/>
      <c r="M851" s="301"/>
      <c r="N851" s="302" t="str" cm="1">
        <f t="array" ref="N851">IF(ISBLANK(M851),"", (LOOKUP(2,1/(NOT(ISBLANK($J$9:J851))),$J$9:J851)))</f>
        <v/>
      </c>
      <c r="O851" s="298"/>
      <c r="P851" s="643" t="str">
        <f>IF(H851="Full Materials Declaration","",IF(H851="REACH Restriction Annex XVII",IF(ISERROR(VLOOKUP(O851,'Matl Declaration Form'!$AG$9:$AH$149,2,0)),"",(VLOOKUP(O851,'Matl Declaration Form'!$AG$9:$AH$149,2,0))),IF(H851="REACH Authorization Annex XIV",IF(ISERROR(VLOOKUP(O851,'Matl Declaration Form'!$AI$9:$AJ$137,2,0)),"",(VLOOKUP(O851,'Matl Declaration Form'!$AI$9:$AJ$137,2,0))),IF(H851="REACH SVHC",IF(ISERROR(VLOOKUP(O851,'Matl Declaration Form'!$AK$9:$AL$482,2,0)),"",(VLOOKUP(O851,'Matl Declaration Form'!$AK$9:$AL$482,2,0))),IF(H851="EU RoHS",IF(ISERROR(VLOOKUP(O851,'Matl Declaration Form'!$AM$9:$AN$18,2,0)),"",(VLOOKUP(O851,'Matl Declaration Form'!$AM$9:$AN$18,2,0))),IF(H851="EU Mercury",IF(ISERROR(VLOOKUP(O851,'Matl Declaration Form'!$AO$9:$AP$15,2,0)),"",(VLOOKUP(O851,'Matl Declaration Form'!$AO$9:$AP$15,2,0))),IF(H851="EU PIC",IF(ISERROR(VLOOKUP(O851,'Matl Declaration Form'!$AQ$9:$AR$71,2,0)),"",(VLOOKUP(O851,'Matl Declaration Form'!$AQ$9:$AR$71,2,0))),IF(H851="EU Ozone Depletion",IF(ISERROR(VLOOKUP(O851,'Matl Declaration Form'!$AS$9:$AT$41,2,0)),"",(VLOOKUP(O851,'Matl Declaration Form'!$AS$9:$AT$41,2,0))), IF(H851="EU Ship Recycling",IF(ISERROR(VLOOKUP(O851,'Matl Declaration Form'!$AX$9:$AY$30,2,0)),"",(VLOOKUP(O851,'Matl Declaration Form'!$AX$9:$AY$30,2,0))), IF(H851="EU Package",IF(ISERROR(VLOOKUP(O851,'Matl Declaration Form'!$AZ$9:$BA$12,2,0)),"",(VLOOKUP(O851,'Matl Declaration Form'!$AZ$9:$BA$12,2,0))),IF(H851="EU POPs",IF(ISERROR(VLOOKUP(O851,'Matl Declaration Form'!$AV$9:$AW$485,2,0)),"",(VLOOKUP(O851,'Matl Declaration Form'!$AV$9:$AW$485,2,0))))))))))))))</f>
        <v/>
      </c>
      <c r="Q851" s="304"/>
      <c r="R851" s="305" t="str" cm="1">
        <f t="array" ref="R851">IF(ISBLANK(Q851),"",Q851*(LOOKUP(2,1/(NOT(ISBLANK($M$9:M851))),$M$9:M851)))</f>
        <v/>
      </c>
      <c r="S851" s="306" t="str" cm="1">
        <f t="array" ref="S851">IF(ISBLANK(Q851),"", (LOOKUP(2,1/(NOT(ISBLANK($J$9:J851))),$J$9:J851)))</f>
        <v/>
      </c>
      <c r="T851" s="307"/>
      <c r="U851" s="302"/>
      <c r="V851" s="308"/>
      <c r="AC851" s="100"/>
      <c r="AD851" s="100"/>
      <c r="AV851" s="100"/>
      <c r="AW851" s="145"/>
    </row>
    <row r="852" spans="2:49" ht="18.75" customHeight="1">
      <c r="B852" s="309"/>
      <c r="C852" s="298"/>
      <c r="D852" s="298"/>
      <c r="E852" s="299"/>
      <c r="F852" s="298"/>
      <c r="G852" s="298"/>
      <c r="H852" s="298" t="s">
        <v>1476</v>
      </c>
      <c r="I852" s="301"/>
      <c r="J852" s="302"/>
      <c r="K852" s="298"/>
      <c r="L852" s="302"/>
      <c r="M852" s="301"/>
      <c r="N852" s="302" t="str" cm="1">
        <f t="array" ref="N852">IF(ISBLANK(M852),"", (LOOKUP(2,1/(NOT(ISBLANK($J$9:J852))),$J$9:J852)))</f>
        <v/>
      </c>
      <c r="O852" s="298"/>
      <c r="P852" s="643" t="str">
        <f>IF(H852="Full Materials Declaration","",IF(H852="REACH Restriction Annex XVII",IF(ISERROR(VLOOKUP(O852,'Matl Declaration Form'!$AG$9:$AH$149,2,0)),"",(VLOOKUP(O852,'Matl Declaration Form'!$AG$9:$AH$149,2,0))),IF(H852="REACH Authorization Annex XIV",IF(ISERROR(VLOOKUP(O852,'Matl Declaration Form'!$AI$9:$AJ$137,2,0)),"",(VLOOKUP(O852,'Matl Declaration Form'!$AI$9:$AJ$137,2,0))),IF(H852="REACH SVHC",IF(ISERROR(VLOOKUP(O852,'Matl Declaration Form'!$AK$9:$AL$482,2,0)),"",(VLOOKUP(O852,'Matl Declaration Form'!$AK$9:$AL$482,2,0))),IF(H852="EU RoHS",IF(ISERROR(VLOOKUP(O852,'Matl Declaration Form'!$AM$9:$AN$18,2,0)),"",(VLOOKUP(O852,'Matl Declaration Form'!$AM$9:$AN$18,2,0))),IF(H852="EU Mercury",IF(ISERROR(VLOOKUP(O852,'Matl Declaration Form'!$AO$9:$AP$15,2,0)),"",(VLOOKUP(O852,'Matl Declaration Form'!$AO$9:$AP$15,2,0))),IF(H852="EU PIC",IF(ISERROR(VLOOKUP(O852,'Matl Declaration Form'!$AQ$9:$AR$71,2,0)),"",(VLOOKUP(O852,'Matl Declaration Form'!$AQ$9:$AR$71,2,0))),IF(H852="EU Ozone Depletion",IF(ISERROR(VLOOKUP(O852,'Matl Declaration Form'!$AS$9:$AT$41,2,0)),"",(VLOOKUP(O852,'Matl Declaration Form'!$AS$9:$AT$41,2,0))), IF(H852="EU Ship Recycling",IF(ISERROR(VLOOKUP(O852,'Matl Declaration Form'!$AX$9:$AY$30,2,0)),"",(VLOOKUP(O852,'Matl Declaration Form'!$AX$9:$AY$30,2,0))), IF(H852="EU Package",IF(ISERROR(VLOOKUP(O852,'Matl Declaration Form'!$AZ$9:$BA$12,2,0)),"",(VLOOKUP(O852,'Matl Declaration Form'!$AZ$9:$BA$12,2,0))),IF(H852="EU POPs",IF(ISERROR(VLOOKUP(O852,'Matl Declaration Form'!$AV$9:$AW$485,2,0)),"",(VLOOKUP(O852,'Matl Declaration Form'!$AV$9:$AW$485,2,0))))))))))))))</f>
        <v/>
      </c>
      <c r="Q852" s="304"/>
      <c r="R852" s="305" t="str" cm="1">
        <f t="array" ref="R852">IF(ISBLANK(Q852),"",Q852*(LOOKUP(2,1/(NOT(ISBLANK($M$9:M852))),$M$9:M852)))</f>
        <v/>
      </c>
      <c r="S852" s="306" t="str" cm="1">
        <f t="array" ref="S852">IF(ISBLANK(Q852),"", (LOOKUP(2,1/(NOT(ISBLANK($J$9:J852))),$J$9:J852)))</f>
        <v/>
      </c>
      <c r="T852" s="307"/>
      <c r="U852" s="302"/>
      <c r="V852" s="308"/>
      <c r="AC852" s="100"/>
      <c r="AD852" s="100"/>
      <c r="AV852" s="100"/>
      <c r="AW852" s="145"/>
    </row>
    <row r="853" spans="2:49" ht="18.75" customHeight="1">
      <c r="B853" s="309"/>
      <c r="C853" s="298"/>
      <c r="D853" s="298"/>
      <c r="E853" s="299"/>
      <c r="F853" s="298"/>
      <c r="G853" s="298"/>
      <c r="H853" s="298" t="s">
        <v>1476</v>
      </c>
      <c r="I853" s="301"/>
      <c r="J853" s="302"/>
      <c r="K853" s="298"/>
      <c r="L853" s="302"/>
      <c r="M853" s="301"/>
      <c r="N853" s="302" t="str" cm="1">
        <f t="array" ref="N853">IF(ISBLANK(M853),"", (LOOKUP(2,1/(NOT(ISBLANK($J$9:J853))),$J$9:J853)))</f>
        <v/>
      </c>
      <c r="O853" s="298"/>
      <c r="P853" s="643" t="str">
        <f>IF(H853="Full Materials Declaration","",IF(H853="REACH Restriction Annex XVII",IF(ISERROR(VLOOKUP(O853,'Matl Declaration Form'!$AG$9:$AH$149,2,0)),"",(VLOOKUP(O853,'Matl Declaration Form'!$AG$9:$AH$149,2,0))),IF(H853="REACH Authorization Annex XIV",IF(ISERROR(VLOOKUP(O853,'Matl Declaration Form'!$AI$9:$AJ$137,2,0)),"",(VLOOKUP(O853,'Matl Declaration Form'!$AI$9:$AJ$137,2,0))),IF(H853="REACH SVHC",IF(ISERROR(VLOOKUP(O853,'Matl Declaration Form'!$AK$9:$AL$482,2,0)),"",(VLOOKUP(O853,'Matl Declaration Form'!$AK$9:$AL$482,2,0))),IF(H853="EU RoHS",IF(ISERROR(VLOOKUP(O853,'Matl Declaration Form'!$AM$9:$AN$18,2,0)),"",(VLOOKUP(O853,'Matl Declaration Form'!$AM$9:$AN$18,2,0))),IF(H853="EU Mercury",IF(ISERROR(VLOOKUP(O853,'Matl Declaration Form'!$AO$9:$AP$15,2,0)),"",(VLOOKUP(O853,'Matl Declaration Form'!$AO$9:$AP$15,2,0))),IF(H853="EU PIC",IF(ISERROR(VLOOKUP(O853,'Matl Declaration Form'!$AQ$9:$AR$71,2,0)),"",(VLOOKUP(O853,'Matl Declaration Form'!$AQ$9:$AR$71,2,0))),IF(H853="EU Ozone Depletion",IF(ISERROR(VLOOKUP(O853,'Matl Declaration Form'!$AS$9:$AT$41,2,0)),"",(VLOOKUP(O853,'Matl Declaration Form'!$AS$9:$AT$41,2,0))), IF(H853="EU Ship Recycling",IF(ISERROR(VLOOKUP(O853,'Matl Declaration Form'!$AX$9:$AY$30,2,0)),"",(VLOOKUP(O853,'Matl Declaration Form'!$AX$9:$AY$30,2,0))), IF(H853="EU Package",IF(ISERROR(VLOOKUP(O853,'Matl Declaration Form'!$AZ$9:$BA$12,2,0)),"",(VLOOKUP(O853,'Matl Declaration Form'!$AZ$9:$BA$12,2,0))),IF(H853="EU POPs",IF(ISERROR(VLOOKUP(O853,'Matl Declaration Form'!$AV$9:$AW$485,2,0)),"",(VLOOKUP(O853,'Matl Declaration Form'!$AV$9:$AW$485,2,0))))))))))))))</f>
        <v/>
      </c>
      <c r="Q853" s="304"/>
      <c r="R853" s="305" t="str" cm="1">
        <f t="array" ref="R853">IF(ISBLANK(Q853),"",Q853*(LOOKUP(2,1/(NOT(ISBLANK($M$9:M853))),$M$9:M853)))</f>
        <v/>
      </c>
      <c r="S853" s="306" t="str" cm="1">
        <f t="array" ref="S853">IF(ISBLANK(Q853),"", (LOOKUP(2,1/(NOT(ISBLANK($J$9:J853))),$J$9:J853)))</f>
        <v/>
      </c>
      <c r="T853" s="307"/>
      <c r="U853" s="302"/>
      <c r="V853" s="308"/>
      <c r="AC853" s="100"/>
      <c r="AD853" s="100"/>
      <c r="AV853" s="100"/>
      <c r="AW853" s="145"/>
    </row>
    <row r="854" spans="2:49" ht="18.75" customHeight="1">
      <c r="B854" s="309"/>
      <c r="C854" s="298"/>
      <c r="D854" s="298"/>
      <c r="E854" s="299"/>
      <c r="F854" s="298"/>
      <c r="G854" s="298"/>
      <c r="H854" s="298" t="s">
        <v>1476</v>
      </c>
      <c r="I854" s="301"/>
      <c r="J854" s="302"/>
      <c r="K854" s="298"/>
      <c r="L854" s="302"/>
      <c r="M854" s="301"/>
      <c r="N854" s="302" t="str" cm="1">
        <f t="array" ref="N854">IF(ISBLANK(M854),"", (LOOKUP(2,1/(NOT(ISBLANK($J$9:J854))),$J$9:J854)))</f>
        <v/>
      </c>
      <c r="O854" s="298"/>
      <c r="P854" s="643" t="str">
        <f>IF(H854="Full Materials Declaration","",IF(H854="REACH Restriction Annex XVII",IF(ISERROR(VLOOKUP(O854,'Matl Declaration Form'!$AG$9:$AH$149,2,0)),"",(VLOOKUP(O854,'Matl Declaration Form'!$AG$9:$AH$149,2,0))),IF(H854="REACH Authorization Annex XIV",IF(ISERROR(VLOOKUP(O854,'Matl Declaration Form'!$AI$9:$AJ$137,2,0)),"",(VLOOKUP(O854,'Matl Declaration Form'!$AI$9:$AJ$137,2,0))),IF(H854="REACH SVHC",IF(ISERROR(VLOOKUP(O854,'Matl Declaration Form'!$AK$9:$AL$482,2,0)),"",(VLOOKUP(O854,'Matl Declaration Form'!$AK$9:$AL$482,2,0))),IF(H854="EU RoHS",IF(ISERROR(VLOOKUP(O854,'Matl Declaration Form'!$AM$9:$AN$18,2,0)),"",(VLOOKUP(O854,'Matl Declaration Form'!$AM$9:$AN$18,2,0))),IF(H854="EU Mercury",IF(ISERROR(VLOOKUP(O854,'Matl Declaration Form'!$AO$9:$AP$15,2,0)),"",(VLOOKUP(O854,'Matl Declaration Form'!$AO$9:$AP$15,2,0))),IF(H854="EU PIC",IF(ISERROR(VLOOKUP(O854,'Matl Declaration Form'!$AQ$9:$AR$71,2,0)),"",(VLOOKUP(O854,'Matl Declaration Form'!$AQ$9:$AR$71,2,0))),IF(H854="EU Ozone Depletion",IF(ISERROR(VLOOKUP(O854,'Matl Declaration Form'!$AS$9:$AT$41,2,0)),"",(VLOOKUP(O854,'Matl Declaration Form'!$AS$9:$AT$41,2,0))), IF(H854="EU Ship Recycling",IF(ISERROR(VLOOKUP(O854,'Matl Declaration Form'!$AX$9:$AY$30,2,0)),"",(VLOOKUP(O854,'Matl Declaration Form'!$AX$9:$AY$30,2,0))), IF(H854="EU Package",IF(ISERROR(VLOOKUP(O854,'Matl Declaration Form'!$AZ$9:$BA$12,2,0)),"",(VLOOKUP(O854,'Matl Declaration Form'!$AZ$9:$BA$12,2,0))),IF(H854="EU POPs",IF(ISERROR(VLOOKUP(O854,'Matl Declaration Form'!$AV$9:$AW$485,2,0)),"",(VLOOKUP(O854,'Matl Declaration Form'!$AV$9:$AW$485,2,0))))))))))))))</f>
        <v/>
      </c>
      <c r="Q854" s="304"/>
      <c r="R854" s="305" t="str" cm="1">
        <f t="array" ref="R854">IF(ISBLANK(Q854),"",Q854*(LOOKUP(2,1/(NOT(ISBLANK($M$9:M854))),$M$9:M854)))</f>
        <v/>
      </c>
      <c r="S854" s="306" t="str" cm="1">
        <f t="array" ref="S854">IF(ISBLANK(Q854),"", (LOOKUP(2,1/(NOT(ISBLANK($J$9:J854))),$J$9:J854)))</f>
        <v/>
      </c>
      <c r="T854" s="307"/>
      <c r="U854" s="302"/>
      <c r="V854" s="308"/>
      <c r="AC854" s="100"/>
      <c r="AD854" s="100"/>
      <c r="AV854" s="100"/>
      <c r="AW854" s="145"/>
    </row>
    <row r="855" spans="2:49" ht="18.75" customHeight="1">
      <c r="B855" s="309"/>
      <c r="C855" s="298"/>
      <c r="D855" s="298"/>
      <c r="E855" s="299"/>
      <c r="F855" s="298"/>
      <c r="G855" s="298"/>
      <c r="H855" s="298" t="s">
        <v>1476</v>
      </c>
      <c r="I855" s="301"/>
      <c r="J855" s="302"/>
      <c r="K855" s="298"/>
      <c r="L855" s="302"/>
      <c r="M855" s="301"/>
      <c r="N855" s="302" t="str" cm="1">
        <f t="array" ref="N855">IF(ISBLANK(M855),"", (LOOKUP(2,1/(NOT(ISBLANK($J$9:J855))),$J$9:J855)))</f>
        <v/>
      </c>
      <c r="O855" s="298"/>
      <c r="P855" s="643" t="str">
        <f>IF(H855="Full Materials Declaration","",IF(H855="REACH Restriction Annex XVII",IF(ISERROR(VLOOKUP(O855,'Matl Declaration Form'!$AG$9:$AH$149,2,0)),"",(VLOOKUP(O855,'Matl Declaration Form'!$AG$9:$AH$149,2,0))),IF(H855="REACH Authorization Annex XIV",IF(ISERROR(VLOOKUP(O855,'Matl Declaration Form'!$AI$9:$AJ$137,2,0)),"",(VLOOKUP(O855,'Matl Declaration Form'!$AI$9:$AJ$137,2,0))),IF(H855="REACH SVHC",IF(ISERROR(VLOOKUP(O855,'Matl Declaration Form'!$AK$9:$AL$482,2,0)),"",(VLOOKUP(O855,'Matl Declaration Form'!$AK$9:$AL$482,2,0))),IF(H855="EU RoHS",IF(ISERROR(VLOOKUP(O855,'Matl Declaration Form'!$AM$9:$AN$18,2,0)),"",(VLOOKUP(O855,'Matl Declaration Form'!$AM$9:$AN$18,2,0))),IF(H855="EU Mercury",IF(ISERROR(VLOOKUP(O855,'Matl Declaration Form'!$AO$9:$AP$15,2,0)),"",(VLOOKUP(O855,'Matl Declaration Form'!$AO$9:$AP$15,2,0))),IF(H855="EU PIC",IF(ISERROR(VLOOKUP(O855,'Matl Declaration Form'!$AQ$9:$AR$71,2,0)),"",(VLOOKUP(O855,'Matl Declaration Form'!$AQ$9:$AR$71,2,0))),IF(H855="EU Ozone Depletion",IF(ISERROR(VLOOKUP(O855,'Matl Declaration Form'!$AS$9:$AT$41,2,0)),"",(VLOOKUP(O855,'Matl Declaration Form'!$AS$9:$AT$41,2,0))), IF(H855="EU Ship Recycling",IF(ISERROR(VLOOKUP(O855,'Matl Declaration Form'!$AX$9:$AY$30,2,0)),"",(VLOOKUP(O855,'Matl Declaration Form'!$AX$9:$AY$30,2,0))), IF(H855="EU Package",IF(ISERROR(VLOOKUP(O855,'Matl Declaration Form'!$AZ$9:$BA$12,2,0)),"",(VLOOKUP(O855,'Matl Declaration Form'!$AZ$9:$BA$12,2,0))),IF(H855="EU POPs",IF(ISERROR(VLOOKUP(O855,'Matl Declaration Form'!$AV$9:$AW$485,2,0)),"",(VLOOKUP(O855,'Matl Declaration Form'!$AV$9:$AW$485,2,0))))))))))))))</f>
        <v/>
      </c>
      <c r="Q855" s="304"/>
      <c r="R855" s="305" t="str" cm="1">
        <f t="array" ref="R855">IF(ISBLANK(Q855),"",Q855*(LOOKUP(2,1/(NOT(ISBLANK($M$9:M855))),$M$9:M855)))</f>
        <v/>
      </c>
      <c r="S855" s="306" t="str" cm="1">
        <f t="array" ref="S855">IF(ISBLANK(Q855),"", (LOOKUP(2,1/(NOT(ISBLANK($J$9:J855))),$J$9:J855)))</f>
        <v/>
      </c>
      <c r="T855" s="307"/>
      <c r="U855" s="302"/>
      <c r="V855" s="308"/>
      <c r="AC855" s="100"/>
      <c r="AD855" s="100"/>
      <c r="AV855" s="100"/>
      <c r="AW855" s="145"/>
    </row>
    <row r="856" spans="2:49" ht="18.75" customHeight="1">
      <c r="B856" s="309"/>
      <c r="C856" s="298"/>
      <c r="D856" s="298"/>
      <c r="E856" s="299"/>
      <c r="F856" s="298"/>
      <c r="G856" s="298"/>
      <c r="H856" s="298" t="s">
        <v>1476</v>
      </c>
      <c r="I856" s="301"/>
      <c r="J856" s="302"/>
      <c r="K856" s="298"/>
      <c r="L856" s="302"/>
      <c r="M856" s="301"/>
      <c r="N856" s="302" t="str" cm="1">
        <f t="array" ref="N856">IF(ISBLANK(M856),"", (LOOKUP(2,1/(NOT(ISBLANK($J$9:J856))),$J$9:J856)))</f>
        <v/>
      </c>
      <c r="O856" s="298"/>
      <c r="P856" s="643" t="str">
        <f>IF(H856="Full Materials Declaration","",IF(H856="REACH Restriction Annex XVII",IF(ISERROR(VLOOKUP(O856,'Matl Declaration Form'!$AG$9:$AH$149,2,0)),"",(VLOOKUP(O856,'Matl Declaration Form'!$AG$9:$AH$149,2,0))),IF(H856="REACH Authorization Annex XIV",IF(ISERROR(VLOOKUP(O856,'Matl Declaration Form'!$AI$9:$AJ$137,2,0)),"",(VLOOKUP(O856,'Matl Declaration Form'!$AI$9:$AJ$137,2,0))),IF(H856="REACH SVHC",IF(ISERROR(VLOOKUP(O856,'Matl Declaration Form'!$AK$9:$AL$482,2,0)),"",(VLOOKUP(O856,'Matl Declaration Form'!$AK$9:$AL$482,2,0))),IF(H856="EU RoHS",IF(ISERROR(VLOOKUP(O856,'Matl Declaration Form'!$AM$9:$AN$18,2,0)),"",(VLOOKUP(O856,'Matl Declaration Form'!$AM$9:$AN$18,2,0))),IF(H856="EU Mercury",IF(ISERROR(VLOOKUP(O856,'Matl Declaration Form'!$AO$9:$AP$15,2,0)),"",(VLOOKUP(O856,'Matl Declaration Form'!$AO$9:$AP$15,2,0))),IF(H856="EU PIC",IF(ISERROR(VLOOKUP(O856,'Matl Declaration Form'!$AQ$9:$AR$71,2,0)),"",(VLOOKUP(O856,'Matl Declaration Form'!$AQ$9:$AR$71,2,0))),IF(H856="EU Ozone Depletion",IF(ISERROR(VLOOKUP(O856,'Matl Declaration Form'!$AS$9:$AT$41,2,0)),"",(VLOOKUP(O856,'Matl Declaration Form'!$AS$9:$AT$41,2,0))), IF(H856="EU Ship Recycling",IF(ISERROR(VLOOKUP(O856,'Matl Declaration Form'!$AX$9:$AY$30,2,0)),"",(VLOOKUP(O856,'Matl Declaration Form'!$AX$9:$AY$30,2,0))), IF(H856="EU Package",IF(ISERROR(VLOOKUP(O856,'Matl Declaration Form'!$AZ$9:$BA$12,2,0)),"",(VLOOKUP(O856,'Matl Declaration Form'!$AZ$9:$BA$12,2,0))),IF(H856="EU POPs",IF(ISERROR(VLOOKUP(O856,'Matl Declaration Form'!$AV$9:$AW$485,2,0)),"",(VLOOKUP(O856,'Matl Declaration Form'!$AV$9:$AW$485,2,0))))))))))))))</f>
        <v/>
      </c>
      <c r="Q856" s="304"/>
      <c r="R856" s="305" t="str" cm="1">
        <f t="array" ref="R856">IF(ISBLANK(Q856),"",Q856*(LOOKUP(2,1/(NOT(ISBLANK($M$9:M856))),$M$9:M856)))</f>
        <v/>
      </c>
      <c r="S856" s="306" t="str" cm="1">
        <f t="array" ref="S856">IF(ISBLANK(Q856),"", (LOOKUP(2,1/(NOT(ISBLANK($J$9:J856))),$J$9:J856)))</f>
        <v/>
      </c>
      <c r="T856" s="307"/>
      <c r="U856" s="302"/>
      <c r="V856" s="308"/>
      <c r="AC856" s="100"/>
      <c r="AD856" s="100"/>
      <c r="AV856" s="100"/>
      <c r="AW856" s="145"/>
    </row>
    <row r="857" spans="2:49" ht="18.75" customHeight="1">
      <c r="B857" s="309"/>
      <c r="C857" s="298"/>
      <c r="D857" s="298"/>
      <c r="E857" s="299"/>
      <c r="F857" s="298"/>
      <c r="G857" s="298"/>
      <c r="H857" s="298" t="s">
        <v>1476</v>
      </c>
      <c r="I857" s="301"/>
      <c r="J857" s="302"/>
      <c r="K857" s="298"/>
      <c r="L857" s="302"/>
      <c r="M857" s="301"/>
      <c r="N857" s="302" t="str" cm="1">
        <f t="array" ref="N857">IF(ISBLANK(M857),"", (LOOKUP(2,1/(NOT(ISBLANK($J$9:J857))),$J$9:J857)))</f>
        <v/>
      </c>
      <c r="O857" s="298"/>
      <c r="P857" s="643" t="str">
        <f>IF(H857="Full Materials Declaration","",IF(H857="REACH Restriction Annex XVII",IF(ISERROR(VLOOKUP(O857,'Matl Declaration Form'!$AG$9:$AH$149,2,0)),"",(VLOOKUP(O857,'Matl Declaration Form'!$AG$9:$AH$149,2,0))),IF(H857="REACH Authorization Annex XIV",IF(ISERROR(VLOOKUP(O857,'Matl Declaration Form'!$AI$9:$AJ$137,2,0)),"",(VLOOKUP(O857,'Matl Declaration Form'!$AI$9:$AJ$137,2,0))),IF(H857="REACH SVHC",IF(ISERROR(VLOOKUP(O857,'Matl Declaration Form'!$AK$9:$AL$482,2,0)),"",(VLOOKUP(O857,'Matl Declaration Form'!$AK$9:$AL$482,2,0))),IF(H857="EU RoHS",IF(ISERROR(VLOOKUP(O857,'Matl Declaration Form'!$AM$9:$AN$18,2,0)),"",(VLOOKUP(O857,'Matl Declaration Form'!$AM$9:$AN$18,2,0))),IF(H857="EU Mercury",IF(ISERROR(VLOOKUP(O857,'Matl Declaration Form'!$AO$9:$AP$15,2,0)),"",(VLOOKUP(O857,'Matl Declaration Form'!$AO$9:$AP$15,2,0))),IF(H857="EU PIC",IF(ISERROR(VLOOKUP(O857,'Matl Declaration Form'!$AQ$9:$AR$71,2,0)),"",(VLOOKUP(O857,'Matl Declaration Form'!$AQ$9:$AR$71,2,0))),IF(H857="EU Ozone Depletion",IF(ISERROR(VLOOKUP(O857,'Matl Declaration Form'!$AS$9:$AT$41,2,0)),"",(VLOOKUP(O857,'Matl Declaration Form'!$AS$9:$AT$41,2,0))), IF(H857="EU Ship Recycling",IF(ISERROR(VLOOKUP(O857,'Matl Declaration Form'!$AX$9:$AY$30,2,0)),"",(VLOOKUP(O857,'Matl Declaration Form'!$AX$9:$AY$30,2,0))), IF(H857="EU Package",IF(ISERROR(VLOOKUP(O857,'Matl Declaration Form'!$AZ$9:$BA$12,2,0)),"",(VLOOKUP(O857,'Matl Declaration Form'!$AZ$9:$BA$12,2,0))),IF(H857="EU POPs",IF(ISERROR(VLOOKUP(O857,'Matl Declaration Form'!$AV$9:$AW$485,2,0)),"",(VLOOKUP(O857,'Matl Declaration Form'!$AV$9:$AW$485,2,0))))))))))))))</f>
        <v/>
      </c>
      <c r="Q857" s="304"/>
      <c r="R857" s="305" t="str" cm="1">
        <f t="array" ref="R857">IF(ISBLANK(Q857),"",Q857*(LOOKUP(2,1/(NOT(ISBLANK($M$9:M857))),$M$9:M857)))</f>
        <v/>
      </c>
      <c r="S857" s="306" t="str" cm="1">
        <f t="array" ref="S857">IF(ISBLANK(Q857),"", (LOOKUP(2,1/(NOT(ISBLANK($J$9:J857))),$J$9:J857)))</f>
        <v/>
      </c>
      <c r="T857" s="307"/>
      <c r="U857" s="302"/>
      <c r="V857" s="308"/>
      <c r="AC857" s="100"/>
      <c r="AD857" s="100"/>
      <c r="AV857" s="100"/>
      <c r="AW857" s="145"/>
    </row>
    <row r="858" spans="2:49" ht="18.75" customHeight="1">
      <c r="B858" s="309"/>
      <c r="C858" s="298"/>
      <c r="D858" s="298"/>
      <c r="E858" s="299"/>
      <c r="F858" s="298"/>
      <c r="G858" s="298"/>
      <c r="H858" s="298" t="s">
        <v>1476</v>
      </c>
      <c r="I858" s="301"/>
      <c r="J858" s="302"/>
      <c r="K858" s="298"/>
      <c r="L858" s="302"/>
      <c r="M858" s="301"/>
      <c r="N858" s="302" t="str" cm="1">
        <f t="array" ref="N858">IF(ISBLANK(M858),"", (LOOKUP(2,1/(NOT(ISBLANK($J$9:J858))),$J$9:J858)))</f>
        <v/>
      </c>
      <c r="O858" s="298"/>
      <c r="P858" s="643" t="str">
        <f>IF(H858="Full Materials Declaration","",IF(H858="REACH Restriction Annex XVII",IF(ISERROR(VLOOKUP(O858,'Matl Declaration Form'!$AG$9:$AH$149,2,0)),"",(VLOOKUP(O858,'Matl Declaration Form'!$AG$9:$AH$149,2,0))),IF(H858="REACH Authorization Annex XIV",IF(ISERROR(VLOOKUP(O858,'Matl Declaration Form'!$AI$9:$AJ$137,2,0)),"",(VLOOKUP(O858,'Matl Declaration Form'!$AI$9:$AJ$137,2,0))),IF(H858="REACH SVHC",IF(ISERROR(VLOOKUP(O858,'Matl Declaration Form'!$AK$9:$AL$482,2,0)),"",(VLOOKUP(O858,'Matl Declaration Form'!$AK$9:$AL$482,2,0))),IF(H858="EU RoHS",IF(ISERROR(VLOOKUP(O858,'Matl Declaration Form'!$AM$9:$AN$18,2,0)),"",(VLOOKUP(O858,'Matl Declaration Form'!$AM$9:$AN$18,2,0))),IF(H858="EU Mercury",IF(ISERROR(VLOOKUP(O858,'Matl Declaration Form'!$AO$9:$AP$15,2,0)),"",(VLOOKUP(O858,'Matl Declaration Form'!$AO$9:$AP$15,2,0))),IF(H858="EU PIC",IF(ISERROR(VLOOKUP(O858,'Matl Declaration Form'!$AQ$9:$AR$71,2,0)),"",(VLOOKUP(O858,'Matl Declaration Form'!$AQ$9:$AR$71,2,0))),IF(H858="EU Ozone Depletion",IF(ISERROR(VLOOKUP(O858,'Matl Declaration Form'!$AS$9:$AT$41,2,0)),"",(VLOOKUP(O858,'Matl Declaration Form'!$AS$9:$AT$41,2,0))), IF(H858="EU Ship Recycling",IF(ISERROR(VLOOKUP(O858,'Matl Declaration Form'!$AX$9:$AY$30,2,0)),"",(VLOOKUP(O858,'Matl Declaration Form'!$AX$9:$AY$30,2,0))), IF(H858="EU Package",IF(ISERROR(VLOOKUP(O858,'Matl Declaration Form'!$AZ$9:$BA$12,2,0)),"",(VLOOKUP(O858,'Matl Declaration Form'!$AZ$9:$BA$12,2,0))),IF(H858="EU POPs",IF(ISERROR(VLOOKUP(O858,'Matl Declaration Form'!$AV$9:$AW$485,2,0)),"",(VLOOKUP(O858,'Matl Declaration Form'!$AV$9:$AW$485,2,0))))))))))))))</f>
        <v/>
      </c>
      <c r="Q858" s="304"/>
      <c r="R858" s="305" t="str" cm="1">
        <f t="array" ref="R858">IF(ISBLANK(Q858),"",Q858*(LOOKUP(2,1/(NOT(ISBLANK($M$9:M858))),$M$9:M858)))</f>
        <v/>
      </c>
      <c r="S858" s="306" t="str" cm="1">
        <f t="array" ref="S858">IF(ISBLANK(Q858),"", (LOOKUP(2,1/(NOT(ISBLANK($J$9:J858))),$J$9:J858)))</f>
        <v/>
      </c>
      <c r="T858" s="307"/>
      <c r="U858" s="302"/>
      <c r="V858" s="308"/>
      <c r="AC858" s="100"/>
      <c r="AD858" s="100"/>
      <c r="AV858" s="100"/>
      <c r="AW858" s="145"/>
    </row>
    <row r="859" spans="2:49" ht="18.75" customHeight="1">
      <c r="B859" s="309"/>
      <c r="C859" s="298"/>
      <c r="D859" s="298"/>
      <c r="E859" s="299"/>
      <c r="F859" s="298"/>
      <c r="G859" s="298"/>
      <c r="H859" s="298" t="s">
        <v>1476</v>
      </c>
      <c r="I859" s="301"/>
      <c r="J859" s="302"/>
      <c r="K859" s="298"/>
      <c r="L859" s="302"/>
      <c r="M859" s="301"/>
      <c r="N859" s="302" t="str" cm="1">
        <f t="array" ref="N859">IF(ISBLANK(M859),"", (LOOKUP(2,1/(NOT(ISBLANK($J$9:J859))),$J$9:J859)))</f>
        <v/>
      </c>
      <c r="O859" s="298"/>
      <c r="P859" s="643" t="str">
        <f>IF(H859="Full Materials Declaration","",IF(H859="REACH Restriction Annex XVII",IF(ISERROR(VLOOKUP(O859,'Matl Declaration Form'!$AG$9:$AH$149,2,0)),"",(VLOOKUP(O859,'Matl Declaration Form'!$AG$9:$AH$149,2,0))),IF(H859="REACH Authorization Annex XIV",IF(ISERROR(VLOOKUP(O859,'Matl Declaration Form'!$AI$9:$AJ$137,2,0)),"",(VLOOKUP(O859,'Matl Declaration Form'!$AI$9:$AJ$137,2,0))),IF(H859="REACH SVHC",IF(ISERROR(VLOOKUP(O859,'Matl Declaration Form'!$AK$9:$AL$482,2,0)),"",(VLOOKUP(O859,'Matl Declaration Form'!$AK$9:$AL$482,2,0))),IF(H859="EU RoHS",IF(ISERROR(VLOOKUP(O859,'Matl Declaration Form'!$AM$9:$AN$18,2,0)),"",(VLOOKUP(O859,'Matl Declaration Form'!$AM$9:$AN$18,2,0))),IF(H859="EU Mercury",IF(ISERROR(VLOOKUP(O859,'Matl Declaration Form'!$AO$9:$AP$15,2,0)),"",(VLOOKUP(O859,'Matl Declaration Form'!$AO$9:$AP$15,2,0))),IF(H859="EU PIC",IF(ISERROR(VLOOKUP(O859,'Matl Declaration Form'!$AQ$9:$AR$71,2,0)),"",(VLOOKUP(O859,'Matl Declaration Form'!$AQ$9:$AR$71,2,0))),IF(H859="EU Ozone Depletion",IF(ISERROR(VLOOKUP(O859,'Matl Declaration Form'!$AS$9:$AT$41,2,0)),"",(VLOOKUP(O859,'Matl Declaration Form'!$AS$9:$AT$41,2,0))), IF(H859="EU Ship Recycling",IF(ISERROR(VLOOKUP(O859,'Matl Declaration Form'!$AX$9:$AY$30,2,0)),"",(VLOOKUP(O859,'Matl Declaration Form'!$AX$9:$AY$30,2,0))), IF(H859="EU Package",IF(ISERROR(VLOOKUP(O859,'Matl Declaration Form'!$AZ$9:$BA$12,2,0)),"",(VLOOKUP(O859,'Matl Declaration Form'!$AZ$9:$BA$12,2,0))),IF(H859="EU POPs",IF(ISERROR(VLOOKUP(O859,'Matl Declaration Form'!$AV$9:$AW$485,2,0)),"",(VLOOKUP(O859,'Matl Declaration Form'!$AV$9:$AW$485,2,0))))))))))))))</f>
        <v/>
      </c>
      <c r="Q859" s="304"/>
      <c r="R859" s="305" t="str" cm="1">
        <f t="array" ref="R859">IF(ISBLANK(Q859),"",Q859*(LOOKUP(2,1/(NOT(ISBLANK($M$9:M859))),$M$9:M859)))</f>
        <v/>
      </c>
      <c r="S859" s="306" t="str" cm="1">
        <f t="array" ref="S859">IF(ISBLANK(Q859),"", (LOOKUP(2,1/(NOT(ISBLANK($J$9:J859))),$J$9:J859)))</f>
        <v/>
      </c>
      <c r="T859" s="307"/>
      <c r="U859" s="302"/>
      <c r="V859" s="308"/>
      <c r="AC859" s="100"/>
      <c r="AD859" s="100"/>
      <c r="AV859" s="100"/>
      <c r="AW859" s="145"/>
    </row>
    <row r="860" spans="2:49" ht="18.75" customHeight="1">
      <c r="B860" s="309"/>
      <c r="C860" s="298"/>
      <c r="D860" s="298"/>
      <c r="E860" s="299"/>
      <c r="F860" s="298"/>
      <c r="G860" s="298"/>
      <c r="H860" s="298" t="s">
        <v>1476</v>
      </c>
      <c r="I860" s="301"/>
      <c r="J860" s="302"/>
      <c r="K860" s="298"/>
      <c r="L860" s="302"/>
      <c r="M860" s="301"/>
      <c r="N860" s="302" t="str" cm="1">
        <f t="array" ref="N860">IF(ISBLANK(M860),"", (LOOKUP(2,1/(NOT(ISBLANK($J$9:J860))),$J$9:J860)))</f>
        <v/>
      </c>
      <c r="O860" s="298"/>
      <c r="P860" s="643" t="str">
        <f>IF(H860="Full Materials Declaration","",IF(H860="REACH Restriction Annex XVII",IF(ISERROR(VLOOKUP(O860,'Matl Declaration Form'!$AG$9:$AH$149,2,0)),"",(VLOOKUP(O860,'Matl Declaration Form'!$AG$9:$AH$149,2,0))),IF(H860="REACH Authorization Annex XIV",IF(ISERROR(VLOOKUP(O860,'Matl Declaration Form'!$AI$9:$AJ$137,2,0)),"",(VLOOKUP(O860,'Matl Declaration Form'!$AI$9:$AJ$137,2,0))),IF(H860="REACH SVHC",IF(ISERROR(VLOOKUP(O860,'Matl Declaration Form'!$AK$9:$AL$482,2,0)),"",(VLOOKUP(O860,'Matl Declaration Form'!$AK$9:$AL$482,2,0))),IF(H860="EU RoHS",IF(ISERROR(VLOOKUP(O860,'Matl Declaration Form'!$AM$9:$AN$18,2,0)),"",(VLOOKUP(O860,'Matl Declaration Form'!$AM$9:$AN$18,2,0))),IF(H860="EU Mercury",IF(ISERROR(VLOOKUP(O860,'Matl Declaration Form'!$AO$9:$AP$15,2,0)),"",(VLOOKUP(O860,'Matl Declaration Form'!$AO$9:$AP$15,2,0))),IF(H860="EU PIC",IF(ISERROR(VLOOKUP(O860,'Matl Declaration Form'!$AQ$9:$AR$71,2,0)),"",(VLOOKUP(O860,'Matl Declaration Form'!$AQ$9:$AR$71,2,0))),IF(H860="EU Ozone Depletion",IF(ISERROR(VLOOKUP(O860,'Matl Declaration Form'!$AS$9:$AT$41,2,0)),"",(VLOOKUP(O860,'Matl Declaration Form'!$AS$9:$AT$41,2,0))), IF(H860="EU Ship Recycling",IF(ISERROR(VLOOKUP(O860,'Matl Declaration Form'!$AX$9:$AY$30,2,0)),"",(VLOOKUP(O860,'Matl Declaration Form'!$AX$9:$AY$30,2,0))), IF(H860="EU Package",IF(ISERROR(VLOOKUP(O860,'Matl Declaration Form'!$AZ$9:$BA$12,2,0)),"",(VLOOKUP(O860,'Matl Declaration Form'!$AZ$9:$BA$12,2,0))),IF(H860="EU POPs",IF(ISERROR(VLOOKUP(O860,'Matl Declaration Form'!$AV$9:$AW$485,2,0)),"",(VLOOKUP(O860,'Matl Declaration Form'!$AV$9:$AW$485,2,0))))))))))))))</f>
        <v/>
      </c>
      <c r="Q860" s="304"/>
      <c r="R860" s="305" t="str" cm="1">
        <f t="array" ref="R860">IF(ISBLANK(Q860),"",Q860*(LOOKUP(2,1/(NOT(ISBLANK($M$9:M860))),$M$9:M860)))</f>
        <v/>
      </c>
      <c r="S860" s="306" t="str" cm="1">
        <f t="array" ref="S860">IF(ISBLANK(Q860),"", (LOOKUP(2,1/(NOT(ISBLANK($J$9:J860))),$J$9:J860)))</f>
        <v/>
      </c>
      <c r="T860" s="307"/>
      <c r="U860" s="302"/>
      <c r="V860" s="308"/>
      <c r="AC860" s="100"/>
      <c r="AD860" s="100"/>
      <c r="AV860" s="100"/>
      <c r="AW860" s="145"/>
    </row>
    <row r="861" spans="2:49" ht="18.75" customHeight="1">
      <c r="B861" s="309"/>
      <c r="C861" s="298"/>
      <c r="D861" s="298"/>
      <c r="E861" s="299"/>
      <c r="F861" s="298"/>
      <c r="G861" s="298"/>
      <c r="H861" s="298" t="s">
        <v>1476</v>
      </c>
      <c r="I861" s="301"/>
      <c r="J861" s="302"/>
      <c r="K861" s="298"/>
      <c r="L861" s="302"/>
      <c r="M861" s="301"/>
      <c r="N861" s="302" t="str" cm="1">
        <f t="array" ref="N861">IF(ISBLANK(M861),"", (LOOKUP(2,1/(NOT(ISBLANK($J$9:J861))),$J$9:J861)))</f>
        <v/>
      </c>
      <c r="O861" s="298"/>
      <c r="P861" s="643" t="str">
        <f>IF(H861="Full Materials Declaration","",IF(H861="REACH Restriction Annex XVII",IF(ISERROR(VLOOKUP(O861,'Matl Declaration Form'!$AG$9:$AH$149,2,0)),"",(VLOOKUP(O861,'Matl Declaration Form'!$AG$9:$AH$149,2,0))),IF(H861="REACH Authorization Annex XIV",IF(ISERROR(VLOOKUP(O861,'Matl Declaration Form'!$AI$9:$AJ$137,2,0)),"",(VLOOKUP(O861,'Matl Declaration Form'!$AI$9:$AJ$137,2,0))),IF(H861="REACH SVHC",IF(ISERROR(VLOOKUP(O861,'Matl Declaration Form'!$AK$9:$AL$482,2,0)),"",(VLOOKUP(O861,'Matl Declaration Form'!$AK$9:$AL$482,2,0))),IF(H861="EU RoHS",IF(ISERROR(VLOOKUP(O861,'Matl Declaration Form'!$AM$9:$AN$18,2,0)),"",(VLOOKUP(O861,'Matl Declaration Form'!$AM$9:$AN$18,2,0))),IF(H861="EU Mercury",IF(ISERROR(VLOOKUP(O861,'Matl Declaration Form'!$AO$9:$AP$15,2,0)),"",(VLOOKUP(O861,'Matl Declaration Form'!$AO$9:$AP$15,2,0))),IF(H861="EU PIC",IF(ISERROR(VLOOKUP(O861,'Matl Declaration Form'!$AQ$9:$AR$71,2,0)),"",(VLOOKUP(O861,'Matl Declaration Form'!$AQ$9:$AR$71,2,0))),IF(H861="EU Ozone Depletion",IF(ISERROR(VLOOKUP(O861,'Matl Declaration Form'!$AS$9:$AT$41,2,0)),"",(VLOOKUP(O861,'Matl Declaration Form'!$AS$9:$AT$41,2,0))), IF(H861="EU Ship Recycling",IF(ISERROR(VLOOKUP(O861,'Matl Declaration Form'!$AX$9:$AY$30,2,0)),"",(VLOOKUP(O861,'Matl Declaration Form'!$AX$9:$AY$30,2,0))), IF(H861="EU Package",IF(ISERROR(VLOOKUP(O861,'Matl Declaration Form'!$AZ$9:$BA$12,2,0)),"",(VLOOKUP(O861,'Matl Declaration Form'!$AZ$9:$BA$12,2,0))),IF(H861="EU POPs",IF(ISERROR(VLOOKUP(O861,'Matl Declaration Form'!$AV$9:$AW$485,2,0)),"",(VLOOKUP(O861,'Matl Declaration Form'!$AV$9:$AW$485,2,0))))))))))))))</f>
        <v/>
      </c>
      <c r="Q861" s="304"/>
      <c r="R861" s="305" t="str" cm="1">
        <f t="array" ref="R861">IF(ISBLANK(Q861),"",Q861*(LOOKUP(2,1/(NOT(ISBLANK($M$9:M861))),$M$9:M861)))</f>
        <v/>
      </c>
      <c r="S861" s="306" t="str" cm="1">
        <f t="array" ref="S861">IF(ISBLANK(Q861),"", (LOOKUP(2,1/(NOT(ISBLANK($J$9:J861))),$J$9:J861)))</f>
        <v/>
      </c>
      <c r="T861" s="307"/>
      <c r="U861" s="302"/>
      <c r="V861" s="308"/>
      <c r="AC861" s="100"/>
      <c r="AD861" s="100"/>
      <c r="AV861" s="100"/>
      <c r="AW861" s="145"/>
    </row>
    <row r="862" spans="2:49" ht="18.75" customHeight="1">
      <c r="B862" s="309"/>
      <c r="C862" s="298"/>
      <c r="D862" s="298"/>
      <c r="E862" s="299"/>
      <c r="F862" s="298"/>
      <c r="G862" s="298"/>
      <c r="H862" s="298" t="s">
        <v>1476</v>
      </c>
      <c r="I862" s="301"/>
      <c r="J862" s="302"/>
      <c r="K862" s="298"/>
      <c r="L862" s="302"/>
      <c r="M862" s="301"/>
      <c r="N862" s="302" t="str" cm="1">
        <f t="array" ref="N862">IF(ISBLANK(M862),"", (LOOKUP(2,1/(NOT(ISBLANK($J$9:J862))),$J$9:J862)))</f>
        <v/>
      </c>
      <c r="O862" s="298"/>
      <c r="P862" s="643" t="str">
        <f>IF(H862="Full Materials Declaration","",IF(H862="REACH Restriction Annex XVII",IF(ISERROR(VLOOKUP(O862,'Matl Declaration Form'!$AG$9:$AH$149,2,0)),"",(VLOOKUP(O862,'Matl Declaration Form'!$AG$9:$AH$149,2,0))),IF(H862="REACH Authorization Annex XIV",IF(ISERROR(VLOOKUP(O862,'Matl Declaration Form'!$AI$9:$AJ$137,2,0)),"",(VLOOKUP(O862,'Matl Declaration Form'!$AI$9:$AJ$137,2,0))),IF(H862="REACH SVHC",IF(ISERROR(VLOOKUP(O862,'Matl Declaration Form'!$AK$9:$AL$482,2,0)),"",(VLOOKUP(O862,'Matl Declaration Form'!$AK$9:$AL$482,2,0))),IF(H862="EU RoHS",IF(ISERROR(VLOOKUP(O862,'Matl Declaration Form'!$AM$9:$AN$18,2,0)),"",(VLOOKUP(O862,'Matl Declaration Form'!$AM$9:$AN$18,2,0))),IF(H862="EU Mercury",IF(ISERROR(VLOOKUP(O862,'Matl Declaration Form'!$AO$9:$AP$15,2,0)),"",(VLOOKUP(O862,'Matl Declaration Form'!$AO$9:$AP$15,2,0))),IF(H862="EU PIC",IF(ISERROR(VLOOKUP(O862,'Matl Declaration Form'!$AQ$9:$AR$71,2,0)),"",(VLOOKUP(O862,'Matl Declaration Form'!$AQ$9:$AR$71,2,0))),IF(H862="EU Ozone Depletion",IF(ISERROR(VLOOKUP(O862,'Matl Declaration Form'!$AS$9:$AT$41,2,0)),"",(VLOOKUP(O862,'Matl Declaration Form'!$AS$9:$AT$41,2,0))), IF(H862="EU Ship Recycling",IF(ISERROR(VLOOKUP(O862,'Matl Declaration Form'!$AX$9:$AY$30,2,0)),"",(VLOOKUP(O862,'Matl Declaration Form'!$AX$9:$AY$30,2,0))), IF(H862="EU Package",IF(ISERROR(VLOOKUP(O862,'Matl Declaration Form'!$AZ$9:$BA$12,2,0)),"",(VLOOKUP(O862,'Matl Declaration Form'!$AZ$9:$BA$12,2,0))),IF(H862="EU POPs",IF(ISERROR(VLOOKUP(O862,'Matl Declaration Form'!$AV$9:$AW$485,2,0)),"",(VLOOKUP(O862,'Matl Declaration Form'!$AV$9:$AW$485,2,0))))))))))))))</f>
        <v/>
      </c>
      <c r="Q862" s="304"/>
      <c r="R862" s="305" t="str" cm="1">
        <f t="array" ref="R862">IF(ISBLANK(Q862),"",Q862*(LOOKUP(2,1/(NOT(ISBLANK($M$9:M862))),$M$9:M862)))</f>
        <v/>
      </c>
      <c r="S862" s="306" t="str" cm="1">
        <f t="array" ref="S862">IF(ISBLANK(Q862),"", (LOOKUP(2,1/(NOT(ISBLANK($J$9:J862))),$J$9:J862)))</f>
        <v/>
      </c>
      <c r="T862" s="307"/>
      <c r="U862" s="302"/>
      <c r="V862" s="308"/>
      <c r="AC862" s="100"/>
      <c r="AD862" s="100"/>
      <c r="AV862" s="100"/>
      <c r="AW862" s="145"/>
    </row>
    <row r="863" spans="2:49" ht="18.75" customHeight="1">
      <c r="B863" s="309"/>
      <c r="C863" s="298"/>
      <c r="D863" s="298"/>
      <c r="E863" s="299"/>
      <c r="F863" s="298"/>
      <c r="G863" s="298"/>
      <c r="H863" s="298" t="s">
        <v>1476</v>
      </c>
      <c r="I863" s="301"/>
      <c r="J863" s="302"/>
      <c r="K863" s="298"/>
      <c r="L863" s="302"/>
      <c r="M863" s="301"/>
      <c r="N863" s="302" t="str" cm="1">
        <f t="array" ref="N863">IF(ISBLANK(M863),"", (LOOKUP(2,1/(NOT(ISBLANK($J$9:J863))),$J$9:J863)))</f>
        <v/>
      </c>
      <c r="O863" s="298"/>
      <c r="P863" s="643" t="str">
        <f>IF(H863="Full Materials Declaration","",IF(H863="REACH Restriction Annex XVII",IF(ISERROR(VLOOKUP(O863,'Matl Declaration Form'!$AG$9:$AH$149,2,0)),"",(VLOOKUP(O863,'Matl Declaration Form'!$AG$9:$AH$149,2,0))),IF(H863="REACH Authorization Annex XIV",IF(ISERROR(VLOOKUP(O863,'Matl Declaration Form'!$AI$9:$AJ$137,2,0)),"",(VLOOKUP(O863,'Matl Declaration Form'!$AI$9:$AJ$137,2,0))),IF(H863="REACH SVHC",IF(ISERROR(VLOOKUP(O863,'Matl Declaration Form'!$AK$9:$AL$482,2,0)),"",(VLOOKUP(O863,'Matl Declaration Form'!$AK$9:$AL$482,2,0))),IF(H863="EU RoHS",IF(ISERROR(VLOOKUP(O863,'Matl Declaration Form'!$AM$9:$AN$18,2,0)),"",(VLOOKUP(O863,'Matl Declaration Form'!$AM$9:$AN$18,2,0))),IF(H863="EU Mercury",IF(ISERROR(VLOOKUP(O863,'Matl Declaration Form'!$AO$9:$AP$15,2,0)),"",(VLOOKUP(O863,'Matl Declaration Form'!$AO$9:$AP$15,2,0))),IF(H863="EU PIC",IF(ISERROR(VLOOKUP(O863,'Matl Declaration Form'!$AQ$9:$AR$71,2,0)),"",(VLOOKUP(O863,'Matl Declaration Form'!$AQ$9:$AR$71,2,0))),IF(H863="EU Ozone Depletion",IF(ISERROR(VLOOKUP(O863,'Matl Declaration Form'!$AS$9:$AT$41,2,0)),"",(VLOOKUP(O863,'Matl Declaration Form'!$AS$9:$AT$41,2,0))), IF(H863="EU Ship Recycling",IF(ISERROR(VLOOKUP(O863,'Matl Declaration Form'!$AX$9:$AY$30,2,0)),"",(VLOOKUP(O863,'Matl Declaration Form'!$AX$9:$AY$30,2,0))), IF(H863="EU Package",IF(ISERROR(VLOOKUP(O863,'Matl Declaration Form'!$AZ$9:$BA$12,2,0)),"",(VLOOKUP(O863,'Matl Declaration Form'!$AZ$9:$BA$12,2,0))),IF(H863="EU POPs",IF(ISERROR(VLOOKUP(O863,'Matl Declaration Form'!$AV$9:$AW$485,2,0)),"",(VLOOKUP(O863,'Matl Declaration Form'!$AV$9:$AW$485,2,0))))))))))))))</f>
        <v/>
      </c>
      <c r="Q863" s="304"/>
      <c r="R863" s="305" t="str" cm="1">
        <f t="array" ref="R863">IF(ISBLANK(Q863),"",Q863*(LOOKUP(2,1/(NOT(ISBLANK($M$9:M863))),$M$9:M863)))</f>
        <v/>
      </c>
      <c r="S863" s="306" t="str" cm="1">
        <f t="array" ref="S863">IF(ISBLANK(Q863),"", (LOOKUP(2,1/(NOT(ISBLANK($J$9:J863))),$J$9:J863)))</f>
        <v/>
      </c>
      <c r="T863" s="307"/>
      <c r="U863" s="302"/>
      <c r="V863" s="308"/>
      <c r="AC863" s="100"/>
      <c r="AD863" s="100"/>
      <c r="AV863" s="100"/>
      <c r="AW863" s="145"/>
    </row>
    <row r="864" spans="2:49" ht="18.75" customHeight="1">
      <c r="B864" s="309"/>
      <c r="C864" s="298"/>
      <c r="D864" s="298"/>
      <c r="E864" s="299"/>
      <c r="F864" s="298"/>
      <c r="G864" s="298"/>
      <c r="H864" s="298" t="s">
        <v>1476</v>
      </c>
      <c r="I864" s="301"/>
      <c r="J864" s="302"/>
      <c r="K864" s="298"/>
      <c r="L864" s="302"/>
      <c r="M864" s="301"/>
      <c r="N864" s="302" t="str" cm="1">
        <f t="array" ref="N864">IF(ISBLANK(M864),"", (LOOKUP(2,1/(NOT(ISBLANK($J$9:J864))),$J$9:J864)))</f>
        <v/>
      </c>
      <c r="O864" s="298"/>
      <c r="P864" s="643" t="str">
        <f>IF(H864="Full Materials Declaration","",IF(H864="REACH Restriction Annex XVII",IF(ISERROR(VLOOKUP(O864,'Matl Declaration Form'!$AG$9:$AH$149,2,0)),"",(VLOOKUP(O864,'Matl Declaration Form'!$AG$9:$AH$149,2,0))),IF(H864="REACH Authorization Annex XIV",IF(ISERROR(VLOOKUP(O864,'Matl Declaration Form'!$AI$9:$AJ$137,2,0)),"",(VLOOKUP(O864,'Matl Declaration Form'!$AI$9:$AJ$137,2,0))),IF(H864="REACH SVHC",IF(ISERROR(VLOOKUP(O864,'Matl Declaration Form'!$AK$9:$AL$482,2,0)),"",(VLOOKUP(O864,'Matl Declaration Form'!$AK$9:$AL$482,2,0))),IF(H864="EU RoHS",IF(ISERROR(VLOOKUP(O864,'Matl Declaration Form'!$AM$9:$AN$18,2,0)),"",(VLOOKUP(O864,'Matl Declaration Form'!$AM$9:$AN$18,2,0))),IF(H864="EU Mercury",IF(ISERROR(VLOOKUP(O864,'Matl Declaration Form'!$AO$9:$AP$15,2,0)),"",(VLOOKUP(O864,'Matl Declaration Form'!$AO$9:$AP$15,2,0))),IF(H864="EU PIC",IF(ISERROR(VLOOKUP(O864,'Matl Declaration Form'!$AQ$9:$AR$71,2,0)),"",(VLOOKUP(O864,'Matl Declaration Form'!$AQ$9:$AR$71,2,0))),IF(H864="EU Ozone Depletion",IF(ISERROR(VLOOKUP(O864,'Matl Declaration Form'!$AS$9:$AT$41,2,0)),"",(VLOOKUP(O864,'Matl Declaration Form'!$AS$9:$AT$41,2,0))), IF(H864="EU Ship Recycling",IF(ISERROR(VLOOKUP(O864,'Matl Declaration Form'!$AX$9:$AY$30,2,0)),"",(VLOOKUP(O864,'Matl Declaration Form'!$AX$9:$AY$30,2,0))), IF(H864="EU Package",IF(ISERROR(VLOOKUP(O864,'Matl Declaration Form'!$AZ$9:$BA$12,2,0)),"",(VLOOKUP(O864,'Matl Declaration Form'!$AZ$9:$BA$12,2,0))),IF(H864="EU POPs",IF(ISERROR(VLOOKUP(O864,'Matl Declaration Form'!$AV$9:$AW$485,2,0)),"",(VLOOKUP(O864,'Matl Declaration Form'!$AV$9:$AW$485,2,0))))))))))))))</f>
        <v/>
      </c>
      <c r="Q864" s="304"/>
      <c r="R864" s="305" t="str" cm="1">
        <f t="array" ref="R864">IF(ISBLANK(Q864),"",Q864*(LOOKUP(2,1/(NOT(ISBLANK($M$9:M864))),$M$9:M864)))</f>
        <v/>
      </c>
      <c r="S864" s="306" t="str" cm="1">
        <f t="array" ref="S864">IF(ISBLANK(Q864),"", (LOOKUP(2,1/(NOT(ISBLANK($J$9:J864))),$J$9:J864)))</f>
        <v/>
      </c>
      <c r="T864" s="307"/>
      <c r="U864" s="302"/>
      <c r="V864" s="308"/>
      <c r="AC864" s="100"/>
      <c r="AD864" s="100"/>
      <c r="AV864" s="100"/>
      <c r="AW864" s="145"/>
    </row>
    <row r="865" spans="2:49" ht="18.75" customHeight="1">
      <c r="B865" s="309"/>
      <c r="C865" s="298"/>
      <c r="D865" s="298"/>
      <c r="E865" s="299"/>
      <c r="F865" s="298"/>
      <c r="G865" s="298"/>
      <c r="H865" s="298" t="s">
        <v>1476</v>
      </c>
      <c r="I865" s="301"/>
      <c r="J865" s="302"/>
      <c r="K865" s="298"/>
      <c r="L865" s="302"/>
      <c r="M865" s="301"/>
      <c r="N865" s="302" t="str" cm="1">
        <f t="array" ref="N865">IF(ISBLANK(M865),"", (LOOKUP(2,1/(NOT(ISBLANK($J$9:J865))),$J$9:J865)))</f>
        <v/>
      </c>
      <c r="O865" s="298"/>
      <c r="P865" s="643" t="str">
        <f>IF(H865="Full Materials Declaration","",IF(H865="REACH Restriction Annex XVII",IF(ISERROR(VLOOKUP(O865,'Matl Declaration Form'!$AG$9:$AH$149,2,0)),"",(VLOOKUP(O865,'Matl Declaration Form'!$AG$9:$AH$149,2,0))),IF(H865="REACH Authorization Annex XIV",IF(ISERROR(VLOOKUP(O865,'Matl Declaration Form'!$AI$9:$AJ$137,2,0)),"",(VLOOKUP(O865,'Matl Declaration Form'!$AI$9:$AJ$137,2,0))),IF(H865="REACH SVHC",IF(ISERROR(VLOOKUP(O865,'Matl Declaration Form'!$AK$9:$AL$482,2,0)),"",(VLOOKUP(O865,'Matl Declaration Form'!$AK$9:$AL$482,2,0))),IF(H865="EU RoHS",IF(ISERROR(VLOOKUP(O865,'Matl Declaration Form'!$AM$9:$AN$18,2,0)),"",(VLOOKUP(O865,'Matl Declaration Form'!$AM$9:$AN$18,2,0))),IF(H865="EU Mercury",IF(ISERROR(VLOOKUP(O865,'Matl Declaration Form'!$AO$9:$AP$15,2,0)),"",(VLOOKUP(O865,'Matl Declaration Form'!$AO$9:$AP$15,2,0))),IF(H865="EU PIC",IF(ISERROR(VLOOKUP(O865,'Matl Declaration Form'!$AQ$9:$AR$71,2,0)),"",(VLOOKUP(O865,'Matl Declaration Form'!$AQ$9:$AR$71,2,0))),IF(H865="EU Ozone Depletion",IF(ISERROR(VLOOKUP(O865,'Matl Declaration Form'!$AS$9:$AT$41,2,0)),"",(VLOOKUP(O865,'Matl Declaration Form'!$AS$9:$AT$41,2,0))), IF(H865="EU Ship Recycling",IF(ISERROR(VLOOKUP(O865,'Matl Declaration Form'!$AX$9:$AY$30,2,0)),"",(VLOOKUP(O865,'Matl Declaration Form'!$AX$9:$AY$30,2,0))), IF(H865="EU Package",IF(ISERROR(VLOOKUP(O865,'Matl Declaration Form'!$AZ$9:$BA$12,2,0)),"",(VLOOKUP(O865,'Matl Declaration Form'!$AZ$9:$BA$12,2,0))),IF(H865="EU POPs",IF(ISERROR(VLOOKUP(O865,'Matl Declaration Form'!$AV$9:$AW$485,2,0)),"",(VLOOKUP(O865,'Matl Declaration Form'!$AV$9:$AW$485,2,0))))))))))))))</f>
        <v/>
      </c>
      <c r="Q865" s="304"/>
      <c r="R865" s="305" t="str" cm="1">
        <f t="array" ref="R865">IF(ISBLANK(Q865),"",Q865*(LOOKUP(2,1/(NOT(ISBLANK($M$9:M865))),$M$9:M865)))</f>
        <v/>
      </c>
      <c r="S865" s="306" t="str" cm="1">
        <f t="array" ref="S865">IF(ISBLANK(Q865),"", (LOOKUP(2,1/(NOT(ISBLANK($J$9:J865))),$J$9:J865)))</f>
        <v/>
      </c>
      <c r="T865" s="307"/>
      <c r="U865" s="302"/>
      <c r="V865" s="308"/>
      <c r="AC865" s="100"/>
      <c r="AD865" s="100"/>
      <c r="AV865" s="100"/>
      <c r="AW865" s="145"/>
    </row>
    <row r="866" spans="2:49" ht="18.75" customHeight="1">
      <c r="B866" s="309"/>
      <c r="C866" s="298"/>
      <c r="D866" s="298"/>
      <c r="E866" s="299"/>
      <c r="F866" s="298"/>
      <c r="G866" s="298"/>
      <c r="H866" s="298" t="s">
        <v>1476</v>
      </c>
      <c r="I866" s="301"/>
      <c r="J866" s="302"/>
      <c r="K866" s="298"/>
      <c r="L866" s="302"/>
      <c r="M866" s="301"/>
      <c r="N866" s="302" t="str" cm="1">
        <f t="array" ref="N866">IF(ISBLANK(M866),"", (LOOKUP(2,1/(NOT(ISBLANK($J$9:J866))),$J$9:J866)))</f>
        <v/>
      </c>
      <c r="O866" s="298"/>
      <c r="P866" s="643" t="str">
        <f>IF(H866="Full Materials Declaration","",IF(H866="REACH Restriction Annex XVII",IF(ISERROR(VLOOKUP(O866,'Matl Declaration Form'!$AG$9:$AH$149,2,0)),"",(VLOOKUP(O866,'Matl Declaration Form'!$AG$9:$AH$149,2,0))),IF(H866="REACH Authorization Annex XIV",IF(ISERROR(VLOOKUP(O866,'Matl Declaration Form'!$AI$9:$AJ$137,2,0)),"",(VLOOKUP(O866,'Matl Declaration Form'!$AI$9:$AJ$137,2,0))),IF(H866="REACH SVHC",IF(ISERROR(VLOOKUP(O866,'Matl Declaration Form'!$AK$9:$AL$482,2,0)),"",(VLOOKUP(O866,'Matl Declaration Form'!$AK$9:$AL$482,2,0))),IF(H866="EU RoHS",IF(ISERROR(VLOOKUP(O866,'Matl Declaration Form'!$AM$9:$AN$18,2,0)),"",(VLOOKUP(O866,'Matl Declaration Form'!$AM$9:$AN$18,2,0))),IF(H866="EU Mercury",IF(ISERROR(VLOOKUP(O866,'Matl Declaration Form'!$AO$9:$AP$15,2,0)),"",(VLOOKUP(O866,'Matl Declaration Form'!$AO$9:$AP$15,2,0))),IF(H866="EU PIC",IF(ISERROR(VLOOKUP(O866,'Matl Declaration Form'!$AQ$9:$AR$71,2,0)),"",(VLOOKUP(O866,'Matl Declaration Form'!$AQ$9:$AR$71,2,0))),IF(H866="EU Ozone Depletion",IF(ISERROR(VLOOKUP(O866,'Matl Declaration Form'!$AS$9:$AT$41,2,0)),"",(VLOOKUP(O866,'Matl Declaration Form'!$AS$9:$AT$41,2,0))), IF(H866="EU Ship Recycling",IF(ISERROR(VLOOKUP(O866,'Matl Declaration Form'!$AX$9:$AY$30,2,0)),"",(VLOOKUP(O866,'Matl Declaration Form'!$AX$9:$AY$30,2,0))), IF(H866="EU Package",IF(ISERROR(VLOOKUP(O866,'Matl Declaration Form'!$AZ$9:$BA$12,2,0)),"",(VLOOKUP(O866,'Matl Declaration Form'!$AZ$9:$BA$12,2,0))),IF(H866="EU POPs",IF(ISERROR(VLOOKUP(O866,'Matl Declaration Form'!$AV$9:$AW$485,2,0)),"",(VLOOKUP(O866,'Matl Declaration Form'!$AV$9:$AW$485,2,0))))))))))))))</f>
        <v/>
      </c>
      <c r="Q866" s="304"/>
      <c r="R866" s="305" t="str" cm="1">
        <f t="array" ref="R866">IF(ISBLANK(Q866),"",Q866*(LOOKUP(2,1/(NOT(ISBLANK($M$9:M866))),$M$9:M866)))</f>
        <v/>
      </c>
      <c r="S866" s="306" t="str" cm="1">
        <f t="array" ref="S866">IF(ISBLANK(Q866),"", (LOOKUP(2,1/(NOT(ISBLANK($J$9:J866))),$J$9:J866)))</f>
        <v/>
      </c>
      <c r="T866" s="307"/>
      <c r="U866" s="302"/>
      <c r="V866" s="308"/>
      <c r="AC866" s="100"/>
      <c r="AD866" s="100"/>
      <c r="AV866" s="100"/>
      <c r="AW866" s="145"/>
    </row>
    <row r="867" spans="2:49" ht="18.75" customHeight="1">
      <c r="B867" s="309"/>
      <c r="C867" s="298"/>
      <c r="D867" s="298"/>
      <c r="E867" s="299"/>
      <c r="F867" s="298"/>
      <c r="G867" s="298"/>
      <c r="H867" s="298" t="s">
        <v>1476</v>
      </c>
      <c r="I867" s="301"/>
      <c r="J867" s="302"/>
      <c r="K867" s="298"/>
      <c r="L867" s="302"/>
      <c r="M867" s="301"/>
      <c r="N867" s="302" t="str" cm="1">
        <f t="array" ref="N867">IF(ISBLANK(M867),"", (LOOKUP(2,1/(NOT(ISBLANK($J$9:J867))),$J$9:J867)))</f>
        <v/>
      </c>
      <c r="O867" s="298"/>
      <c r="P867" s="643" t="str">
        <f>IF(H867="Full Materials Declaration","",IF(H867="REACH Restriction Annex XVII",IF(ISERROR(VLOOKUP(O867,'Matl Declaration Form'!$AG$9:$AH$149,2,0)),"",(VLOOKUP(O867,'Matl Declaration Form'!$AG$9:$AH$149,2,0))),IF(H867="REACH Authorization Annex XIV",IF(ISERROR(VLOOKUP(O867,'Matl Declaration Form'!$AI$9:$AJ$137,2,0)),"",(VLOOKUP(O867,'Matl Declaration Form'!$AI$9:$AJ$137,2,0))),IF(H867="REACH SVHC",IF(ISERROR(VLOOKUP(O867,'Matl Declaration Form'!$AK$9:$AL$482,2,0)),"",(VLOOKUP(O867,'Matl Declaration Form'!$AK$9:$AL$482,2,0))),IF(H867="EU RoHS",IF(ISERROR(VLOOKUP(O867,'Matl Declaration Form'!$AM$9:$AN$18,2,0)),"",(VLOOKUP(O867,'Matl Declaration Form'!$AM$9:$AN$18,2,0))),IF(H867="EU Mercury",IF(ISERROR(VLOOKUP(O867,'Matl Declaration Form'!$AO$9:$AP$15,2,0)),"",(VLOOKUP(O867,'Matl Declaration Form'!$AO$9:$AP$15,2,0))),IF(H867="EU PIC",IF(ISERROR(VLOOKUP(O867,'Matl Declaration Form'!$AQ$9:$AR$71,2,0)),"",(VLOOKUP(O867,'Matl Declaration Form'!$AQ$9:$AR$71,2,0))),IF(H867="EU Ozone Depletion",IF(ISERROR(VLOOKUP(O867,'Matl Declaration Form'!$AS$9:$AT$41,2,0)),"",(VLOOKUP(O867,'Matl Declaration Form'!$AS$9:$AT$41,2,0))), IF(H867="EU Ship Recycling",IF(ISERROR(VLOOKUP(O867,'Matl Declaration Form'!$AX$9:$AY$30,2,0)),"",(VLOOKUP(O867,'Matl Declaration Form'!$AX$9:$AY$30,2,0))), IF(H867="EU Package",IF(ISERROR(VLOOKUP(O867,'Matl Declaration Form'!$AZ$9:$BA$12,2,0)),"",(VLOOKUP(O867,'Matl Declaration Form'!$AZ$9:$BA$12,2,0))),IF(H867="EU POPs",IF(ISERROR(VLOOKUP(O867,'Matl Declaration Form'!$AV$9:$AW$485,2,0)),"",(VLOOKUP(O867,'Matl Declaration Form'!$AV$9:$AW$485,2,0))))))))))))))</f>
        <v/>
      </c>
      <c r="Q867" s="304"/>
      <c r="R867" s="305" t="str" cm="1">
        <f t="array" ref="R867">IF(ISBLANK(Q867),"",Q867*(LOOKUP(2,1/(NOT(ISBLANK($M$9:M867))),$M$9:M867)))</f>
        <v/>
      </c>
      <c r="S867" s="306" t="str" cm="1">
        <f t="array" ref="S867">IF(ISBLANK(Q867),"", (LOOKUP(2,1/(NOT(ISBLANK($J$9:J867))),$J$9:J867)))</f>
        <v/>
      </c>
      <c r="T867" s="307"/>
      <c r="U867" s="302"/>
      <c r="V867" s="308"/>
      <c r="AC867" s="100"/>
      <c r="AD867" s="100"/>
      <c r="AV867" s="100"/>
      <c r="AW867" s="145"/>
    </row>
    <row r="868" spans="2:49" ht="18.75" customHeight="1">
      <c r="B868" s="309"/>
      <c r="C868" s="298"/>
      <c r="D868" s="298"/>
      <c r="E868" s="299"/>
      <c r="F868" s="298"/>
      <c r="G868" s="298"/>
      <c r="H868" s="298" t="s">
        <v>1476</v>
      </c>
      <c r="I868" s="301"/>
      <c r="J868" s="302"/>
      <c r="K868" s="298"/>
      <c r="L868" s="302"/>
      <c r="M868" s="301"/>
      <c r="N868" s="302" t="str" cm="1">
        <f t="array" ref="N868">IF(ISBLANK(M868),"", (LOOKUP(2,1/(NOT(ISBLANK($J$9:J868))),$J$9:J868)))</f>
        <v/>
      </c>
      <c r="O868" s="298"/>
      <c r="P868" s="643" t="str">
        <f>IF(H868="Full Materials Declaration","",IF(H868="REACH Restriction Annex XVII",IF(ISERROR(VLOOKUP(O868,'Matl Declaration Form'!$AG$9:$AH$149,2,0)),"",(VLOOKUP(O868,'Matl Declaration Form'!$AG$9:$AH$149,2,0))),IF(H868="REACH Authorization Annex XIV",IF(ISERROR(VLOOKUP(O868,'Matl Declaration Form'!$AI$9:$AJ$137,2,0)),"",(VLOOKUP(O868,'Matl Declaration Form'!$AI$9:$AJ$137,2,0))),IF(H868="REACH SVHC",IF(ISERROR(VLOOKUP(O868,'Matl Declaration Form'!$AK$9:$AL$482,2,0)),"",(VLOOKUP(O868,'Matl Declaration Form'!$AK$9:$AL$482,2,0))),IF(H868="EU RoHS",IF(ISERROR(VLOOKUP(O868,'Matl Declaration Form'!$AM$9:$AN$18,2,0)),"",(VLOOKUP(O868,'Matl Declaration Form'!$AM$9:$AN$18,2,0))),IF(H868="EU Mercury",IF(ISERROR(VLOOKUP(O868,'Matl Declaration Form'!$AO$9:$AP$15,2,0)),"",(VLOOKUP(O868,'Matl Declaration Form'!$AO$9:$AP$15,2,0))),IF(H868="EU PIC",IF(ISERROR(VLOOKUP(O868,'Matl Declaration Form'!$AQ$9:$AR$71,2,0)),"",(VLOOKUP(O868,'Matl Declaration Form'!$AQ$9:$AR$71,2,0))),IF(H868="EU Ozone Depletion",IF(ISERROR(VLOOKUP(O868,'Matl Declaration Form'!$AS$9:$AT$41,2,0)),"",(VLOOKUP(O868,'Matl Declaration Form'!$AS$9:$AT$41,2,0))), IF(H868="EU Ship Recycling",IF(ISERROR(VLOOKUP(O868,'Matl Declaration Form'!$AX$9:$AY$30,2,0)),"",(VLOOKUP(O868,'Matl Declaration Form'!$AX$9:$AY$30,2,0))), IF(H868="EU Package",IF(ISERROR(VLOOKUP(O868,'Matl Declaration Form'!$AZ$9:$BA$12,2,0)),"",(VLOOKUP(O868,'Matl Declaration Form'!$AZ$9:$BA$12,2,0))),IF(H868="EU POPs",IF(ISERROR(VLOOKUP(O868,'Matl Declaration Form'!$AV$9:$AW$485,2,0)),"",(VLOOKUP(O868,'Matl Declaration Form'!$AV$9:$AW$485,2,0))))))))))))))</f>
        <v/>
      </c>
      <c r="Q868" s="304"/>
      <c r="R868" s="305" t="str" cm="1">
        <f t="array" ref="R868">IF(ISBLANK(Q868),"",Q868*(LOOKUP(2,1/(NOT(ISBLANK($M$9:M868))),$M$9:M868)))</f>
        <v/>
      </c>
      <c r="S868" s="306" t="str" cm="1">
        <f t="array" ref="S868">IF(ISBLANK(Q868),"", (LOOKUP(2,1/(NOT(ISBLANK($J$9:J868))),$J$9:J868)))</f>
        <v/>
      </c>
      <c r="T868" s="307"/>
      <c r="U868" s="302"/>
      <c r="V868" s="308"/>
      <c r="AC868" s="100"/>
      <c r="AD868" s="100"/>
      <c r="AV868" s="100"/>
      <c r="AW868" s="145"/>
    </row>
    <row r="869" spans="2:49" ht="18.75" customHeight="1">
      <c r="B869" s="309"/>
      <c r="C869" s="298"/>
      <c r="D869" s="298"/>
      <c r="E869" s="299"/>
      <c r="F869" s="298"/>
      <c r="G869" s="298"/>
      <c r="H869" s="298" t="s">
        <v>1476</v>
      </c>
      <c r="I869" s="301"/>
      <c r="J869" s="302"/>
      <c r="K869" s="298"/>
      <c r="L869" s="302"/>
      <c r="M869" s="301"/>
      <c r="N869" s="302" t="str" cm="1">
        <f t="array" ref="N869">IF(ISBLANK(M869),"", (LOOKUP(2,1/(NOT(ISBLANK($J$9:J869))),$J$9:J869)))</f>
        <v/>
      </c>
      <c r="O869" s="298"/>
      <c r="P869" s="643" t="str">
        <f>IF(H869="Full Materials Declaration","",IF(H869="REACH Restriction Annex XVII",IF(ISERROR(VLOOKUP(O869,'Matl Declaration Form'!$AG$9:$AH$149,2,0)),"",(VLOOKUP(O869,'Matl Declaration Form'!$AG$9:$AH$149,2,0))),IF(H869="REACH Authorization Annex XIV",IF(ISERROR(VLOOKUP(O869,'Matl Declaration Form'!$AI$9:$AJ$137,2,0)),"",(VLOOKUP(O869,'Matl Declaration Form'!$AI$9:$AJ$137,2,0))),IF(H869="REACH SVHC",IF(ISERROR(VLOOKUP(O869,'Matl Declaration Form'!$AK$9:$AL$482,2,0)),"",(VLOOKUP(O869,'Matl Declaration Form'!$AK$9:$AL$482,2,0))),IF(H869="EU RoHS",IF(ISERROR(VLOOKUP(O869,'Matl Declaration Form'!$AM$9:$AN$18,2,0)),"",(VLOOKUP(O869,'Matl Declaration Form'!$AM$9:$AN$18,2,0))),IF(H869="EU Mercury",IF(ISERROR(VLOOKUP(O869,'Matl Declaration Form'!$AO$9:$AP$15,2,0)),"",(VLOOKUP(O869,'Matl Declaration Form'!$AO$9:$AP$15,2,0))),IF(H869="EU PIC",IF(ISERROR(VLOOKUP(O869,'Matl Declaration Form'!$AQ$9:$AR$71,2,0)),"",(VLOOKUP(O869,'Matl Declaration Form'!$AQ$9:$AR$71,2,0))),IF(H869="EU Ozone Depletion",IF(ISERROR(VLOOKUP(O869,'Matl Declaration Form'!$AS$9:$AT$41,2,0)),"",(VLOOKUP(O869,'Matl Declaration Form'!$AS$9:$AT$41,2,0))), IF(H869="EU Ship Recycling",IF(ISERROR(VLOOKUP(O869,'Matl Declaration Form'!$AX$9:$AY$30,2,0)),"",(VLOOKUP(O869,'Matl Declaration Form'!$AX$9:$AY$30,2,0))), IF(H869="EU Package",IF(ISERROR(VLOOKUP(O869,'Matl Declaration Form'!$AZ$9:$BA$12,2,0)),"",(VLOOKUP(O869,'Matl Declaration Form'!$AZ$9:$BA$12,2,0))),IF(H869="EU POPs",IF(ISERROR(VLOOKUP(O869,'Matl Declaration Form'!$AV$9:$AW$485,2,0)),"",(VLOOKUP(O869,'Matl Declaration Form'!$AV$9:$AW$485,2,0))))))))))))))</f>
        <v/>
      </c>
      <c r="Q869" s="304"/>
      <c r="R869" s="305" t="str" cm="1">
        <f t="array" ref="R869">IF(ISBLANK(Q869),"",Q869*(LOOKUP(2,1/(NOT(ISBLANK($M$9:M869))),$M$9:M869)))</f>
        <v/>
      </c>
      <c r="S869" s="306" t="str" cm="1">
        <f t="array" ref="S869">IF(ISBLANK(Q869),"", (LOOKUP(2,1/(NOT(ISBLANK($J$9:J869))),$J$9:J869)))</f>
        <v/>
      </c>
      <c r="T869" s="307"/>
      <c r="U869" s="302"/>
      <c r="V869" s="308"/>
      <c r="AC869" s="100"/>
      <c r="AD869" s="100"/>
      <c r="AV869" s="100"/>
      <c r="AW869" s="145"/>
    </row>
    <row r="870" spans="2:49" ht="18.75" customHeight="1">
      <c r="B870" s="309"/>
      <c r="C870" s="298"/>
      <c r="D870" s="298"/>
      <c r="E870" s="299"/>
      <c r="F870" s="298"/>
      <c r="G870" s="298"/>
      <c r="H870" s="298" t="s">
        <v>1476</v>
      </c>
      <c r="I870" s="301"/>
      <c r="J870" s="302"/>
      <c r="K870" s="298"/>
      <c r="L870" s="302"/>
      <c r="M870" s="301"/>
      <c r="N870" s="302" t="str" cm="1">
        <f t="array" ref="N870">IF(ISBLANK(M870),"", (LOOKUP(2,1/(NOT(ISBLANK($J$9:J870))),$J$9:J870)))</f>
        <v/>
      </c>
      <c r="O870" s="298"/>
      <c r="P870" s="643" t="str">
        <f>IF(H870="Full Materials Declaration","",IF(H870="REACH Restriction Annex XVII",IF(ISERROR(VLOOKUP(O870,'Matl Declaration Form'!$AG$9:$AH$149,2,0)),"",(VLOOKUP(O870,'Matl Declaration Form'!$AG$9:$AH$149,2,0))),IF(H870="REACH Authorization Annex XIV",IF(ISERROR(VLOOKUP(O870,'Matl Declaration Form'!$AI$9:$AJ$137,2,0)),"",(VLOOKUP(O870,'Matl Declaration Form'!$AI$9:$AJ$137,2,0))),IF(H870="REACH SVHC",IF(ISERROR(VLOOKUP(O870,'Matl Declaration Form'!$AK$9:$AL$482,2,0)),"",(VLOOKUP(O870,'Matl Declaration Form'!$AK$9:$AL$482,2,0))),IF(H870="EU RoHS",IF(ISERROR(VLOOKUP(O870,'Matl Declaration Form'!$AM$9:$AN$18,2,0)),"",(VLOOKUP(O870,'Matl Declaration Form'!$AM$9:$AN$18,2,0))),IF(H870="EU Mercury",IF(ISERROR(VLOOKUP(O870,'Matl Declaration Form'!$AO$9:$AP$15,2,0)),"",(VLOOKUP(O870,'Matl Declaration Form'!$AO$9:$AP$15,2,0))),IF(H870="EU PIC",IF(ISERROR(VLOOKUP(O870,'Matl Declaration Form'!$AQ$9:$AR$71,2,0)),"",(VLOOKUP(O870,'Matl Declaration Form'!$AQ$9:$AR$71,2,0))),IF(H870="EU Ozone Depletion",IF(ISERROR(VLOOKUP(O870,'Matl Declaration Form'!$AS$9:$AT$41,2,0)),"",(VLOOKUP(O870,'Matl Declaration Form'!$AS$9:$AT$41,2,0))), IF(H870="EU Ship Recycling",IF(ISERROR(VLOOKUP(O870,'Matl Declaration Form'!$AX$9:$AY$30,2,0)),"",(VLOOKUP(O870,'Matl Declaration Form'!$AX$9:$AY$30,2,0))), IF(H870="EU Package",IF(ISERROR(VLOOKUP(O870,'Matl Declaration Form'!$AZ$9:$BA$12,2,0)),"",(VLOOKUP(O870,'Matl Declaration Form'!$AZ$9:$BA$12,2,0))),IF(H870="EU POPs",IF(ISERROR(VLOOKUP(O870,'Matl Declaration Form'!$AV$9:$AW$485,2,0)),"",(VLOOKUP(O870,'Matl Declaration Form'!$AV$9:$AW$485,2,0))))))))))))))</f>
        <v/>
      </c>
      <c r="Q870" s="304"/>
      <c r="R870" s="305" t="str" cm="1">
        <f t="array" ref="R870">IF(ISBLANK(Q870),"",Q870*(LOOKUP(2,1/(NOT(ISBLANK($M$9:M870))),$M$9:M870)))</f>
        <v/>
      </c>
      <c r="S870" s="306" t="str" cm="1">
        <f t="array" ref="S870">IF(ISBLANK(Q870),"", (LOOKUP(2,1/(NOT(ISBLANK($J$9:J870))),$J$9:J870)))</f>
        <v/>
      </c>
      <c r="T870" s="307"/>
      <c r="U870" s="302"/>
      <c r="V870" s="308"/>
      <c r="AC870" s="100"/>
      <c r="AD870" s="100"/>
      <c r="AV870" s="100"/>
      <c r="AW870" s="145"/>
    </row>
    <row r="871" spans="2:49" ht="18.75" customHeight="1">
      <c r="B871" s="309"/>
      <c r="C871" s="298"/>
      <c r="D871" s="298"/>
      <c r="E871" s="299"/>
      <c r="F871" s="298"/>
      <c r="G871" s="298"/>
      <c r="H871" s="298" t="s">
        <v>1476</v>
      </c>
      <c r="I871" s="301"/>
      <c r="J871" s="302"/>
      <c r="K871" s="298"/>
      <c r="L871" s="302"/>
      <c r="M871" s="301"/>
      <c r="N871" s="302" t="str" cm="1">
        <f t="array" ref="N871">IF(ISBLANK(M871),"", (LOOKUP(2,1/(NOT(ISBLANK($J$9:J871))),$J$9:J871)))</f>
        <v/>
      </c>
      <c r="O871" s="298"/>
      <c r="P871" s="643" t="str">
        <f>IF(H871="Full Materials Declaration","",IF(H871="REACH Restriction Annex XVII",IF(ISERROR(VLOOKUP(O871,'Matl Declaration Form'!$AG$9:$AH$149,2,0)),"",(VLOOKUP(O871,'Matl Declaration Form'!$AG$9:$AH$149,2,0))),IF(H871="REACH Authorization Annex XIV",IF(ISERROR(VLOOKUP(O871,'Matl Declaration Form'!$AI$9:$AJ$137,2,0)),"",(VLOOKUP(O871,'Matl Declaration Form'!$AI$9:$AJ$137,2,0))),IF(H871="REACH SVHC",IF(ISERROR(VLOOKUP(O871,'Matl Declaration Form'!$AK$9:$AL$482,2,0)),"",(VLOOKUP(O871,'Matl Declaration Form'!$AK$9:$AL$482,2,0))),IF(H871="EU RoHS",IF(ISERROR(VLOOKUP(O871,'Matl Declaration Form'!$AM$9:$AN$18,2,0)),"",(VLOOKUP(O871,'Matl Declaration Form'!$AM$9:$AN$18,2,0))),IF(H871="EU Mercury",IF(ISERROR(VLOOKUP(O871,'Matl Declaration Form'!$AO$9:$AP$15,2,0)),"",(VLOOKUP(O871,'Matl Declaration Form'!$AO$9:$AP$15,2,0))),IF(H871="EU PIC",IF(ISERROR(VLOOKUP(O871,'Matl Declaration Form'!$AQ$9:$AR$71,2,0)),"",(VLOOKUP(O871,'Matl Declaration Form'!$AQ$9:$AR$71,2,0))),IF(H871="EU Ozone Depletion",IF(ISERROR(VLOOKUP(O871,'Matl Declaration Form'!$AS$9:$AT$41,2,0)),"",(VLOOKUP(O871,'Matl Declaration Form'!$AS$9:$AT$41,2,0))), IF(H871="EU Ship Recycling",IF(ISERROR(VLOOKUP(O871,'Matl Declaration Form'!$AX$9:$AY$30,2,0)),"",(VLOOKUP(O871,'Matl Declaration Form'!$AX$9:$AY$30,2,0))), IF(H871="EU Package",IF(ISERROR(VLOOKUP(O871,'Matl Declaration Form'!$AZ$9:$BA$12,2,0)),"",(VLOOKUP(O871,'Matl Declaration Form'!$AZ$9:$BA$12,2,0))),IF(H871="EU POPs",IF(ISERROR(VLOOKUP(O871,'Matl Declaration Form'!$AV$9:$AW$485,2,0)),"",(VLOOKUP(O871,'Matl Declaration Form'!$AV$9:$AW$485,2,0))))))))))))))</f>
        <v/>
      </c>
      <c r="Q871" s="304"/>
      <c r="R871" s="305" t="str" cm="1">
        <f t="array" ref="R871">IF(ISBLANK(Q871),"",Q871*(LOOKUP(2,1/(NOT(ISBLANK($M$9:M871))),$M$9:M871)))</f>
        <v/>
      </c>
      <c r="S871" s="306" t="str" cm="1">
        <f t="array" ref="S871">IF(ISBLANK(Q871),"", (LOOKUP(2,1/(NOT(ISBLANK($J$9:J871))),$J$9:J871)))</f>
        <v/>
      </c>
      <c r="T871" s="307"/>
      <c r="U871" s="302"/>
      <c r="V871" s="308"/>
      <c r="AC871" s="100"/>
      <c r="AD871" s="100"/>
      <c r="AV871" s="100"/>
      <c r="AW871" s="145"/>
    </row>
    <row r="872" spans="2:49" ht="18.75" customHeight="1">
      <c r="B872" s="309"/>
      <c r="C872" s="298"/>
      <c r="D872" s="298"/>
      <c r="E872" s="299"/>
      <c r="F872" s="298"/>
      <c r="G872" s="298"/>
      <c r="H872" s="298" t="s">
        <v>1476</v>
      </c>
      <c r="I872" s="301"/>
      <c r="J872" s="302"/>
      <c r="K872" s="298"/>
      <c r="L872" s="302"/>
      <c r="M872" s="301"/>
      <c r="N872" s="302" t="str" cm="1">
        <f t="array" ref="N872">IF(ISBLANK(M872),"", (LOOKUP(2,1/(NOT(ISBLANK($J$9:J872))),$J$9:J872)))</f>
        <v/>
      </c>
      <c r="O872" s="298"/>
      <c r="P872" s="643" t="str">
        <f>IF(H872="Full Materials Declaration","",IF(H872="REACH Restriction Annex XVII",IF(ISERROR(VLOOKUP(O872,'Matl Declaration Form'!$AG$9:$AH$149,2,0)),"",(VLOOKUP(O872,'Matl Declaration Form'!$AG$9:$AH$149,2,0))),IF(H872="REACH Authorization Annex XIV",IF(ISERROR(VLOOKUP(O872,'Matl Declaration Form'!$AI$9:$AJ$137,2,0)),"",(VLOOKUP(O872,'Matl Declaration Form'!$AI$9:$AJ$137,2,0))),IF(H872="REACH SVHC",IF(ISERROR(VLOOKUP(O872,'Matl Declaration Form'!$AK$9:$AL$482,2,0)),"",(VLOOKUP(O872,'Matl Declaration Form'!$AK$9:$AL$482,2,0))),IF(H872="EU RoHS",IF(ISERROR(VLOOKUP(O872,'Matl Declaration Form'!$AM$9:$AN$18,2,0)),"",(VLOOKUP(O872,'Matl Declaration Form'!$AM$9:$AN$18,2,0))),IF(H872="EU Mercury",IF(ISERROR(VLOOKUP(O872,'Matl Declaration Form'!$AO$9:$AP$15,2,0)),"",(VLOOKUP(O872,'Matl Declaration Form'!$AO$9:$AP$15,2,0))),IF(H872="EU PIC",IF(ISERROR(VLOOKUP(O872,'Matl Declaration Form'!$AQ$9:$AR$71,2,0)),"",(VLOOKUP(O872,'Matl Declaration Form'!$AQ$9:$AR$71,2,0))),IF(H872="EU Ozone Depletion",IF(ISERROR(VLOOKUP(O872,'Matl Declaration Form'!$AS$9:$AT$41,2,0)),"",(VLOOKUP(O872,'Matl Declaration Form'!$AS$9:$AT$41,2,0))), IF(H872="EU Ship Recycling",IF(ISERROR(VLOOKUP(O872,'Matl Declaration Form'!$AX$9:$AY$30,2,0)),"",(VLOOKUP(O872,'Matl Declaration Form'!$AX$9:$AY$30,2,0))), IF(H872="EU Package",IF(ISERROR(VLOOKUP(O872,'Matl Declaration Form'!$AZ$9:$BA$12,2,0)),"",(VLOOKUP(O872,'Matl Declaration Form'!$AZ$9:$BA$12,2,0))),IF(H872="EU POPs",IF(ISERROR(VLOOKUP(O872,'Matl Declaration Form'!$AV$9:$AW$485,2,0)),"",(VLOOKUP(O872,'Matl Declaration Form'!$AV$9:$AW$485,2,0))))))))))))))</f>
        <v/>
      </c>
      <c r="Q872" s="304"/>
      <c r="R872" s="305" t="str" cm="1">
        <f t="array" ref="R872">IF(ISBLANK(Q872),"",Q872*(LOOKUP(2,1/(NOT(ISBLANK($M$9:M872))),$M$9:M872)))</f>
        <v/>
      </c>
      <c r="S872" s="306" t="str" cm="1">
        <f t="array" ref="S872">IF(ISBLANK(Q872),"", (LOOKUP(2,1/(NOT(ISBLANK($J$9:J872))),$J$9:J872)))</f>
        <v/>
      </c>
      <c r="T872" s="307"/>
      <c r="U872" s="302"/>
      <c r="V872" s="308"/>
      <c r="AC872" s="100"/>
      <c r="AD872" s="100"/>
      <c r="AV872" s="100"/>
      <c r="AW872" s="145"/>
    </row>
    <row r="873" spans="2:49" ht="18.75" customHeight="1">
      <c r="B873" s="309"/>
      <c r="C873" s="298"/>
      <c r="D873" s="298"/>
      <c r="E873" s="299"/>
      <c r="F873" s="298"/>
      <c r="G873" s="298"/>
      <c r="H873" s="298" t="s">
        <v>1476</v>
      </c>
      <c r="I873" s="301"/>
      <c r="J873" s="302"/>
      <c r="K873" s="298"/>
      <c r="L873" s="302"/>
      <c r="M873" s="301"/>
      <c r="N873" s="302" t="str" cm="1">
        <f t="array" ref="N873">IF(ISBLANK(M873),"", (LOOKUP(2,1/(NOT(ISBLANK($J$9:J873))),$J$9:J873)))</f>
        <v/>
      </c>
      <c r="O873" s="298"/>
      <c r="P873" s="643" t="str">
        <f>IF(H873="Full Materials Declaration","",IF(H873="REACH Restriction Annex XVII",IF(ISERROR(VLOOKUP(O873,'Matl Declaration Form'!$AG$9:$AH$149,2,0)),"",(VLOOKUP(O873,'Matl Declaration Form'!$AG$9:$AH$149,2,0))),IF(H873="REACH Authorization Annex XIV",IF(ISERROR(VLOOKUP(O873,'Matl Declaration Form'!$AI$9:$AJ$137,2,0)),"",(VLOOKUP(O873,'Matl Declaration Form'!$AI$9:$AJ$137,2,0))),IF(H873="REACH SVHC",IF(ISERROR(VLOOKUP(O873,'Matl Declaration Form'!$AK$9:$AL$482,2,0)),"",(VLOOKUP(O873,'Matl Declaration Form'!$AK$9:$AL$482,2,0))),IF(H873="EU RoHS",IF(ISERROR(VLOOKUP(O873,'Matl Declaration Form'!$AM$9:$AN$18,2,0)),"",(VLOOKUP(O873,'Matl Declaration Form'!$AM$9:$AN$18,2,0))),IF(H873="EU Mercury",IF(ISERROR(VLOOKUP(O873,'Matl Declaration Form'!$AO$9:$AP$15,2,0)),"",(VLOOKUP(O873,'Matl Declaration Form'!$AO$9:$AP$15,2,0))),IF(H873="EU PIC",IF(ISERROR(VLOOKUP(O873,'Matl Declaration Form'!$AQ$9:$AR$71,2,0)),"",(VLOOKUP(O873,'Matl Declaration Form'!$AQ$9:$AR$71,2,0))),IF(H873="EU Ozone Depletion",IF(ISERROR(VLOOKUP(O873,'Matl Declaration Form'!$AS$9:$AT$41,2,0)),"",(VLOOKUP(O873,'Matl Declaration Form'!$AS$9:$AT$41,2,0))), IF(H873="EU Ship Recycling",IF(ISERROR(VLOOKUP(O873,'Matl Declaration Form'!$AX$9:$AY$30,2,0)),"",(VLOOKUP(O873,'Matl Declaration Form'!$AX$9:$AY$30,2,0))), IF(H873="EU Package",IF(ISERROR(VLOOKUP(O873,'Matl Declaration Form'!$AZ$9:$BA$12,2,0)),"",(VLOOKUP(O873,'Matl Declaration Form'!$AZ$9:$BA$12,2,0))),IF(H873="EU POPs",IF(ISERROR(VLOOKUP(O873,'Matl Declaration Form'!$AV$9:$AW$485,2,0)),"",(VLOOKUP(O873,'Matl Declaration Form'!$AV$9:$AW$485,2,0))))))))))))))</f>
        <v/>
      </c>
      <c r="Q873" s="304"/>
      <c r="R873" s="305" t="str" cm="1">
        <f t="array" ref="R873">IF(ISBLANK(Q873),"",Q873*(LOOKUP(2,1/(NOT(ISBLANK($M$9:M873))),$M$9:M873)))</f>
        <v/>
      </c>
      <c r="S873" s="306" t="str" cm="1">
        <f t="array" ref="S873">IF(ISBLANK(Q873),"", (LOOKUP(2,1/(NOT(ISBLANK($J$9:J873))),$J$9:J873)))</f>
        <v/>
      </c>
      <c r="T873" s="307"/>
      <c r="U873" s="302"/>
      <c r="V873" s="308"/>
      <c r="AC873" s="100"/>
      <c r="AD873" s="100"/>
      <c r="AV873" s="100"/>
      <c r="AW873" s="145"/>
    </row>
    <row r="874" spans="2:49" ht="18.75" customHeight="1">
      <c r="B874" s="309"/>
      <c r="C874" s="298"/>
      <c r="D874" s="298"/>
      <c r="E874" s="299"/>
      <c r="F874" s="298"/>
      <c r="G874" s="298"/>
      <c r="H874" s="298" t="s">
        <v>1476</v>
      </c>
      <c r="I874" s="301"/>
      <c r="J874" s="302"/>
      <c r="K874" s="298"/>
      <c r="L874" s="302"/>
      <c r="M874" s="301"/>
      <c r="N874" s="302" t="str" cm="1">
        <f t="array" ref="N874">IF(ISBLANK(M874),"", (LOOKUP(2,1/(NOT(ISBLANK($J$9:J874))),$J$9:J874)))</f>
        <v/>
      </c>
      <c r="O874" s="298"/>
      <c r="P874" s="643" t="str">
        <f>IF(H874="Full Materials Declaration","",IF(H874="REACH Restriction Annex XVII",IF(ISERROR(VLOOKUP(O874,'Matl Declaration Form'!$AG$9:$AH$149,2,0)),"",(VLOOKUP(O874,'Matl Declaration Form'!$AG$9:$AH$149,2,0))),IF(H874="REACH Authorization Annex XIV",IF(ISERROR(VLOOKUP(O874,'Matl Declaration Form'!$AI$9:$AJ$137,2,0)),"",(VLOOKUP(O874,'Matl Declaration Form'!$AI$9:$AJ$137,2,0))),IF(H874="REACH SVHC",IF(ISERROR(VLOOKUP(O874,'Matl Declaration Form'!$AK$9:$AL$482,2,0)),"",(VLOOKUP(O874,'Matl Declaration Form'!$AK$9:$AL$482,2,0))),IF(H874="EU RoHS",IF(ISERROR(VLOOKUP(O874,'Matl Declaration Form'!$AM$9:$AN$18,2,0)),"",(VLOOKUP(O874,'Matl Declaration Form'!$AM$9:$AN$18,2,0))),IF(H874="EU Mercury",IF(ISERROR(VLOOKUP(O874,'Matl Declaration Form'!$AO$9:$AP$15,2,0)),"",(VLOOKUP(O874,'Matl Declaration Form'!$AO$9:$AP$15,2,0))),IF(H874="EU PIC",IF(ISERROR(VLOOKUP(O874,'Matl Declaration Form'!$AQ$9:$AR$71,2,0)),"",(VLOOKUP(O874,'Matl Declaration Form'!$AQ$9:$AR$71,2,0))),IF(H874="EU Ozone Depletion",IF(ISERROR(VLOOKUP(O874,'Matl Declaration Form'!$AS$9:$AT$41,2,0)),"",(VLOOKUP(O874,'Matl Declaration Form'!$AS$9:$AT$41,2,0))), IF(H874="EU Ship Recycling",IF(ISERROR(VLOOKUP(O874,'Matl Declaration Form'!$AX$9:$AY$30,2,0)),"",(VLOOKUP(O874,'Matl Declaration Form'!$AX$9:$AY$30,2,0))), IF(H874="EU Package",IF(ISERROR(VLOOKUP(O874,'Matl Declaration Form'!$AZ$9:$BA$12,2,0)),"",(VLOOKUP(O874,'Matl Declaration Form'!$AZ$9:$BA$12,2,0))),IF(H874="EU POPs",IF(ISERROR(VLOOKUP(O874,'Matl Declaration Form'!$AV$9:$AW$485,2,0)),"",(VLOOKUP(O874,'Matl Declaration Form'!$AV$9:$AW$485,2,0))))))))))))))</f>
        <v/>
      </c>
      <c r="Q874" s="304"/>
      <c r="R874" s="305" t="str" cm="1">
        <f t="array" ref="R874">IF(ISBLANK(Q874),"",Q874*(LOOKUP(2,1/(NOT(ISBLANK($M$9:M874))),$M$9:M874)))</f>
        <v/>
      </c>
      <c r="S874" s="306" t="str" cm="1">
        <f t="array" ref="S874">IF(ISBLANK(Q874),"", (LOOKUP(2,1/(NOT(ISBLANK($J$9:J874))),$J$9:J874)))</f>
        <v/>
      </c>
      <c r="T874" s="307"/>
      <c r="U874" s="302"/>
      <c r="V874" s="308"/>
      <c r="AC874" s="100"/>
      <c r="AD874" s="100"/>
      <c r="AV874" s="100"/>
      <c r="AW874" s="145"/>
    </row>
    <row r="875" spans="2:49" ht="18.75" customHeight="1">
      <c r="B875" s="309"/>
      <c r="C875" s="298"/>
      <c r="D875" s="298"/>
      <c r="E875" s="299"/>
      <c r="F875" s="298"/>
      <c r="G875" s="298"/>
      <c r="H875" s="298" t="s">
        <v>1476</v>
      </c>
      <c r="I875" s="301"/>
      <c r="J875" s="302"/>
      <c r="K875" s="298"/>
      <c r="L875" s="302"/>
      <c r="M875" s="301"/>
      <c r="N875" s="302" t="str" cm="1">
        <f t="array" ref="N875">IF(ISBLANK(M875),"", (LOOKUP(2,1/(NOT(ISBLANK($J$9:J875))),$J$9:J875)))</f>
        <v/>
      </c>
      <c r="O875" s="298"/>
      <c r="P875" s="643" t="str">
        <f>IF(H875="Full Materials Declaration","",IF(H875="REACH Restriction Annex XVII",IF(ISERROR(VLOOKUP(O875,'Matl Declaration Form'!$AG$9:$AH$149,2,0)),"",(VLOOKUP(O875,'Matl Declaration Form'!$AG$9:$AH$149,2,0))),IF(H875="REACH Authorization Annex XIV",IF(ISERROR(VLOOKUP(O875,'Matl Declaration Form'!$AI$9:$AJ$137,2,0)),"",(VLOOKUP(O875,'Matl Declaration Form'!$AI$9:$AJ$137,2,0))),IF(H875="REACH SVHC",IF(ISERROR(VLOOKUP(O875,'Matl Declaration Form'!$AK$9:$AL$482,2,0)),"",(VLOOKUP(O875,'Matl Declaration Form'!$AK$9:$AL$482,2,0))),IF(H875="EU RoHS",IF(ISERROR(VLOOKUP(O875,'Matl Declaration Form'!$AM$9:$AN$18,2,0)),"",(VLOOKUP(O875,'Matl Declaration Form'!$AM$9:$AN$18,2,0))),IF(H875="EU Mercury",IF(ISERROR(VLOOKUP(O875,'Matl Declaration Form'!$AO$9:$AP$15,2,0)),"",(VLOOKUP(O875,'Matl Declaration Form'!$AO$9:$AP$15,2,0))),IF(H875="EU PIC",IF(ISERROR(VLOOKUP(O875,'Matl Declaration Form'!$AQ$9:$AR$71,2,0)),"",(VLOOKUP(O875,'Matl Declaration Form'!$AQ$9:$AR$71,2,0))),IF(H875="EU Ozone Depletion",IF(ISERROR(VLOOKUP(O875,'Matl Declaration Form'!$AS$9:$AT$41,2,0)),"",(VLOOKUP(O875,'Matl Declaration Form'!$AS$9:$AT$41,2,0))), IF(H875="EU Ship Recycling",IF(ISERROR(VLOOKUP(O875,'Matl Declaration Form'!$AX$9:$AY$30,2,0)),"",(VLOOKUP(O875,'Matl Declaration Form'!$AX$9:$AY$30,2,0))), IF(H875="EU Package",IF(ISERROR(VLOOKUP(O875,'Matl Declaration Form'!$AZ$9:$BA$12,2,0)),"",(VLOOKUP(O875,'Matl Declaration Form'!$AZ$9:$BA$12,2,0))),IF(H875="EU POPs",IF(ISERROR(VLOOKUP(O875,'Matl Declaration Form'!$AV$9:$AW$485,2,0)),"",(VLOOKUP(O875,'Matl Declaration Form'!$AV$9:$AW$485,2,0))))))))))))))</f>
        <v/>
      </c>
      <c r="Q875" s="304"/>
      <c r="R875" s="305" t="str" cm="1">
        <f t="array" ref="R875">IF(ISBLANK(Q875),"",Q875*(LOOKUP(2,1/(NOT(ISBLANK($M$9:M875))),$M$9:M875)))</f>
        <v/>
      </c>
      <c r="S875" s="306" t="str" cm="1">
        <f t="array" ref="S875">IF(ISBLANK(Q875),"", (LOOKUP(2,1/(NOT(ISBLANK($J$9:J875))),$J$9:J875)))</f>
        <v/>
      </c>
      <c r="T875" s="307"/>
      <c r="U875" s="302"/>
      <c r="V875" s="308"/>
      <c r="AC875" s="100"/>
      <c r="AD875" s="100"/>
      <c r="AV875" s="100"/>
      <c r="AW875" s="145"/>
    </row>
    <row r="876" spans="2:49" ht="18.75" customHeight="1">
      <c r="B876" s="309"/>
      <c r="C876" s="298"/>
      <c r="D876" s="298"/>
      <c r="E876" s="299"/>
      <c r="F876" s="298"/>
      <c r="G876" s="298"/>
      <c r="H876" s="298" t="s">
        <v>1476</v>
      </c>
      <c r="I876" s="301"/>
      <c r="J876" s="302"/>
      <c r="K876" s="298"/>
      <c r="L876" s="302"/>
      <c r="M876" s="301"/>
      <c r="N876" s="302" t="str" cm="1">
        <f t="array" ref="N876">IF(ISBLANK(M876),"", (LOOKUP(2,1/(NOT(ISBLANK($J$9:J876))),$J$9:J876)))</f>
        <v/>
      </c>
      <c r="O876" s="298"/>
      <c r="P876" s="643" t="str">
        <f>IF(H876="Full Materials Declaration","",IF(H876="REACH Restriction Annex XVII",IF(ISERROR(VLOOKUP(O876,'Matl Declaration Form'!$AG$9:$AH$149,2,0)),"",(VLOOKUP(O876,'Matl Declaration Form'!$AG$9:$AH$149,2,0))),IF(H876="REACH Authorization Annex XIV",IF(ISERROR(VLOOKUP(O876,'Matl Declaration Form'!$AI$9:$AJ$137,2,0)),"",(VLOOKUP(O876,'Matl Declaration Form'!$AI$9:$AJ$137,2,0))),IF(H876="REACH SVHC",IF(ISERROR(VLOOKUP(O876,'Matl Declaration Form'!$AK$9:$AL$482,2,0)),"",(VLOOKUP(O876,'Matl Declaration Form'!$AK$9:$AL$482,2,0))),IF(H876="EU RoHS",IF(ISERROR(VLOOKUP(O876,'Matl Declaration Form'!$AM$9:$AN$18,2,0)),"",(VLOOKUP(O876,'Matl Declaration Form'!$AM$9:$AN$18,2,0))),IF(H876="EU Mercury",IF(ISERROR(VLOOKUP(O876,'Matl Declaration Form'!$AO$9:$AP$15,2,0)),"",(VLOOKUP(O876,'Matl Declaration Form'!$AO$9:$AP$15,2,0))),IF(H876="EU PIC",IF(ISERROR(VLOOKUP(O876,'Matl Declaration Form'!$AQ$9:$AR$71,2,0)),"",(VLOOKUP(O876,'Matl Declaration Form'!$AQ$9:$AR$71,2,0))),IF(H876="EU Ozone Depletion",IF(ISERROR(VLOOKUP(O876,'Matl Declaration Form'!$AS$9:$AT$41,2,0)),"",(VLOOKUP(O876,'Matl Declaration Form'!$AS$9:$AT$41,2,0))), IF(H876="EU Ship Recycling",IF(ISERROR(VLOOKUP(O876,'Matl Declaration Form'!$AX$9:$AY$30,2,0)),"",(VLOOKUP(O876,'Matl Declaration Form'!$AX$9:$AY$30,2,0))), IF(H876="EU Package",IF(ISERROR(VLOOKUP(O876,'Matl Declaration Form'!$AZ$9:$BA$12,2,0)),"",(VLOOKUP(O876,'Matl Declaration Form'!$AZ$9:$BA$12,2,0))),IF(H876="EU POPs",IF(ISERROR(VLOOKUP(O876,'Matl Declaration Form'!$AV$9:$AW$485,2,0)),"",(VLOOKUP(O876,'Matl Declaration Form'!$AV$9:$AW$485,2,0))))))))))))))</f>
        <v/>
      </c>
      <c r="Q876" s="304"/>
      <c r="R876" s="305" t="str" cm="1">
        <f t="array" ref="R876">IF(ISBLANK(Q876),"",Q876*(LOOKUP(2,1/(NOT(ISBLANK($M$9:M876))),$M$9:M876)))</f>
        <v/>
      </c>
      <c r="S876" s="306" t="str" cm="1">
        <f t="array" ref="S876">IF(ISBLANK(Q876),"", (LOOKUP(2,1/(NOT(ISBLANK($J$9:J876))),$J$9:J876)))</f>
        <v/>
      </c>
      <c r="T876" s="307"/>
      <c r="U876" s="302"/>
      <c r="V876" s="308"/>
      <c r="AC876" s="100"/>
      <c r="AD876" s="100"/>
      <c r="AV876" s="100"/>
      <c r="AW876" s="145"/>
    </row>
    <row r="877" spans="2:49" ht="18.75" customHeight="1">
      <c r="B877" s="309"/>
      <c r="C877" s="298"/>
      <c r="D877" s="298"/>
      <c r="E877" s="299"/>
      <c r="F877" s="298"/>
      <c r="G877" s="298"/>
      <c r="H877" s="298" t="s">
        <v>1476</v>
      </c>
      <c r="I877" s="301"/>
      <c r="J877" s="302"/>
      <c r="K877" s="298"/>
      <c r="L877" s="302"/>
      <c r="M877" s="301"/>
      <c r="N877" s="302" t="str" cm="1">
        <f t="array" ref="N877">IF(ISBLANK(M877),"", (LOOKUP(2,1/(NOT(ISBLANK($J$9:J877))),$J$9:J877)))</f>
        <v/>
      </c>
      <c r="O877" s="298"/>
      <c r="P877" s="643" t="str">
        <f>IF(H877="Full Materials Declaration","",IF(H877="REACH Restriction Annex XVII",IF(ISERROR(VLOOKUP(O877,'Matl Declaration Form'!$AG$9:$AH$149,2,0)),"",(VLOOKUP(O877,'Matl Declaration Form'!$AG$9:$AH$149,2,0))),IF(H877="REACH Authorization Annex XIV",IF(ISERROR(VLOOKUP(O877,'Matl Declaration Form'!$AI$9:$AJ$137,2,0)),"",(VLOOKUP(O877,'Matl Declaration Form'!$AI$9:$AJ$137,2,0))),IF(H877="REACH SVHC",IF(ISERROR(VLOOKUP(O877,'Matl Declaration Form'!$AK$9:$AL$482,2,0)),"",(VLOOKUP(O877,'Matl Declaration Form'!$AK$9:$AL$482,2,0))),IF(H877="EU RoHS",IF(ISERROR(VLOOKUP(O877,'Matl Declaration Form'!$AM$9:$AN$18,2,0)),"",(VLOOKUP(O877,'Matl Declaration Form'!$AM$9:$AN$18,2,0))),IF(H877="EU Mercury",IF(ISERROR(VLOOKUP(O877,'Matl Declaration Form'!$AO$9:$AP$15,2,0)),"",(VLOOKUP(O877,'Matl Declaration Form'!$AO$9:$AP$15,2,0))),IF(H877="EU PIC",IF(ISERROR(VLOOKUP(O877,'Matl Declaration Form'!$AQ$9:$AR$71,2,0)),"",(VLOOKUP(O877,'Matl Declaration Form'!$AQ$9:$AR$71,2,0))),IF(H877="EU Ozone Depletion",IF(ISERROR(VLOOKUP(O877,'Matl Declaration Form'!$AS$9:$AT$41,2,0)),"",(VLOOKUP(O877,'Matl Declaration Form'!$AS$9:$AT$41,2,0))), IF(H877="EU Ship Recycling",IF(ISERROR(VLOOKUP(O877,'Matl Declaration Form'!$AX$9:$AY$30,2,0)),"",(VLOOKUP(O877,'Matl Declaration Form'!$AX$9:$AY$30,2,0))), IF(H877="EU Package",IF(ISERROR(VLOOKUP(O877,'Matl Declaration Form'!$AZ$9:$BA$12,2,0)),"",(VLOOKUP(O877,'Matl Declaration Form'!$AZ$9:$BA$12,2,0))),IF(H877="EU POPs",IF(ISERROR(VLOOKUP(O877,'Matl Declaration Form'!$AV$9:$AW$485,2,0)),"",(VLOOKUP(O877,'Matl Declaration Form'!$AV$9:$AW$485,2,0))))))))))))))</f>
        <v/>
      </c>
      <c r="Q877" s="304"/>
      <c r="R877" s="305" t="str" cm="1">
        <f t="array" ref="R877">IF(ISBLANK(Q877),"",Q877*(LOOKUP(2,1/(NOT(ISBLANK($M$9:M877))),$M$9:M877)))</f>
        <v/>
      </c>
      <c r="S877" s="306" t="str" cm="1">
        <f t="array" ref="S877">IF(ISBLANK(Q877),"", (LOOKUP(2,1/(NOT(ISBLANK($J$9:J877))),$J$9:J877)))</f>
        <v/>
      </c>
      <c r="T877" s="307"/>
      <c r="U877" s="302"/>
      <c r="V877" s="308"/>
      <c r="AC877" s="100"/>
      <c r="AD877" s="100"/>
      <c r="AV877" s="100"/>
      <c r="AW877" s="145"/>
    </row>
    <row r="878" spans="2:49" ht="18.75" customHeight="1">
      <c r="B878" s="309"/>
      <c r="C878" s="298"/>
      <c r="D878" s="298"/>
      <c r="E878" s="299"/>
      <c r="F878" s="298"/>
      <c r="G878" s="298"/>
      <c r="H878" s="298" t="s">
        <v>1476</v>
      </c>
      <c r="I878" s="301"/>
      <c r="J878" s="302"/>
      <c r="K878" s="298"/>
      <c r="L878" s="302"/>
      <c r="M878" s="301"/>
      <c r="N878" s="302" t="str" cm="1">
        <f t="array" ref="N878">IF(ISBLANK(M878),"", (LOOKUP(2,1/(NOT(ISBLANK($J$9:J878))),$J$9:J878)))</f>
        <v/>
      </c>
      <c r="O878" s="298"/>
      <c r="P878" s="643" t="str">
        <f>IF(H878="Full Materials Declaration","",IF(H878="REACH Restriction Annex XVII",IF(ISERROR(VLOOKUP(O878,'Matl Declaration Form'!$AG$9:$AH$149,2,0)),"",(VLOOKUP(O878,'Matl Declaration Form'!$AG$9:$AH$149,2,0))),IF(H878="REACH Authorization Annex XIV",IF(ISERROR(VLOOKUP(O878,'Matl Declaration Form'!$AI$9:$AJ$137,2,0)),"",(VLOOKUP(O878,'Matl Declaration Form'!$AI$9:$AJ$137,2,0))),IF(H878="REACH SVHC",IF(ISERROR(VLOOKUP(O878,'Matl Declaration Form'!$AK$9:$AL$482,2,0)),"",(VLOOKUP(O878,'Matl Declaration Form'!$AK$9:$AL$482,2,0))),IF(H878="EU RoHS",IF(ISERROR(VLOOKUP(O878,'Matl Declaration Form'!$AM$9:$AN$18,2,0)),"",(VLOOKUP(O878,'Matl Declaration Form'!$AM$9:$AN$18,2,0))),IF(H878="EU Mercury",IF(ISERROR(VLOOKUP(O878,'Matl Declaration Form'!$AO$9:$AP$15,2,0)),"",(VLOOKUP(O878,'Matl Declaration Form'!$AO$9:$AP$15,2,0))),IF(H878="EU PIC",IF(ISERROR(VLOOKUP(O878,'Matl Declaration Form'!$AQ$9:$AR$71,2,0)),"",(VLOOKUP(O878,'Matl Declaration Form'!$AQ$9:$AR$71,2,0))),IF(H878="EU Ozone Depletion",IF(ISERROR(VLOOKUP(O878,'Matl Declaration Form'!$AS$9:$AT$41,2,0)),"",(VLOOKUP(O878,'Matl Declaration Form'!$AS$9:$AT$41,2,0))), IF(H878="EU Ship Recycling",IF(ISERROR(VLOOKUP(O878,'Matl Declaration Form'!$AX$9:$AY$30,2,0)),"",(VLOOKUP(O878,'Matl Declaration Form'!$AX$9:$AY$30,2,0))), IF(H878="EU Package",IF(ISERROR(VLOOKUP(O878,'Matl Declaration Form'!$AZ$9:$BA$12,2,0)),"",(VLOOKUP(O878,'Matl Declaration Form'!$AZ$9:$BA$12,2,0))),IF(H878="EU POPs",IF(ISERROR(VLOOKUP(O878,'Matl Declaration Form'!$AV$9:$AW$485,2,0)),"",(VLOOKUP(O878,'Matl Declaration Form'!$AV$9:$AW$485,2,0))))))))))))))</f>
        <v/>
      </c>
      <c r="Q878" s="304"/>
      <c r="R878" s="305" t="str" cm="1">
        <f t="array" ref="R878">IF(ISBLANK(Q878),"",Q878*(LOOKUP(2,1/(NOT(ISBLANK($M$9:M878))),$M$9:M878)))</f>
        <v/>
      </c>
      <c r="S878" s="306" t="str" cm="1">
        <f t="array" ref="S878">IF(ISBLANK(Q878),"", (LOOKUP(2,1/(NOT(ISBLANK($J$9:J878))),$J$9:J878)))</f>
        <v/>
      </c>
      <c r="T878" s="307"/>
      <c r="U878" s="302"/>
      <c r="V878" s="308"/>
      <c r="AC878" s="100"/>
      <c r="AD878" s="100"/>
      <c r="AV878" s="100"/>
      <c r="AW878" s="145"/>
    </row>
    <row r="879" spans="2:49" ht="18.75" customHeight="1">
      <c r="B879" s="309"/>
      <c r="C879" s="298"/>
      <c r="D879" s="298"/>
      <c r="E879" s="299"/>
      <c r="F879" s="298"/>
      <c r="G879" s="298"/>
      <c r="H879" s="298" t="s">
        <v>1476</v>
      </c>
      <c r="I879" s="301"/>
      <c r="J879" s="302"/>
      <c r="K879" s="298"/>
      <c r="L879" s="302"/>
      <c r="M879" s="301"/>
      <c r="N879" s="302" t="str" cm="1">
        <f t="array" ref="N879">IF(ISBLANK(M879),"", (LOOKUP(2,1/(NOT(ISBLANK($J$9:J879))),$J$9:J879)))</f>
        <v/>
      </c>
      <c r="O879" s="298"/>
      <c r="P879" s="643" t="str">
        <f>IF(H879="Full Materials Declaration","",IF(H879="REACH Restriction Annex XVII",IF(ISERROR(VLOOKUP(O879,'Matl Declaration Form'!$AG$9:$AH$149,2,0)),"",(VLOOKUP(O879,'Matl Declaration Form'!$AG$9:$AH$149,2,0))),IF(H879="REACH Authorization Annex XIV",IF(ISERROR(VLOOKUP(O879,'Matl Declaration Form'!$AI$9:$AJ$137,2,0)),"",(VLOOKUP(O879,'Matl Declaration Form'!$AI$9:$AJ$137,2,0))),IF(H879="REACH SVHC",IF(ISERROR(VLOOKUP(O879,'Matl Declaration Form'!$AK$9:$AL$482,2,0)),"",(VLOOKUP(O879,'Matl Declaration Form'!$AK$9:$AL$482,2,0))),IF(H879="EU RoHS",IF(ISERROR(VLOOKUP(O879,'Matl Declaration Form'!$AM$9:$AN$18,2,0)),"",(VLOOKUP(O879,'Matl Declaration Form'!$AM$9:$AN$18,2,0))),IF(H879="EU Mercury",IF(ISERROR(VLOOKUP(O879,'Matl Declaration Form'!$AO$9:$AP$15,2,0)),"",(VLOOKUP(O879,'Matl Declaration Form'!$AO$9:$AP$15,2,0))),IF(H879="EU PIC",IF(ISERROR(VLOOKUP(O879,'Matl Declaration Form'!$AQ$9:$AR$71,2,0)),"",(VLOOKUP(O879,'Matl Declaration Form'!$AQ$9:$AR$71,2,0))),IF(H879="EU Ozone Depletion",IF(ISERROR(VLOOKUP(O879,'Matl Declaration Form'!$AS$9:$AT$41,2,0)),"",(VLOOKUP(O879,'Matl Declaration Form'!$AS$9:$AT$41,2,0))), IF(H879="EU Ship Recycling",IF(ISERROR(VLOOKUP(O879,'Matl Declaration Form'!$AX$9:$AY$30,2,0)),"",(VLOOKUP(O879,'Matl Declaration Form'!$AX$9:$AY$30,2,0))), IF(H879="EU Package",IF(ISERROR(VLOOKUP(O879,'Matl Declaration Form'!$AZ$9:$BA$12,2,0)),"",(VLOOKUP(O879,'Matl Declaration Form'!$AZ$9:$BA$12,2,0))),IF(H879="EU POPs",IF(ISERROR(VLOOKUP(O879,'Matl Declaration Form'!$AV$9:$AW$485,2,0)),"",(VLOOKUP(O879,'Matl Declaration Form'!$AV$9:$AW$485,2,0))))))))))))))</f>
        <v/>
      </c>
      <c r="Q879" s="304"/>
      <c r="R879" s="305" t="str" cm="1">
        <f t="array" ref="R879">IF(ISBLANK(Q879),"",Q879*(LOOKUP(2,1/(NOT(ISBLANK($M$9:M879))),$M$9:M879)))</f>
        <v/>
      </c>
      <c r="S879" s="306" t="str" cm="1">
        <f t="array" ref="S879">IF(ISBLANK(Q879),"", (LOOKUP(2,1/(NOT(ISBLANK($J$9:J879))),$J$9:J879)))</f>
        <v/>
      </c>
      <c r="T879" s="307"/>
      <c r="U879" s="302"/>
      <c r="V879" s="308"/>
      <c r="AC879" s="100"/>
      <c r="AD879" s="100"/>
      <c r="AV879" s="100"/>
      <c r="AW879" s="145"/>
    </row>
    <row r="880" spans="2:49" ht="18.75" customHeight="1">
      <c r="B880" s="309"/>
      <c r="C880" s="298"/>
      <c r="D880" s="298"/>
      <c r="E880" s="299"/>
      <c r="F880" s="298"/>
      <c r="G880" s="298"/>
      <c r="H880" s="298" t="s">
        <v>1476</v>
      </c>
      <c r="I880" s="301"/>
      <c r="J880" s="302"/>
      <c r="K880" s="298"/>
      <c r="L880" s="302"/>
      <c r="M880" s="301"/>
      <c r="N880" s="302" t="str" cm="1">
        <f t="array" ref="N880">IF(ISBLANK(M880),"", (LOOKUP(2,1/(NOT(ISBLANK($J$9:J880))),$J$9:J880)))</f>
        <v/>
      </c>
      <c r="O880" s="298"/>
      <c r="P880" s="643" t="str">
        <f>IF(H880="Full Materials Declaration","",IF(H880="REACH Restriction Annex XVII",IF(ISERROR(VLOOKUP(O880,'Matl Declaration Form'!$AG$9:$AH$149,2,0)),"",(VLOOKUP(O880,'Matl Declaration Form'!$AG$9:$AH$149,2,0))),IF(H880="REACH Authorization Annex XIV",IF(ISERROR(VLOOKUP(O880,'Matl Declaration Form'!$AI$9:$AJ$137,2,0)),"",(VLOOKUP(O880,'Matl Declaration Form'!$AI$9:$AJ$137,2,0))),IF(H880="REACH SVHC",IF(ISERROR(VLOOKUP(O880,'Matl Declaration Form'!$AK$9:$AL$482,2,0)),"",(VLOOKUP(O880,'Matl Declaration Form'!$AK$9:$AL$482,2,0))),IF(H880="EU RoHS",IF(ISERROR(VLOOKUP(O880,'Matl Declaration Form'!$AM$9:$AN$18,2,0)),"",(VLOOKUP(O880,'Matl Declaration Form'!$AM$9:$AN$18,2,0))),IF(H880="EU Mercury",IF(ISERROR(VLOOKUP(O880,'Matl Declaration Form'!$AO$9:$AP$15,2,0)),"",(VLOOKUP(O880,'Matl Declaration Form'!$AO$9:$AP$15,2,0))),IF(H880="EU PIC",IF(ISERROR(VLOOKUP(O880,'Matl Declaration Form'!$AQ$9:$AR$71,2,0)),"",(VLOOKUP(O880,'Matl Declaration Form'!$AQ$9:$AR$71,2,0))),IF(H880="EU Ozone Depletion",IF(ISERROR(VLOOKUP(O880,'Matl Declaration Form'!$AS$9:$AT$41,2,0)),"",(VLOOKUP(O880,'Matl Declaration Form'!$AS$9:$AT$41,2,0))), IF(H880="EU Ship Recycling",IF(ISERROR(VLOOKUP(O880,'Matl Declaration Form'!$AX$9:$AY$30,2,0)),"",(VLOOKUP(O880,'Matl Declaration Form'!$AX$9:$AY$30,2,0))), IF(H880="EU Package",IF(ISERROR(VLOOKUP(O880,'Matl Declaration Form'!$AZ$9:$BA$12,2,0)),"",(VLOOKUP(O880,'Matl Declaration Form'!$AZ$9:$BA$12,2,0))),IF(H880="EU POPs",IF(ISERROR(VLOOKUP(O880,'Matl Declaration Form'!$AV$9:$AW$485,2,0)),"",(VLOOKUP(O880,'Matl Declaration Form'!$AV$9:$AW$485,2,0))))))))))))))</f>
        <v/>
      </c>
      <c r="Q880" s="304"/>
      <c r="R880" s="305" t="str" cm="1">
        <f t="array" ref="R880">IF(ISBLANK(Q880),"",Q880*(LOOKUP(2,1/(NOT(ISBLANK($M$9:M880))),$M$9:M880)))</f>
        <v/>
      </c>
      <c r="S880" s="306" t="str" cm="1">
        <f t="array" ref="S880">IF(ISBLANK(Q880),"", (LOOKUP(2,1/(NOT(ISBLANK($J$9:J880))),$J$9:J880)))</f>
        <v/>
      </c>
      <c r="T880" s="307"/>
      <c r="U880" s="302"/>
      <c r="V880" s="308"/>
      <c r="AC880" s="100"/>
      <c r="AD880" s="100"/>
      <c r="AV880" s="100"/>
      <c r="AW880" s="145"/>
    </row>
    <row r="881" spans="2:49" ht="18.75" customHeight="1">
      <c r="B881" s="309"/>
      <c r="C881" s="298"/>
      <c r="D881" s="298"/>
      <c r="E881" s="299"/>
      <c r="F881" s="298"/>
      <c r="G881" s="298"/>
      <c r="H881" s="298" t="s">
        <v>1476</v>
      </c>
      <c r="I881" s="301"/>
      <c r="J881" s="302"/>
      <c r="K881" s="298"/>
      <c r="L881" s="302"/>
      <c r="M881" s="301"/>
      <c r="N881" s="302" t="str" cm="1">
        <f t="array" ref="N881">IF(ISBLANK(M881),"", (LOOKUP(2,1/(NOT(ISBLANK($J$9:J881))),$J$9:J881)))</f>
        <v/>
      </c>
      <c r="O881" s="298"/>
      <c r="P881" s="643" t="str">
        <f>IF(H881="Full Materials Declaration","",IF(H881="REACH Restriction Annex XVII",IF(ISERROR(VLOOKUP(O881,'Matl Declaration Form'!$AG$9:$AH$149,2,0)),"",(VLOOKUP(O881,'Matl Declaration Form'!$AG$9:$AH$149,2,0))),IF(H881="REACH Authorization Annex XIV",IF(ISERROR(VLOOKUP(O881,'Matl Declaration Form'!$AI$9:$AJ$137,2,0)),"",(VLOOKUP(O881,'Matl Declaration Form'!$AI$9:$AJ$137,2,0))),IF(H881="REACH SVHC",IF(ISERROR(VLOOKUP(O881,'Matl Declaration Form'!$AK$9:$AL$482,2,0)),"",(VLOOKUP(O881,'Matl Declaration Form'!$AK$9:$AL$482,2,0))),IF(H881="EU RoHS",IF(ISERROR(VLOOKUP(O881,'Matl Declaration Form'!$AM$9:$AN$18,2,0)),"",(VLOOKUP(O881,'Matl Declaration Form'!$AM$9:$AN$18,2,0))),IF(H881="EU Mercury",IF(ISERROR(VLOOKUP(O881,'Matl Declaration Form'!$AO$9:$AP$15,2,0)),"",(VLOOKUP(O881,'Matl Declaration Form'!$AO$9:$AP$15,2,0))),IF(H881="EU PIC",IF(ISERROR(VLOOKUP(O881,'Matl Declaration Form'!$AQ$9:$AR$71,2,0)),"",(VLOOKUP(O881,'Matl Declaration Form'!$AQ$9:$AR$71,2,0))),IF(H881="EU Ozone Depletion",IF(ISERROR(VLOOKUP(O881,'Matl Declaration Form'!$AS$9:$AT$41,2,0)),"",(VLOOKUP(O881,'Matl Declaration Form'!$AS$9:$AT$41,2,0))), IF(H881="EU Ship Recycling",IF(ISERROR(VLOOKUP(O881,'Matl Declaration Form'!$AX$9:$AY$30,2,0)),"",(VLOOKUP(O881,'Matl Declaration Form'!$AX$9:$AY$30,2,0))), IF(H881="EU Package",IF(ISERROR(VLOOKUP(O881,'Matl Declaration Form'!$AZ$9:$BA$12,2,0)),"",(VLOOKUP(O881,'Matl Declaration Form'!$AZ$9:$BA$12,2,0))),IF(H881="EU POPs",IF(ISERROR(VLOOKUP(O881,'Matl Declaration Form'!$AV$9:$AW$485,2,0)),"",(VLOOKUP(O881,'Matl Declaration Form'!$AV$9:$AW$485,2,0))))))))))))))</f>
        <v/>
      </c>
      <c r="Q881" s="304"/>
      <c r="R881" s="305" t="str" cm="1">
        <f t="array" ref="R881">IF(ISBLANK(Q881),"",Q881*(LOOKUP(2,1/(NOT(ISBLANK($M$9:M881))),$M$9:M881)))</f>
        <v/>
      </c>
      <c r="S881" s="306" t="str" cm="1">
        <f t="array" ref="S881">IF(ISBLANK(Q881),"", (LOOKUP(2,1/(NOT(ISBLANK($J$9:J881))),$J$9:J881)))</f>
        <v/>
      </c>
      <c r="T881" s="307"/>
      <c r="U881" s="302"/>
      <c r="V881" s="308"/>
      <c r="AC881" s="100"/>
      <c r="AD881" s="100"/>
      <c r="AV881" s="100"/>
      <c r="AW881" s="145"/>
    </row>
    <row r="882" spans="2:49" ht="18.75" customHeight="1">
      <c r="B882" s="309"/>
      <c r="C882" s="298"/>
      <c r="D882" s="298"/>
      <c r="E882" s="299"/>
      <c r="F882" s="298"/>
      <c r="G882" s="298"/>
      <c r="H882" s="298" t="s">
        <v>1476</v>
      </c>
      <c r="I882" s="301"/>
      <c r="J882" s="302"/>
      <c r="K882" s="298"/>
      <c r="L882" s="302"/>
      <c r="M882" s="301"/>
      <c r="N882" s="302" t="str" cm="1">
        <f t="array" ref="N882">IF(ISBLANK(M882),"", (LOOKUP(2,1/(NOT(ISBLANK($J$9:J882))),$J$9:J882)))</f>
        <v/>
      </c>
      <c r="O882" s="298"/>
      <c r="P882" s="643" t="str">
        <f>IF(H882="Full Materials Declaration","",IF(H882="REACH Restriction Annex XVII",IF(ISERROR(VLOOKUP(O882,'Matl Declaration Form'!$AG$9:$AH$149,2,0)),"",(VLOOKUP(O882,'Matl Declaration Form'!$AG$9:$AH$149,2,0))),IF(H882="REACH Authorization Annex XIV",IF(ISERROR(VLOOKUP(O882,'Matl Declaration Form'!$AI$9:$AJ$137,2,0)),"",(VLOOKUP(O882,'Matl Declaration Form'!$AI$9:$AJ$137,2,0))),IF(H882="REACH SVHC",IF(ISERROR(VLOOKUP(O882,'Matl Declaration Form'!$AK$9:$AL$482,2,0)),"",(VLOOKUP(O882,'Matl Declaration Form'!$AK$9:$AL$482,2,0))),IF(H882="EU RoHS",IF(ISERROR(VLOOKUP(O882,'Matl Declaration Form'!$AM$9:$AN$18,2,0)),"",(VLOOKUP(O882,'Matl Declaration Form'!$AM$9:$AN$18,2,0))),IF(H882="EU Mercury",IF(ISERROR(VLOOKUP(O882,'Matl Declaration Form'!$AO$9:$AP$15,2,0)),"",(VLOOKUP(O882,'Matl Declaration Form'!$AO$9:$AP$15,2,0))),IF(H882="EU PIC",IF(ISERROR(VLOOKUP(O882,'Matl Declaration Form'!$AQ$9:$AR$71,2,0)),"",(VLOOKUP(O882,'Matl Declaration Form'!$AQ$9:$AR$71,2,0))),IF(H882="EU Ozone Depletion",IF(ISERROR(VLOOKUP(O882,'Matl Declaration Form'!$AS$9:$AT$41,2,0)),"",(VLOOKUP(O882,'Matl Declaration Form'!$AS$9:$AT$41,2,0))), IF(H882="EU Ship Recycling",IF(ISERROR(VLOOKUP(O882,'Matl Declaration Form'!$AX$9:$AY$30,2,0)),"",(VLOOKUP(O882,'Matl Declaration Form'!$AX$9:$AY$30,2,0))), IF(H882="EU Package",IF(ISERROR(VLOOKUP(O882,'Matl Declaration Form'!$AZ$9:$BA$12,2,0)),"",(VLOOKUP(O882,'Matl Declaration Form'!$AZ$9:$BA$12,2,0))),IF(H882="EU POPs",IF(ISERROR(VLOOKUP(O882,'Matl Declaration Form'!$AV$9:$AW$485,2,0)),"",(VLOOKUP(O882,'Matl Declaration Form'!$AV$9:$AW$485,2,0))))))))))))))</f>
        <v/>
      </c>
      <c r="Q882" s="304"/>
      <c r="R882" s="305" t="str" cm="1">
        <f t="array" ref="R882">IF(ISBLANK(Q882),"",Q882*(LOOKUP(2,1/(NOT(ISBLANK($M$9:M882))),$M$9:M882)))</f>
        <v/>
      </c>
      <c r="S882" s="306" t="str" cm="1">
        <f t="array" ref="S882">IF(ISBLANK(Q882),"", (LOOKUP(2,1/(NOT(ISBLANK($J$9:J882))),$J$9:J882)))</f>
        <v/>
      </c>
      <c r="T882" s="307"/>
      <c r="U882" s="302"/>
      <c r="V882" s="308"/>
      <c r="AC882" s="100"/>
      <c r="AD882" s="100"/>
      <c r="AV882" s="100"/>
      <c r="AW882" s="145"/>
    </row>
    <row r="883" spans="2:49" ht="18.75" customHeight="1">
      <c r="B883" s="309"/>
      <c r="C883" s="298"/>
      <c r="D883" s="298"/>
      <c r="E883" s="299"/>
      <c r="F883" s="298"/>
      <c r="G883" s="298"/>
      <c r="H883" s="298" t="s">
        <v>1476</v>
      </c>
      <c r="I883" s="301"/>
      <c r="J883" s="302"/>
      <c r="K883" s="298"/>
      <c r="L883" s="302"/>
      <c r="M883" s="301"/>
      <c r="N883" s="302" t="str" cm="1">
        <f t="array" ref="N883">IF(ISBLANK(M883),"", (LOOKUP(2,1/(NOT(ISBLANK($J$9:J883))),$J$9:J883)))</f>
        <v/>
      </c>
      <c r="O883" s="298"/>
      <c r="P883" s="643" t="str">
        <f>IF(H883="Full Materials Declaration","",IF(H883="REACH Restriction Annex XVII",IF(ISERROR(VLOOKUP(O883,'Matl Declaration Form'!$AG$9:$AH$149,2,0)),"",(VLOOKUP(O883,'Matl Declaration Form'!$AG$9:$AH$149,2,0))),IF(H883="REACH Authorization Annex XIV",IF(ISERROR(VLOOKUP(O883,'Matl Declaration Form'!$AI$9:$AJ$137,2,0)),"",(VLOOKUP(O883,'Matl Declaration Form'!$AI$9:$AJ$137,2,0))),IF(H883="REACH SVHC",IF(ISERROR(VLOOKUP(O883,'Matl Declaration Form'!$AK$9:$AL$482,2,0)),"",(VLOOKUP(O883,'Matl Declaration Form'!$AK$9:$AL$482,2,0))),IF(H883="EU RoHS",IF(ISERROR(VLOOKUP(O883,'Matl Declaration Form'!$AM$9:$AN$18,2,0)),"",(VLOOKUP(O883,'Matl Declaration Form'!$AM$9:$AN$18,2,0))),IF(H883="EU Mercury",IF(ISERROR(VLOOKUP(O883,'Matl Declaration Form'!$AO$9:$AP$15,2,0)),"",(VLOOKUP(O883,'Matl Declaration Form'!$AO$9:$AP$15,2,0))),IF(H883="EU PIC",IF(ISERROR(VLOOKUP(O883,'Matl Declaration Form'!$AQ$9:$AR$71,2,0)),"",(VLOOKUP(O883,'Matl Declaration Form'!$AQ$9:$AR$71,2,0))),IF(H883="EU Ozone Depletion",IF(ISERROR(VLOOKUP(O883,'Matl Declaration Form'!$AS$9:$AT$41,2,0)),"",(VLOOKUP(O883,'Matl Declaration Form'!$AS$9:$AT$41,2,0))), IF(H883="EU Ship Recycling",IF(ISERROR(VLOOKUP(O883,'Matl Declaration Form'!$AX$9:$AY$30,2,0)),"",(VLOOKUP(O883,'Matl Declaration Form'!$AX$9:$AY$30,2,0))), IF(H883="EU Package",IF(ISERROR(VLOOKUP(O883,'Matl Declaration Form'!$AZ$9:$BA$12,2,0)),"",(VLOOKUP(O883,'Matl Declaration Form'!$AZ$9:$BA$12,2,0))),IF(H883="EU POPs",IF(ISERROR(VLOOKUP(O883,'Matl Declaration Form'!$AV$9:$AW$485,2,0)),"",(VLOOKUP(O883,'Matl Declaration Form'!$AV$9:$AW$485,2,0))))))))))))))</f>
        <v/>
      </c>
      <c r="Q883" s="304"/>
      <c r="R883" s="305" t="str" cm="1">
        <f t="array" ref="R883">IF(ISBLANK(Q883),"",Q883*(LOOKUP(2,1/(NOT(ISBLANK($M$9:M883))),$M$9:M883)))</f>
        <v/>
      </c>
      <c r="S883" s="306" t="str" cm="1">
        <f t="array" ref="S883">IF(ISBLANK(Q883),"", (LOOKUP(2,1/(NOT(ISBLANK($J$9:J883))),$J$9:J883)))</f>
        <v/>
      </c>
      <c r="T883" s="307"/>
      <c r="U883" s="302"/>
      <c r="V883" s="308"/>
      <c r="AC883" s="100"/>
      <c r="AD883" s="100"/>
      <c r="AV883" s="100"/>
      <c r="AW883" s="145"/>
    </row>
    <row r="884" spans="2:49" ht="18.75" customHeight="1">
      <c r="B884" s="309"/>
      <c r="C884" s="298"/>
      <c r="D884" s="298"/>
      <c r="E884" s="299"/>
      <c r="F884" s="298"/>
      <c r="G884" s="298"/>
      <c r="H884" s="298" t="s">
        <v>1476</v>
      </c>
      <c r="I884" s="301"/>
      <c r="J884" s="302"/>
      <c r="K884" s="298"/>
      <c r="L884" s="302"/>
      <c r="M884" s="301"/>
      <c r="N884" s="302" t="str" cm="1">
        <f t="array" ref="N884">IF(ISBLANK(M884),"", (LOOKUP(2,1/(NOT(ISBLANK($J$9:J884))),$J$9:J884)))</f>
        <v/>
      </c>
      <c r="O884" s="298"/>
      <c r="P884" s="643" t="str">
        <f>IF(H884="Full Materials Declaration","",IF(H884="REACH Restriction Annex XVII",IF(ISERROR(VLOOKUP(O884,'Matl Declaration Form'!$AG$9:$AH$149,2,0)),"",(VLOOKUP(O884,'Matl Declaration Form'!$AG$9:$AH$149,2,0))),IF(H884="REACH Authorization Annex XIV",IF(ISERROR(VLOOKUP(O884,'Matl Declaration Form'!$AI$9:$AJ$137,2,0)),"",(VLOOKUP(O884,'Matl Declaration Form'!$AI$9:$AJ$137,2,0))),IF(H884="REACH SVHC",IF(ISERROR(VLOOKUP(O884,'Matl Declaration Form'!$AK$9:$AL$482,2,0)),"",(VLOOKUP(O884,'Matl Declaration Form'!$AK$9:$AL$482,2,0))),IF(H884="EU RoHS",IF(ISERROR(VLOOKUP(O884,'Matl Declaration Form'!$AM$9:$AN$18,2,0)),"",(VLOOKUP(O884,'Matl Declaration Form'!$AM$9:$AN$18,2,0))),IF(H884="EU Mercury",IF(ISERROR(VLOOKUP(O884,'Matl Declaration Form'!$AO$9:$AP$15,2,0)),"",(VLOOKUP(O884,'Matl Declaration Form'!$AO$9:$AP$15,2,0))),IF(H884="EU PIC",IF(ISERROR(VLOOKUP(O884,'Matl Declaration Form'!$AQ$9:$AR$71,2,0)),"",(VLOOKUP(O884,'Matl Declaration Form'!$AQ$9:$AR$71,2,0))),IF(H884="EU Ozone Depletion",IF(ISERROR(VLOOKUP(O884,'Matl Declaration Form'!$AS$9:$AT$41,2,0)),"",(VLOOKUP(O884,'Matl Declaration Form'!$AS$9:$AT$41,2,0))), IF(H884="EU Ship Recycling",IF(ISERROR(VLOOKUP(O884,'Matl Declaration Form'!$AX$9:$AY$30,2,0)),"",(VLOOKUP(O884,'Matl Declaration Form'!$AX$9:$AY$30,2,0))), IF(H884="EU Package",IF(ISERROR(VLOOKUP(O884,'Matl Declaration Form'!$AZ$9:$BA$12,2,0)),"",(VLOOKUP(O884,'Matl Declaration Form'!$AZ$9:$BA$12,2,0))),IF(H884="EU POPs",IF(ISERROR(VLOOKUP(O884,'Matl Declaration Form'!$AV$9:$AW$485,2,0)),"",(VLOOKUP(O884,'Matl Declaration Form'!$AV$9:$AW$485,2,0))))))))))))))</f>
        <v/>
      </c>
      <c r="Q884" s="304"/>
      <c r="R884" s="305" t="str" cm="1">
        <f t="array" ref="R884">IF(ISBLANK(Q884),"",Q884*(LOOKUP(2,1/(NOT(ISBLANK($M$9:M884))),$M$9:M884)))</f>
        <v/>
      </c>
      <c r="S884" s="306" t="str" cm="1">
        <f t="array" ref="S884">IF(ISBLANK(Q884),"", (LOOKUP(2,1/(NOT(ISBLANK($J$9:J884))),$J$9:J884)))</f>
        <v/>
      </c>
      <c r="T884" s="307"/>
      <c r="U884" s="302"/>
      <c r="V884" s="308"/>
      <c r="AC884" s="100"/>
      <c r="AD884" s="100"/>
      <c r="AV884" s="100"/>
      <c r="AW884" s="145"/>
    </row>
    <row r="885" spans="2:49" ht="18.75" customHeight="1">
      <c r="B885" s="309"/>
      <c r="C885" s="298"/>
      <c r="D885" s="298"/>
      <c r="E885" s="299"/>
      <c r="F885" s="298"/>
      <c r="G885" s="298"/>
      <c r="H885" s="298" t="s">
        <v>1476</v>
      </c>
      <c r="I885" s="301"/>
      <c r="J885" s="302"/>
      <c r="K885" s="298"/>
      <c r="L885" s="302"/>
      <c r="M885" s="301"/>
      <c r="N885" s="302" t="str" cm="1">
        <f t="array" ref="N885">IF(ISBLANK(M885),"", (LOOKUP(2,1/(NOT(ISBLANK($J$9:J885))),$J$9:J885)))</f>
        <v/>
      </c>
      <c r="O885" s="298"/>
      <c r="P885" s="643" t="str">
        <f>IF(H885="Full Materials Declaration","",IF(H885="REACH Restriction Annex XVII",IF(ISERROR(VLOOKUP(O885,'Matl Declaration Form'!$AG$9:$AH$149,2,0)),"",(VLOOKUP(O885,'Matl Declaration Form'!$AG$9:$AH$149,2,0))),IF(H885="REACH Authorization Annex XIV",IF(ISERROR(VLOOKUP(O885,'Matl Declaration Form'!$AI$9:$AJ$137,2,0)),"",(VLOOKUP(O885,'Matl Declaration Form'!$AI$9:$AJ$137,2,0))),IF(H885="REACH SVHC",IF(ISERROR(VLOOKUP(O885,'Matl Declaration Form'!$AK$9:$AL$482,2,0)),"",(VLOOKUP(O885,'Matl Declaration Form'!$AK$9:$AL$482,2,0))),IF(H885="EU RoHS",IF(ISERROR(VLOOKUP(O885,'Matl Declaration Form'!$AM$9:$AN$18,2,0)),"",(VLOOKUP(O885,'Matl Declaration Form'!$AM$9:$AN$18,2,0))),IF(H885="EU Mercury",IF(ISERROR(VLOOKUP(O885,'Matl Declaration Form'!$AO$9:$AP$15,2,0)),"",(VLOOKUP(O885,'Matl Declaration Form'!$AO$9:$AP$15,2,0))),IF(H885="EU PIC",IF(ISERROR(VLOOKUP(O885,'Matl Declaration Form'!$AQ$9:$AR$71,2,0)),"",(VLOOKUP(O885,'Matl Declaration Form'!$AQ$9:$AR$71,2,0))),IF(H885="EU Ozone Depletion",IF(ISERROR(VLOOKUP(O885,'Matl Declaration Form'!$AS$9:$AT$41,2,0)),"",(VLOOKUP(O885,'Matl Declaration Form'!$AS$9:$AT$41,2,0))), IF(H885="EU Ship Recycling",IF(ISERROR(VLOOKUP(O885,'Matl Declaration Form'!$AX$9:$AY$30,2,0)),"",(VLOOKUP(O885,'Matl Declaration Form'!$AX$9:$AY$30,2,0))), IF(H885="EU Package",IF(ISERROR(VLOOKUP(O885,'Matl Declaration Form'!$AZ$9:$BA$12,2,0)),"",(VLOOKUP(O885,'Matl Declaration Form'!$AZ$9:$BA$12,2,0))),IF(H885="EU POPs",IF(ISERROR(VLOOKUP(O885,'Matl Declaration Form'!$AV$9:$AW$485,2,0)),"",(VLOOKUP(O885,'Matl Declaration Form'!$AV$9:$AW$485,2,0))))))))))))))</f>
        <v/>
      </c>
      <c r="Q885" s="304"/>
      <c r="R885" s="305" t="str" cm="1">
        <f t="array" ref="R885">IF(ISBLANK(Q885),"",Q885*(LOOKUP(2,1/(NOT(ISBLANK($M$9:M885))),$M$9:M885)))</f>
        <v/>
      </c>
      <c r="S885" s="306" t="str" cm="1">
        <f t="array" ref="S885">IF(ISBLANK(Q885),"", (LOOKUP(2,1/(NOT(ISBLANK($J$9:J885))),$J$9:J885)))</f>
        <v/>
      </c>
      <c r="T885" s="307"/>
      <c r="U885" s="302"/>
      <c r="V885" s="308"/>
      <c r="AC885" s="100"/>
      <c r="AD885" s="100"/>
      <c r="AV885" s="100"/>
      <c r="AW885" s="145"/>
    </row>
    <row r="886" spans="2:49" ht="18.75" customHeight="1">
      <c r="B886" s="309"/>
      <c r="C886" s="298"/>
      <c r="D886" s="298"/>
      <c r="E886" s="299"/>
      <c r="F886" s="298"/>
      <c r="G886" s="298"/>
      <c r="H886" s="298" t="s">
        <v>1476</v>
      </c>
      <c r="I886" s="301"/>
      <c r="J886" s="302"/>
      <c r="K886" s="298"/>
      <c r="L886" s="302"/>
      <c r="M886" s="301"/>
      <c r="N886" s="302" t="str" cm="1">
        <f t="array" ref="N886">IF(ISBLANK(M886),"", (LOOKUP(2,1/(NOT(ISBLANK($J$9:J886))),$J$9:J886)))</f>
        <v/>
      </c>
      <c r="O886" s="298"/>
      <c r="P886" s="643" t="str">
        <f>IF(H886="Full Materials Declaration","",IF(H886="REACH Restriction Annex XVII",IF(ISERROR(VLOOKUP(O886,'Matl Declaration Form'!$AG$9:$AH$149,2,0)),"",(VLOOKUP(O886,'Matl Declaration Form'!$AG$9:$AH$149,2,0))),IF(H886="REACH Authorization Annex XIV",IF(ISERROR(VLOOKUP(O886,'Matl Declaration Form'!$AI$9:$AJ$137,2,0)),"",(VLOOKUP(O886,'Matl Declaration Form'!$AI$9:$AJ$137,2,0))),IF(H886="REACH SVHC",IF(ISERROR(VLOOKUP(O886,'Matl Declaration Form'!$AK$9:$AL$482,2,0)),"",(VLOOKUP(O886,'Matl Declaration Form'!$AK$9:$AL$482,2,0))),IF(H886="EU RoHS",IF(ISERROR(VLOOKUP(O886,'Matl Declaration Form'!$AM$9:$AN$18,2,0)),"",(VLOOKUP(O886,'Matl Declaration Form'!$AM$9:$AN$18,2,0))),IF(H886="EU Mercury",IF(ISERROR(VLOOKUP(O886,'Matl Declaration Form'!$AO$9:$AP$15,2,0)),"",(VLOOKUP(O886,'Matl Declaration Form'!$AO$9:$AP$15,2,0))),IF(H886="EU PIC",IF(ISERROR(VLOOKUP(O886,'Matl Declaration Form'!$AQ$9:$AR$71,2,0)),"",(VLOOKUP(O886,'Matl Declaration Form'!$AQ$9:$AR$71,2,0))),IF(H886="EU Ozone Depletion",IF(ISERROR(VLOOKUP(O886,'Matl Declaration Form'!$AS$9:$AT$41,2,0)),"",(VLOOKUP(O886,'Matl Declaration Form'!$AS$9:$AT$41,2,0))), IF(H886="EU Ship Recycling",IF(ISERROR(VLOOKUP(O886,'Matl Declaration Form'!$AX$9:$AY$30,2,0)),"",(VLOOKUP(O886,'Matl Declaration Form'!$AX$9:$AY$30,2,0))), IF(H886="EU Package",IF(ISERROR(VLOOKUP(O886,'Matl Declaration Form'!$AZ$9:$BA$12,2,0)),"",(VLOOKUP(O886,'Matl Declaration Form'!$AZ$9:$BA$12,2,0))),IF(H886="EU POPs",IF(ISERROR(VLOOKUP(O886,'Matl Declaration Form'!$AV$9:$AW$485,2,0)),"",(VLOOKUP(O886,'Matl Declaration Form'!$AV$9:$AW$485,2,0))))))))))))))</f>
        <v/>
      </c>
      <c r="Q886" s="304"/>
      <c r="R886" s="305" t="str" cm="1">
        <f t="array" ref="R886">IF(ISBLANK(Q886),"",Q886*(LOOKUP(2,1/(NOT(ISBLANK($M$9:M886))),$M$9:M886)))</f>
        <v/>
      </c>
      <c r="S886" s="306" t="str" cm="1">
        <f t="array" ref="S886">IF(ISBLANK(Q886),"", (LOOKUP(2,1/(NOT(ISBLANK($J$9:J886))),$J$9:J886)))</f>
        <v/>
      </c>
      <c r="T886" s="307"/>
      <c r="U886" s="302"/>
      <c r="V886" s="308"/>
      <c r="AC886" s="100"/>
      <c r="AD886" s="100"/>
      <c r="AV886" s="100"/>
      <c r="AW886" s="145"/>
    </row>
    <row r="887" spans="2:49" ht="18.75" customHeight="1">
      <c r="B887" s="309"/>
      <c r="C887" s="298"/>
      <c r="D887" s="298"/>
      <c r="E887" s="299"/>
      <c r="F887" s="298"/>
      <c r="G887" s="298"/>
      <c r="H887" s="298" t="s">
        <v>1476</v>
      </c>
      <c r="I887" s="301"/>
      <c r="J887" s="302"/>
      <c r="K887" s="298"/>
      <c r="L887" s="302"/>
      <c r="M887" s="301"/>
      <c r="N887" s="302" t="str" cm="1">
        <f t="array" ref="N887">IF(ISBLANK(M887),"", (LOOKUP(2,1/(NOT(ISBLANK($J$9:J887))),$J$9:J887)))</f>
        <v/>
      </c>
      <c r="O887" s="298"/>
      <c r="P887" s="643" t="str">
        <f>IF(H887="Full Materials Declaration","",IF(H887="REACH Restriction Annex XVII",IF(ISERROR(VLOOKUP(O887,'Matl Declaration Form'!$AG$9:$AH$149,2,0)),"",(VLOOKUP(O887,'Matl Declaration Form'!$AG$9:$AH$149,2,0))),IF(H887="REACH Authorization Annex XIV",IF(ISERROR(VLOOKUP(O887,'Matl Declaration Form'!$AI$9:$AJ$137,2,0)),"",(VLOOKUP(O887,'Matl Declaration Form'!$AI$9:$AJ$137,2,0))),IF(H887="REACH SVHC",IF(ISERROR(VLOOKUP(O887,'Matl Declaration Form'!$AK$9:$AL$482,2,0)),"",(VLOOKUP(O887,'Matl Declaration Form'!$AK$9:$AL$482,2,0))),IF(H887="EU RoHS",IF(ISERROR(VLOOKUP(O887,'Matl Declaration Form'!$AM$9:$AN$18,2,0)),"",(VLOOKUP(O887,'Matl Declaration Form'!$AM$9:$AN$18,2,0))),IF(H887="EU Mercury",IF(ISERROR(VLOOKUP(O887,'Matl Declaration Form'!$AO$9:$AP$15,2,0)),"",(VLOOKUP(O887,'Matl Declaration Form'!$AO$9:$AP$15,2,0))),IF(H887="EU PIC",IF(ISERROR(VLOOKUP(O887,'Matl Declaration Form'!$AQ$9:$AR$71,2,0)),"",(VLOOKUP(O887,'Matl Declaration Form'!$AQ$9:$AR$71,2,0))),IF(H887="EU Ozone Depletion",IF(ISERROR(VLOOKUP(O887,'Matl Declaration Form'!$AS$9:$AT$41,2,0)),"",(VLOOKUP(O887,'Matl Declaration Form'!$AS$9:$AT$41,2,0))), IF(H887="EU Ship Recycling",IF(ISERROR(VLOOKUP(O887,'Matl Declaration Form'!$AX$9:$AY$30,2,0)),"",(VLOOKUP(O887,'Matl Declaration Form'!$AX$9:$AY$30,2,0))), IF(H887="EU Package",IF(ISERROR(VLOOKUP(O887,'Matl Declaration Form'!$AZ$9:$BA$12,2,0)),"",(VLOOKUP(O887,'Matl Declaration Form'!$AZ$9:$BA$12,2,0))),IF(H887="EU POPs",IF(ISERROR(VLOOKUP(O887,'Matl Declaration Form'!$AV$9:$AW$485,2,0)),"",(VLOOKUP(O887,'Matl Declaration Form'!$AV$9:$AW$485,2,0))))))))))))))</f>
        <v/>
      </c>
      <c r="Q887" s="304"/>
      <c r="R887" s="305" t="str" cm="1">
        <f t="array" ref="R887">IF(ISBLANK(Q887),"",Q887*(LOOKUP(2,1/(NOT(ISBLANK($M$9:M887))),$M$9:M887)))</f>
        <v/>
      </c>
      <c r="S887" s="306" t="str" cm="1">
        <f t="array" ref="S887">IF(ISBLANK(Q887),"", (LOOKUP(2,1/(NOT(ISBLANK($J$9:J887))),$J$9:J887)))</f>
        <v/>
      </c>
      <c r="T887" s="307"/>
      <c r="U887" s="302"/>
      <c r="V887" s="308"/>
      <c r="AC887" s="100"/>
      <c r="AD887" s="100"/>
      <c r="AV887" s="100"/>
      <c r="AW887" s="145"/>
    </row>
    <row r="888" spans="2:49" ht="18.75" customHeight="1">
      <c r="B888" s="309"/>
      <c r="C888" s="298"/>
      <c r="D888" s="298"/>
      <c r="E888" s="299"/>
      <c r="F888" s="298"/>
      <c r="G888" s="298"/>
      <c r="H888" s="298" t="s">
        <v>1476</v>
      </c>
      <c r="I888" s="301"/>
      <c r="J888" s="302"/>
      <c r="K888" s="298"/>
      <c r="L888" s="302"/>
      <c r="M888" s="301"/>
      <c r="N888" s="302" t="str" cm="1">
        <f t="array" ref="N888">IF(ISBLANK(M888),"", (LOOKUP(2,1/(NOT(ISBLANK($J$9:J888))),$J$9:J888)))</f>
        <v/>
      </c>
      <c r="O888" s="298"/>
      <c r="P888" s="643" t="str">
        <f>IF(H888="Full Materials Declaration","",IF(H888="REACH Restriction Annex XVII",IF(ISERROR(VLOOKUP(O888,'Matl Declaration Form'!$AG$9:$AH$149,2,0)),"",(VLOOKUP(O888,'Matl Declaration Form'!$AG$9:$AH$149,2,0))),IF(H888="REACH Authorization Annex XIV",IF(ISERROR(VLOOKUP(O888,'Matl Declaration Form'!$AI$9:$AJ$137,2,0)),"",(VLOOKUP(O888,'Matl Declaration Form'!$AI$9:$AJ$137,2,0))),IF(H888="REACH SVHC",IF(ISERROR(VLOOKUP(O888,'Matl Declaration Form'!$AK$9:$AL$482,2,0)),"",(VLOOKUP(O888,'Matl Declaration Form'!$AK$9:$AL$482,2,0))),IF(H888="EU RoHS",IF(ISERROR(VLOOKUP(O888,'Matl Declaration Form'!$AM$9:$AN$18,2,0)),"",(VLOOKUP(O888,'Matl Declaration Form'!$AM$9:$AN$18,2,0))),IF(H888="EU Mercury",IF(ISERROR(VLOOKUP(O888,'Matl Declaration Form'!$AO$9:$AP$15,2,0)),"",(VLOOKUP(O888,'Matl Declaration Form'!$AO$9:$AP$15,2,0))),IF(H888="EU PIC",IF(ISERROR(VLOOKUP(O888,'Matl Declaration Form'!$AQ$9:$AR$71,2,0)),"",(VLOOKUP(O888,'Matl Declaration Form'!$AQ$9:$AR$71,2,0))),IF(H888="EU Ozone Depletion",IF(ISERROR(VLOOKUP(O888,'Matl Declaration Form'!$AS$9:$AT$41,2,0)),"",(VLOOKUP(O888,'Matl Declaration Form'!$AS$9:$AT$41,2,0))), IF(H888="EU Ship Recycling",IF(ISERROR(VLOOKUP(O888,'Matl Declaration Form'!$AX$9:$AY$30,2,0)),"",(VLOOKUP(O888,'Matl Declaration Form'!$AX$9:$AY$30,2,0))), IF(H888="EU Package",IF(ISERROR(VLOOKUP(O888,'Matl Declaration Form'!$AZ$9:$BA$12,2,0)),"",(VLOOKUP(O888,'Matl Declaration Form'!$AZ$9:$BA$12,2,0))),IF(H888="EU POPs",IF(ISERROR(VLOOKUP(O888,'Matl Declaration Form'!$AV$9:$AW$485,2,0)),"",(VLOOKUP(O888,'Matl Declaration Form'!$AV$9:$AW$485,2,0))))))))))))))</f>
        <v/>
      </c>
      <c r="Q888" s="304"/>
      <c r="R888" s="305" t="str" cm="1">
        <f t="array" ref="R888">IF(ISBLANK(Q888),"",Q888*(LOOKUP(2,1/(NOT(ISBLANK($M$9:M888))),$M$9:M888)))</f>
        <v/>
      </c>
      <c r="S888" s="306" t="str" cm="1">
        <f t="array" ref="S888">IF(ISBLANK(Q888),"", (LOOKUP(2,1/(NOT(ISBLANK($J$9:J888))),$J$9:J888)))</f>
        <v/>
      </c>
      <c r="T888" s="307"/>
      <c r="U888" s="302"/>
      <c r="V888" s="308"/>
      <c r="AC888" s="100"/>
      <c r="AD888" s="100"/>
      <c r="AV888" s="100"/>
      <c r="AW888" s="145"/>
    </row>
    <row r="889" spans="2:49" ht="18.75" customHeight="1">
      <c r="B889" s="309"/>
      <c r="C889" s="298"/>
      <c r="D889" s="298"/>
      <c r="E889" s="299"/>
      <c r="F889" s="298"/>
      <c r="G889" s="298"/>
      <c r="H889" s="298" t="s">
        <v>1476</v>
      </c>
      <c r="I889" s="301"/>
      <c r="J889" s="302"/>
      <c r="K889" s="298"/>
      <c r="L889" s="302"/>
      <c r="M889" s="301"/>
      <c r="N889" s="302" t="str" cm="1">
        <f t="array" ref="N889">IF(ISBLANK(M889),"", (LOOKUP(2,1/(NOT(ISBLANK($J$9:J889))),$J$9:J889)))</f>
        <v/>
      </c>
      <c r="O889" s="298"/>
      <c r="P889" s="643" t="str">
        <f>IF(H889="Full Materials Declaration","",IF(H889="REACH Restriction Annex XVII",IF(ISERROR(VLOOKUP(O889,'Matl Declaration Form'!$AG$9:$AH$149,2,0)),"",(VLOOKUP(O889,'Matl Declaration Form'!$AG$9:$AH$149,2,0))),IF(H889="REACH Authorization Annex XIV",IF(ISERROR(VLOOKUP(O889,'Matl Declaration Form'!$AI$9:$AJ$137,2,0)),"",(VLOOKUP(O889,'Matl Declaration Form'!$AI$9:$AJ$137,2,0))),IF(H889="REACH SVHC",IF(ISERROR(VLOOKUP(O889,'Matl Declaration Form'!$AK$9:$AL$482,2,0)),"",(VLOOKUP(O889,'Matl Declaration Form'!$AK$9:$AL$482,2,0))),IF(H889="EU RoHS",IF(ISERROR(VLOOKUP(O889,'Matl Declaration Form'!$AM$9:$AN$18,2,0)),"",(VLOOKUP(O889,'Matl Declaration Form'!$AM$9:$AN$18,2,0))),IF(H889="EU Mercury",IF(ISERROR(VLOOKUP(O889,'Matl Declaration Form'!$AO$9:$AP$15,2,0)),"",(VLOOKUP(O889,'Matl Declaration Form'!$AO$9:$AP$15,2,0))),IF(H889="EU PIC",IF(ISERROR(VLOOKUP(O889,'Matl Declaration Form'!$AQ$9:$AR$71,2,0)),"",(VLOOKUP(O889,'Matl Declaration Form'!$AQ$9:$AR$71,2,0))),IF(H889="EU Ozone Depletion",IF(ISERROR(VLOOKUP(O889,'Matl Declaration Form'!$AS$9:$AT$41,2,0)),"",(VLOOKUP(O889,'Matl Declaration Form'!$AS$9:$AT$41,2,0))), IF(H889="EU Ship Recycling",IF(ISERROR(VLOOKUP(O889,'Matl Declaration Form'!$AX$9:$AY$30,2,0)),"",(VLOOKUP(O889,'Matl Declaration Form'!$AX$9:$AY$30,2,0))), IF(H889="EU Package",IF(ISERROR(VLOOKUP(O889,'Matl Declaration Form'!$AZ$9:$BA$12,2,0)),"",(VLOOKUP(O889,'Matl Declaration Form'!$AZ$9:$BA$12,2,0))),IF(H889="EU POPs",IF(ISERROR(VLOOKUP(O889,'Matl Declaration Form'!$AV$9:$AW$485,2,0)),"",(VLOOKUP(O889,'Matl Declaration Form'!$AV$9:$AW$485,2,0))))))))))))))</f>
        <v/>
      </c>
      <c r="Q889" s="304"/>
      <c r="R889" s="305" t="str" cm="1">
        <f t="array" ref="R889">IF(ISBLANK(Q889),"",Q889*(LOOKUP(2,1/(NOT(ISBLANK($M$9:M889))),$M$9:M889)))</f>
        <v/>
      </c>
      <c r="S889" s="306" t="str" cm="1">
        <f t="array" ref="S889">IF(ISBLANK(Q889),"", (LOOKUP(2,1/(NOT(ISBLANK($J$9:J889))),$J$9:J889)))</f>
        <v/>
      </c>
      <c r="T889" s="307"/>
      <c r="U889" s="302"/>
      <c r="V889" s="308"/>
      <c r="AC889" s="100"/>
      <c r="AD889" s="100"/>
      <c r="AV889" s="100"/>
      <c r="AW889" s="145"/>
    </row>
    <row r="890" spans="2:49" ht="18.75" customHeight="1">
      <c r="B890" s="309"/>
      <c r="C890" s="298"/>
      <c r="D890" s="298"/>
      <c r="E890" s="299"/>
      <c r="F890" s="298"/>
      <c r="G890" s="298"/>
      <c r="H890" s="298" t="s">
        <v>1476</v>
      </c>
      <c r="I890" s="301"/>
      <c r="J890" s="302"/>
      <c r="K890" s="298"/>
      <c r="L890" s="302"/>
      <c r="M890" s="301"/>
      <c r="N890" s="302" t="str" cm="1">
        <f t="array" ref="N890">IF(ISBLANK(M890),"", (LOOKUP(2,1/(NOT(ISBLANK($J$9:J890))),$J$9:J890)))</f>
        <v/>
      </c>
      <c r="O890" s="298"/>
      <c r="P890" s="643" t="str">
        <f>IF(H890="Full Materials Declaration","",IF(H890="REACH Restriction Annex XVII",IF(ISERROR(VLOOKUP(O890,'Matl Declaration Form'!$AG$9:$AH$149,2,0)),"",(VLOOKUP(O890,'Matl Declaration Form'!$AG$9:$AH$149,2,0))),IF(H890="REACH Authorization Annex XIV",IF(ISERROR(VLOOKUP(O890,'Matl Declaration Form'!$AI$9:$AJ$137,2,0)),"",(VLOOKUP(O890,'Matl Declaration Form'!$AI$9:$AJ$137,2,0))),IF(H890="REACH SVHC",IF(ISERROR(VLOOKUP(O890,'Matl Declaration Form'!$AK$9:$AL$482,2,0)),"",(VLOOKUP(O890,'Matl Declaration Form'!$AK$9:$AL$482,2,0))),IF(H890="EU RoHS",IF(ISERROR(VLOOKUP(O890,'Matl Declaration Form'!$AM$9:$AN$18,2,0)),"",(VLOOKUP(O890,'Matl Declaration Form'!$AM$9:$AN$18,2,0))),IF(H890="EU Mercury",IF(ISERROR(VLOOKUP(O890,'Matl Declaration Form'!$AO$9:$AP$15,2,0)),"",(VLOOKUP(O890,'Matl Declaration Form'!$AO$9:$AP$15,2,0))),IF(H890="EU PIC",IF(ISERROR(VLOOKUP(O890,'Matl Declaration Form'!$AQ$9:$AR$71,2,0)),"",(VLOOKUP(O890,'Matl Declaration Form'!$AQ$9:$AR$71,2,0))),IF(H890="EU Ozone Depletion",IF(ISERROR(VLOOKUP(O890,'Matl Declaration Form'!$AS$9:$AT$41,2,0)),"",(VLOOKUP(O890,'Matl Declaration Form'!$AS$9:$AT$41,2,0))), IF(H890="EU Ship Recycling",IF(ISERROR(VLOOKUP(O890,'Matl Declaration Form'!$AX$9:$AY$30,2,0)),"",(VLOOKUP(O890,'Matl Declaration Form'!$AX$9:$AY$30,2,0))), IF(H890="EU Package",IF(ISERROR(VLOOKUP(O890,'Matl Declaration Form'!$AZ$9:$BA$12,2,0)),"",(VLOOKUP(O890,'Matl Declaration Form'!$AZ$9:$BA$12,2,0))),IF(H890="EU POPs",IF(ISERROR(VLOOKUP(O890,'Matl Declaration Form'!$AV$9:$AW$485,2,0)),"",(VLOOKUP(O890,'Matl Declaration Form'!$AV$9:$AW$485,2,0))))))))))))))</f>
        <v/>
      </c>
      <c r="Q890" s="304"/>
      <c r="R890" s="305" t="str" cm="1">
        <f t="array" ref="R890">IF(ISBLANK(Q890),"",Q890*(LOOKUP(2,1/(NOT(ISBLANK($M$9:M890))),$M$9:M890)))</f>
        <v/>
      </c>
      <c r="S890" s="306" t="str" cm="1">
        <f t="array" ref="S890">IF(ISBLANK(Q890),"", (LOOKUP(2,1/(NOT(ISBLANK($J$9:J890))),$J$9:J890)))</f>
        <v/>
      </c>
      <c r="T890" s="307"/>
      <c r="U890" s="302"/>
      <c r="V890" s="308"/>
      <c r="AC890" s="100"/>
      <c r="AD890" s="100"/>
      <c r="AV890" s="100"/>
      <c r="AW890" s="145"/>
    </row>
    <row r="891" spans="2:49" ht="18.75" customHeight="1">
      <c r="B891" s="309"/>
      <c r="C891" s="298"/>
      <c r="D891" s="298"/>
      <c r="E891" s="299"/>
      <c r="F891" s="298"/>
      <c r="G891" s="298"/>
      <c r="H891" s="298" t="s">
        <v>1476</v>
      </c>
      <c r="I891" s="301"/>
      <c r="J891" s="302"/>
      <c r="K891" s="298"/>
      <c r="L891" s="302"/>
      <c r="M891" s="301"/>
      <c r="N891" s="302" t="str" cm="1">
        <f t="array" ref="N891">IF(ISBLANK(M891),"", (LOOKUP(2,1/(NOT(ISBLANK($J$9:J891))),$J$9:J891)))</f>
        <v/>
      </c>
      <c r="O891" s="298"/>
      <c r="P891" s="643" t="str">
        <f>IF(H891="Full Materials Declaration","",IF(H891="REACH Restriction Annex XVII",IF(ISERROR(VLOOKUP(O891,'Matl Declaration Form'!$AG$9:$AH$149,2,0)),"",(VLOOKUP(O891,'Matl Declaration Form'!$AG$9:$AH$149,2,0))),IF(H891="REACH Authorization Annex XIV",IF(ISERROR(VLOOKUP(O891,'Matl Declaration Form'!$AI$9:$AJ$137,2,0)),"",(VLOOKUP(O891,'Matl Declaration Form'!$AI$9:$AJ$137,2,0))),IF(H891="REACH SVHC",IF(ISERROR(VLOOKUP(O891,'Matl Declaration Form'!$AK$9:$AL$482,2,0)),"",(VLOOKUP(O891,'Matl Declaration Form'!$AK$9:$AL$482,2,0))),IF(H891="EU RoHS",IF(ISERROR(VLOOKUP(O891,'Matl Declaration Form'!$AM$9:$AN$18,2,0)),"",(VLOOKUP(O891,'Matl Declaration Form'!$AM$9:$AN$18,2,0))),IF(H891="EU Mercury",IF(ISERROR(VLOOKUP(O891,'Matl Declaration Form'!$AO$9:$AP$15,2,0)),"",(VLOOKUP(O891,'Matl Declaration Form'!$AO$9:$AP$15,2,0))),IF(H891="EU PIC",IF(ISERROR(VLOOKUP(O891,'Matl Declaration Form'!$AQ$9:$AR$71,2,0)),"",(VLOOKUP(O891,'Matl Declaration Form'!$AQ$9:$AR$71,2,0))),IF(H891="EU Ozone Depletion",IF(ISERROR(VLOOKUP(O891,'Matl Declaration Form'!$AS$9:$AT$41,2,0)),"",(VLOOKUP(O891,'Matl Declaration Form'!$AS$9:$AT$41,2,0))), IF(H891="EU Ship Recycling",IF(ISERROR(VLOOKUP(O891,'Matl Declaration Form'!$AX$9:$AY$30,2,0)),"",(VLOOKUP(O891,'Matl Declaration Form'!$AX$9:$AY$30,2,0))), IF(H891="EU Package",IF(ISERROR(VLOOKUP(O891,'Matl Declaration Form'!$AZ$9:$BA$12,2,0)),"",(VLOOKUP(O891,'Matl Declaration Form'!$AZ$9:$BA$12,2,0))),IF(H891="EU POPs",IF(ISERROR(VLOOKUP(O891,'Matl Declaration Form'!$AV$9:$AW$485,2,0)),"",(VLOOKUP(O891,'Matl Declaration Form'!$AV$9:$AW$485,2,0))))))))))))))</f>
        <v/>
      </c>
      <c r="Q891" s="304"/>
      <c r="R891" s="305" t="str" cm="1">
        <f t="array" ref="R891">IF(ISBLANK(Q891),"",Q891*(LOOKUP(2,1/(NOT(ISBLANK($M$9:M891))),$M$9:M891)))</f>
        <v/>
      </c>
      <c r="S891" s="306" t="str" cm="1">
        <f t="array" ref="S891">IF(ISBLANK(Q891),"", (LOOKUP(2,1/(NOT(ISBLANK($J$9:J891))),$J$9:J891)))</f>
        <v/>
      </c>
      <c r="T891" s="307"/>
      <c r="U891" s="302"/>
      <c r="V891" s="308"/>
      <c r="AC891" s="100"/>
      <c r="AD891" s="100"/>
      <c r="AV891" s="100"/>
      <c r="AW891" s="145"/>
    </row>
    <row r="892" spans="2:49" ht="18.75" customHeight="1">
      <c r="B892" s="309"/>
      <c r="C892" s="298"/>
      <c r="D892" s="298"/>
      <c r="E892" s="299"/>
      <c r="F892" s="298"/>
      <c r="G892" s="298"/>
      <c r="H892" s="298" t="s">
        <v>1476</v>
      </c>
      <c r="I892" s="301"/>
      <c r="J892" s="302"/>
      <c r="K892" s="298"/>
      <c r="L892" s="302"/>
      <c r="M892" s="301"/>
      <c r="N892" s="302" t="str" cm="1">
        <f t="array" ref="N892">IF(ISBLANK(M892),"", (LOOKUP(2,1/(NOT(ISBLANK($J$9:J892))),$J$9:J892)))</f>
        <v/>
      </c>
      <c r="O892" s="298"/>
      <c r="P892" s="643" t="str">
        <f>IF(H892="Full Materials Declaration","",IF(H892="REACH Restriction Annex XVII",IF(ISERROR(VLOOKUP(O892,'Matl Declaration Form'!$AG$9:$AH$149,2,0)),"",(VLOOKUP(O892,'Matl Declaration Form'!$AG$9:$AH$149,2,0))),IF(H892="REACH Authorization Annex XIV",IF(ISERROR(VLOOKUP(O892,'Matl Declaration Form'!$AI$9:$AJ$137,2,0)),"",(VLOOKUP(O892,'Matl Declaration Form'!$AI$9:$AJ$137,2,0))),IF(H892="REACH SVHC",IF(ISERROR(VLOOKUP(O892,'Matl Declaration Form'!$AK$9:$AL$482,2,0)),"",(VLOOKUP(O892,'Matl Declaration Form'!$AK$9:$AL$482,2,0))),IF(H892="EU RoHS",IF(ISERROR(VLOOKUP(O892,'Matl Declaration Form'!$AM$9:$AN$18,2,0)),"",(VLOOKUP(O892,'Matl Declaration Form'!$AM$9:$AN$18,2,0))),IF(H892="EU Mercury",IF(ISERROR(VLOOKUP(O892,'Matl Declaration Form'!$AO$9:$AP$15,2,0)),"",(VLOOKUP(O892,'Matl Declaration Form'!$AO$9:$AP$15,2,0))),IF(H892="EU PIC",IF(ISERROR(VLOOKUP(O892,'Matl Declaration Form'!$AQ$9:$AR$71,2,0)),"",(VLOOKUP(O892,'Matl Declaration Form'!$AQ$9:$AR$71,2,0))),IF(H892="EU Ozone Depletion",IF(ISERROR(VLOOKUP(O892,'Matl Declaration Form'!$AS$9:$AT$41,2,0)),"",(VLOOKUP(O892,'Matl Declaration Form'!$AS$9:$AT$41,2,0))), IF(H892="EU Ship Recycling",IF(ISERROR(VLOOKUP(O892,'Matl Declaration Form'!$AX$9:$AY$30,2,0)),"",(VLOOKUP(O892,'Matl Declaration Form'!$AX$9:$AY$30,2,0))), IF(H892="EU Package",IF(ISERROR(VLOOKUP(O892,'Matl Declaration Form'!$AZ$9:$BA$12,2,0)),"",(VLOOKUP(O892,'Matl Declaration Form'!$AZ$9:$BA$12,2,0))),IF(H892="EU POPs",IF(ISERROR(VLOOKUP(O892,'Matl Declaration Form'!$AV$9:$AW$485,2,0)),"",(VLOOKUP(O892,'Matl Declaration Form'!$AV$9:$AW$485,2,0))))))))))))))</f>
        <v/>
      </c>
      <c r="Q892" s="304"/>
      <c r="R892" s="305" t="str" cm="1">
        <f t="array" ref="R892">IF(ISBLANK(Q892),"",Q892*(LOOKUP(2,1/(NOT(ISBLANK($M$9:M892))),$M$9:M892)))</f>
        <v/>
      </c>
      <c r="S892" s="306" t="str" cm="1">
        <f t="array" ref="S892">IF(ISBLANK(Q892),"", (LOOKUP(2,1/(NOT(ISBLANK($J$9:J892))),$J$9:J892)))</f>
        <v/>
      </c>
      <c r="T892" s="307"/>
      <c r="U892" s="302"/>
      <c r="V892" s="308"/>
      <c r="AC892" s="100"/>
      <c r="AD892" s="100"/>
      <c r="AV892" s="100"/>
      <c r="AW892" s="145"/>
    </row>
    <row r="893" spans="2:49" ht="18.75" customHeight="1">
      <c r="B893" s="309"/>
      <c r="C893" s="298"/>
      <c r="D893" s="298"/>
      <c r="E893" s="299"/>
      <c r="F893" s="298"/>
      <c r="G893" s="298"/>
      <c r="H893" s="298" t="s">
        <v>1476</v>
      </c>
      <c r="I893" s="301"/>
      <c r="J893" s="302"/>
      <c r="K893" s="298"/>
      <c r="L893" s="302"/>
      <c r="M893" s="301"/>
      <c r="N893" s="302" t="str" cm="1">
        <f t="array" ref="N893">IF(ISBLANK(M893),"", (LOOKUP(2,1/(NOT(ISBLANK($J$9:J893))),$J$9:J893)))</f>
        <v/>
      </c>
      <c r="O893" s="298"/>
      <c r="P893" s="643" t="str">
        <f>IF(H893="Full Materials Declaration","",IF(H893="REACH Restriction Annex XVII",IF(ISERROR(VLOOKUP(O893,'Matl Declaration Form'!$AG$9:$AH$149,2,0)),"",(VLOOKUP(O893,'Matl Declaration Form'!$AG$9:$AH$149,2,0))),IF(H893="REACH Authorization Annex XIV",IF(ISERROR(VLOOKUP(O893,'Matl Declaration Form'!$AI$9:$AJ$137,2,0)),"",(VLOOKUP(O893,'Matl Declaration Form'!$AI$9:$AJ$137,2,0))),IF(H893="REACH SVHC",IF(ISERROR(VLOOKUP(O893,'Matl Declaration Form'!$AK$9:$AL$482,2,0)),"",(VLOOKUP(O893,'Matl Declaration Form'!$AK$9:$AL$482,2,0))),IF(H893="EU RoHS",IF(ISERROR(VLOOKUP(O893,'Matl Declaration Form'!$AM$9:$AN$18,2,0)),"",(VLOOKUP(O893,'Matl Declaration Form'!$AM$9:$AN$18,2,0))),IF(H893="EU Mercury",IF(ISERROR(VLOOKUP(O893,'Matl Declaration Form'!$AO$9:$AP$15,2,0)),"",(VLOOKUP(O893,'Matl Declaration Form'!$AO$9:$AP$15,2,0))),IF(H893="EU PIC",IF(ISERROR(VLOOKUP(O893,'Matl Declaration Form'!$AQ$9:$AR$71,2,0)),"",(VLOOKUP(O893,'Matl Declaration Form'!$AQ$9:$AR$71,2,0))),IF(H893="EU Ozone Depletion",IF(ISERROR(VLOOKUP(O893,'Matl Declaration Form'!$AS$9:$AT$41,2,0)),"",(VLOOKUP(O893,'Matl Declaration Form'!$AS$9:$AT$41,2,0))), IF(H893="EU Ship Recycling",IF(ISERROR(VLOOKUP(O893,'Matl Declaration Form'!$AX$9:$AY$30,2,0)),"",(VLOOKUP(O893,'Matl Declaration Form'!$AX$9:$AY$30,2,0))), IF(H893="EU Package",IF(ISERROR(VLOOKUP(O893,'Matl Declaration Form'!$AZ$9:$BA$12,2,0)),"",(VLOOKUP(O893,'Matl Declaration Form'!$AZ$9:$BA$12,2,0))),IF(H893="EU POPs",IF(ISERROR(VLOOKUP(O893,'Matl Declaration Form'!$AV$9:$AW$485,2,0)),"",(VLOOKUP(O893,'Matl Declaration Form'!$AV$9:$AW$485,2,0))))))))))))))</f>
        <v/>
      </c>
      <c r="Q893" s="304"/>
      <c r="R893" s="305" t="str" cm="1">
        <f t="array" ref="R893">IF(ISBLANK(Q893),"",Q893*(LOOKUP(2,1/(NOT(ISBLANK($M$9:M893))),$M$9:M893)))</f>
        <v/>
      </c>
      <c r="S893" s="306" t="str" cm="1">
        <f t="array" ref="S893">IF(ISBLANK(Q893),"", (LOOKUP(2,1/(NOT(ISBLANK($J$9:J893))),$J$9:J893)))</f>
        <v/>
      </c>
      <c r="T893" s="307"/>
      <c r="U893" s="302"/>
      <c r="V893" s="308"/>
      <c r="AC893" s="100"/>
      <c r="AD893" s="100"/>
      <c r="AV893" s="100"/>
      <c r="AW893" s="145"/>
    </row>
    <row r="894" spans="2:49" ht="18.75" customHeight="1">
      <c r="B894" s="309"/>
      <c r="C894" s="298"/>
      <c r="D894" s="298"/>
      <c r="E894" s="299"/>
      <c r="F894" s="298"/>
      <c r="G894" s="298"/>
      <c r="H894" s="298" t="s">
        <v>1476</v>
      </c>
      <c r="I894" s="301"/>
      <c r="J894" s="302"/>
      <c r="K894" s="298"/>
      <c r="L894" s="302"/>
      <c r="M894" s="301"/>
      <c r="N894" s="302" t="str" cm="1">
        <f t="array" ref="N894">IF(ISBLANK(M894),"", (LOOKUP(2,1/(NOT(ISBLANK($J$9:J894))),$J$9:J894)))</f>
        <v/>
      </c>
      <c r="O894" s="298"/>
      <c r="P894" s="643" t="str">
        <f>IF(H894="Full Materials Declaration","",IF(H894="REACH Restriction Annex XVII",IF(ISERROR(VLOOKUP(O894,'Matl Declaration Form'!$AG$9:$AH$149,2,0)),"",(VLOOKUP(O894,'Matl Declaration Form'!$AG$9:$AH$149,2,0))),IF(H894="REACH Authorization Annex XIV",IF(ISERROR(VLOOKUP(O894,'Matl Declaration Form'!$AI$9:$AJ$137,2,0)),"",(VLOOKUP(O894,'Matl Declaration Form'!$AI$9:$AJ$137,2,0))),IF(H894="REACH SVHC",IF(ISERROR(VLOOKUP(O894,'Matl Declaration Form'!$AK$9:$AL$482,2,0)),"",(VLOOKUP(O894,'Matl Declaration Form'!$AK$9:$AL$482,2,0))),IF(H894="EU RoHS",IF(ISERROR(VLOOKUP(O894,'Matl Declaration Form'!$AM$9:$AN$18,2,0)),"",(VLOOKUP(O894,'Matl Declaration Form'!$AM$9:$AN$18,2,0))),IF(H894="EU Mercury",IF(ISERROR(VLOOKUP(O894,'Matl Declaration Form'!$AO$9:$AP$15,2,0)),"",(VLOOKUP(O894,'Matl Declaration Form'!$AO$9:$AP$15,2,0))),IF(H894="EU PIC",IF(ISERROR(VLOOKUP(O894,'Matl Declaration Form'!$AQ$9:$AR$71,2,0)),"",(VLOOKUP(O894,'Matl Declaration Form'!$AQ$9:$AR$71,2,0))),IF(H894="EU Ozone Depletion",IF(ISERROR(VLOOKUP(O894,'Matl Declaration Form'!$AS$9:$AT$41,2,0)),"",(VLOOKUP(O894,'Matl Declaration Form'!$AS$9:$AT$41,2,0))), IF(H894="EU Ship Recycling",IF(ISERROR(VLOOKUP(O894,'Matl Declaration Form'!$AX$9:$AY$30,2,0)),"",(VLOOKUP(O894,'Matl Declaration Form'!$AX$9:$AY$30,2,0))), IF(H894="EU Package",IF(ISERROR(VLOOKUP(O894,'Matl Declaration Form'!$AZ$9:$BA$12,2,0)),"",(VLOOKUP(O894,'Matl Declaration Form'!$AZ$9:$BA$12,2,0))),IF(H894="EU POPs",IF(ISERROR(VLOOKUP(O894,'Matl Declaration Form'!$AV$9:$AW$485,2,0)),"",(VLOOKUP(O894,'Matl Declaration Form'!$AV$9:$AW$485,2,0))))))))))))))</f>
        <v/>
      </c>
      <c r="Q894" s="304"/>
      <c r="R894" s="305" t="str" cm="1">
        <f t="array" ref="R894">IF(ISBLANK(Q894),"",Q894*(LOOKUP(2,1/(NOT(ISBLANK($M$9:M894))),$M$9:M894)))</f>
        <v/>
      </c>
      <c r="S894" s="306" t="str" cm="1">
        <f t="array" ref="S894">IF(ISBLANK(Q894),"", (LOOKUP(2,1/(NOT(ISBLANK($J$9:J894))),$J$9:J894)))</f>
        <v/>
      </c>
      <c r="T894" s="307"/>
      <c r="U894" s="302"/>
      <c r="V894" s="308"/>
      <c r="AC894" s="100"/>
      <c r="AD894" s="100"/>
      <c r="AV894" s="100"/>
      <c r="AW894" s="145"/>
    </row>
    <row r="895" spans="2:49" ht="18.75" customHeight="1">
      <c r="B895" s="309"/>
      <c r="C895" s="298"/>
      <c r="D895" s="298"/>
      <c r="E895" s="299"/>
      <c r="F895" s="298"/>
      <c r="G895" s="298"/>
      <c r="H895" s="298" t="s">
        <v>1476</v>
      </c>
      <c r="I895" s="301"/>
      <c r="J895" s="302"/>
      <c r="K895" s="298"/>
      <c r="L895" s="302"/>
      <c r="M895" s="301"/>
      <c r="N895" s="302" t="str" cm="1">
        <f t="array" ref="N895">IF(ISBLANK(M895),"", (LOOKUP(2,1/(NOT(ISBLANK($J$9:J895))),$J$9:J895)))</f>
        <v/>
      </c>
      <c r="O895" s="298"/>
      <c r="P895" s="643" t="str">
        <f>IF(H895="Full Materials Declaration","",IF(H895="REACH Restriction Annex XVII",IF(ISERROR(VLOOKUP(O895,'Matl Declaration Form'!$AG$9:$AH$149,2,0)),"",(VLOOKUP(O895,'Matl Declaration Form'!$AG$9:$AH$149,2,0))),IF(H895="REACH Authorization Annex XIV",IF(ISERROR(VLOOKUP(O895,'Matl Declaration Form'!$AI$9:$AJ$137,2,0)),"",(VLOOKUP(O895,'Matl Declaration Form'!$AI$9:$AJ$137,2,0))),IF(H895="REACH SVHC",IF(ISERROR(VLOOKUP(O895,'Matl Declaration Form'!$AK$9:$AL$482,2,0)),"",(VLOOKUP(O895,'Matl Declaration Form'!$AK$9:$AL$482,2,0))),IF(H895="EU RoHS",IF(ISERROR(VLOOKUP(O895,'Matl Declaration Form'!$AM$9:$AN$18,2,0)),"",(VLOOKUP(O895,'Matl Declaration Form'!$AM$9:$AN$18,2,0))),IF(H895="EU Mercury",IF(ISERROR(VLOOKUP(O895,'Matl Declaration Form'!$AO$9:$AP$15,2,0)),"",(VLOOKUP(O895,'Matl Declaration Form'!$AO$9:$AP$15,2,0))),IF(H895="EU PIC",IF(ISERROR(VLOOKUP(O895,'Matl Declaration Form'!$AQ$9:$AR$71,2,0)),"",(VLOOKUP(O895,'Matl Declaration Form'!$AQ$9:$AR$71,2,0))),IF(H895="EU Ozone Depletion",IF(ISERROR(VLOOKUP(O895,'Matl Declaration Form'!$AS$9:$AT$41,2,0)),"",(VLOOKUP(O895,'Matl Declaration Form'!$AS$9:$AT$41,2,0))), IF(H895="EU Ship Recycling",IF(ISERROR(VLOOKUP(O895,'Matl Declaration Form'!$AX$9:$AY$30,2,0)),"",(VLOOKUP(O895,'Matl Declaration Form'!$AX$9:$AY$30,2,0))), IF(H895="EU Package",IF(ISERROR(VLOOKUP(O895,'Matl Declaration Form'!$AZ$9:$BA$12,2,0)),"",(VLOOKUP(O895,'Matl Declaration Form'!$AZ$9:$BA$12,2,0))),IF(H895="EU POPs",IF(ISERROR(VLOOKUP(O895,'Matl Declaration Form'!$AV$9:$AW$485,2,0)),"",(VLOOKUP(O895,'Matl Declaration Form'!$AV$9:$AW$485,2,0))))))))))))))</f>
        <v/>
      </c>
      <c r="Q895" s="304"/>
      <c r="R895" s="305" t="str" cm="1">
        <f t="array" ref="R895">IF(ISBLANK(Q895),"",Q895*(LOOKUP(2,1/(NOT(ISBLANK($M$9:M895))),$M$9:M895)))</f>
        <v/>
      </c>
      <c r="S895" s="306" t="str" cm="1">
        <f t="array" ref="S895">IF(ISBLANK(Q895),"", (LOOKUP(2,1/(NOT(ISBLANK($J$9:J895))),$J$9:J895)))</f>
        <v/>
      </c>
      <c r="T895" s="307"/>
      <c r="U895" s="302"/>
      <c r="V895" s="308"/>
      <c r="AC895" s="100"/>
      <c r="AD895" s="100"/>
      <c r="AV895" s="100"/>
      <c r="AW895" s="145"/>
    </row>
    <row r="896" spans="2:49" ht="18.75" customHeight="1">
      <c r="B896" s="309"/>
      <c r="C896" s="298"/>
      <c r="D896" s="298"/>
      <c r="E896" s="299"/>
      <c r="F896" s="298"/>
      <c r="G896" s="298"/>
      <c r="H896" s="298" t="s">
        <v>1476</v>
      </c>
      <c r="I896" s="301"/>
      <c r="J896" s="302"/>
      <c r="K896" s="298"/>
      <c r="L896" s="302"/>
      <c r="M896" s="301"/>
      <c r="N896" s="302" t="str" cm="1">
        <f t="array" ref="N896">IF(ISBLANK(M896),"", (LOOKUP(2,1/(NOT(ISBLANK($J$9:J896))),$J$9:J896)))</f>
        <v/>
      </c>
      <c r="O896" s="298"/>
      <c r="P896" s="643" t="str">
        <f>IF(H896="Full Materials Declaration","",IF(H896="REACH Restriction Annex XVII",IF(ISERROR(VLOOKUP(O896,'Matl Declaration Form'!$AG$9:$AH$149,2,0)),"",(VLOOKUP(O896,'Matl Declaration Form'!$AG$9:$AH$149,2,0))),IF(H896="REACH Authorization Annex XIV",IF(ISERROR(VLOOKUP(O896,'Matl Declaration Form'!$AI$9:$AJ$137,2,0)),"",(VLOOKUP(O896,'Matl Declaration Form'!$AI$9:$AJ$137,2,0))),IF(H896="REACH SVHC",IF(ISERROR(VLOOKUP(O896,'Matl Declaration Form'!$AK$9:$AL$482,2,0)),"",(VLOOKUP(O896,'Matl Declaration Form'!$AK$9:$AL$482,2,0))),IF(H896="EU RoHS",IF(ISERROR(VLOOKUP(O896,'Matl Declaration Form'!$AM$9:$AN$18,2,0)),"",(VLOOKUP(O896,'Matl Declaration Form'!$AM$9:$AN$18,2,0))),IF(H896="EU Mercury",IF(ISERROR(VLOOKUP(O896,'Matl Declaration Form'!$AO$9:$AP$15,2,0)),"",(VLOOKUP(O896,'Matl Declaration Form'!$AO$9:$AP$15,2,0))),IF(H896="EU PIC",IF(ISERROR(VLOOKUP(O896,'Matl Declaration Form'!$AQ$9:$AR$71,2,0)),"",(VLOOKUP(O896,'Matl Declaration Form'!$AQ$9:$AR$71,2,0))),IF(H896="EU Ozone Depletion",IF(ISERROR(VLOOKUP(O896,'Matl Declaration Form'!$AS$9:$AT$41,2,0)),"",(VLOOKUP(O896,'Matl Declaration Form'!$AS$9:$AT$41,2,0))), IF(H896="EU Ship Recycling",IF(ISERROR(VLOOKUP(O896,'Matl Declaration Form'!$AX$9:$AY$30,2,0)),"",(VLOOKUP(O896,'Matl Declaration Form'!$AX$9:$AY$30,2,0))), IF(H896="EU Package",IF(ISERROR(VLOOKUP(O896,'Matl Declaration Form'!$AZ$9:$BA$12,2,0)),"",(VLOOKUP(O896,'Matl Declaration Form'!$AZ$9:$BA$12,2,0))),IF(H896="EU POPs",IF(ISERROR(VLOOKUP(O896,'Matl Declaration Form'!$AV$9:$AW$485,2,0)),"",(VLOOKUP(O896,'Matl Declaration Form'!$AV$9:$AW$485,2,0))))))))))))))</f>
        <v/>
      </c>
      <c r="Q896" s="304"/>
      <c r="R896" s="305" t="str" cm="1">
        <f t="array" ref="R896">IF(ISBLANK(Q896),"",Q896*(LOOKUP(2,1/(NOT(ISBLANK($M$9:M896))),$M$9:M896)))</f>
        <v/>
      </c>
      <c r="S896" s="306" t="str" cm="1">
        <f t="array" ref="S896">IF(ISBLANK(Q896),"", (LOOKUP(2,1/(NOT(ISBLANK($J$9:J896))),$J$9:J896)))</f>
        <v/>
      </c>
      <c r="T896" s="307"/>
      <c r="U896" s="302"/>
      <c r="V896" s="308"/>
      <c r="AC896" s="100"/>
      <c r="AD896" s="100"/>
      <c r="AV896" s="100"/>
      <c r="AW896" s="145"/>
    </row>
    <row r="897" spans="2:49" ht="18.75" customHeight="1">
      <c r="B897" s="309"/>
      <c r="C897" s="298"/>
      <c r="D897" s="298"/>
      <c r="E897" s="299"/>
      <c r="F897" s="298"/>
      <c r="G897" s="298"/>
      <c r="H897" s="298" t="s">
        <v>1476</v>
      </c>
      <c r="I897" s="301"/>
      <c r="J897" s="302"/>
      <c r="K897" s="298"/>
      <c r="L897" s="302"/>
      <c r="M897" s="301"/>
      <c r="N897" s="302" t="str" cm="1">
        <f t="array" ref="N897">IF(ISBLANK(M897),"", (LOOKUP(2,1/(NOT(ISBLANK($J$9:J897))),$J$9:J897)))</f>
        <v/>
      </c>
      <c r="O897" s="298"/>
      <c r="P897" s="643" t="str">
        <f>IF(H897="Full Materials Declaration","",IF(H897="REACH Restriction Annex XVII",IF(ISERROR(VLOOKUP(O897,'Matl Declaration Form'!$AG$9:$AH$149,2,0)),"",(VLOOKUP(O897,'Matl Declaration Form'!$AG$9:$AH$149,2,0))),IF(H897="REACH Authorization Annex XIV",IF(ISERROR(VLOOKUP(O897,'Matl Declaration Form'!$AI$9:$AJ$137,2,0)),"",(VLOOKUP(O897,'Matl Declaration Form'!$AI$9:$AJ$137,2,0))),IF(H897="REACH SVHC",IF(ISERROR(VLOOKUP(O897,'Matl Declaration Form'!$AK$9:$AL$482,2,0)),"",(VLOOKUP(O897,'Matl Declaration Form'!$AK$9:$AL$482,2,0))),IF(H897="EU RoHS",IF(ISERROR(VLOOKUP(O897,'Matl Declaration Form'!$AM$9:$AN$18,2,0)),"",(VLOOKUP(O897,'Matl Declaration Form'!$AM$9:$AN$18,2,0))),IF(H897="EU Mercury",IF(ISERROR(VLOOKUP(O897,'Matl Declaration Form'!$AO$9:$AP$15,2,0)),"",(VLOOKUP(O897,'Matl Declaration Form'!$AO$9:$AP$15,2,0))),IF(H897="EU PIC",IF(ISERROR(VLOOKUP(O897,'Matl Declaration Form'!$AQ$9:$AR$71,2,0)),"",(VLOOKUP(O897,'Matl Declaration Form'!$AQ$9:$AR$71,2,0))),IF(H897="EU Ozone Depletion",IF(ISERROR(VLOOKUP(O897,'Matl Declaration Form'!$AS$9:$AT$41,2,0)),"",(VLOOKUP(O897,'Matl Declaration Form'!$AS$9:$AT$41,2,0))), IF(H897="EU Ship Recycling",IF(ISERROR(VLOOKUP(O897,'Matl Declaration Form'!$AX$9:$AY$30,2,0)),"",(VLOOKUP(O897,'Matl Declaration Form'!$AX$9:$AY$30,2,0))), IF(H897="EU Package",IF(ISERROR(VLOOKUP(O897,'Matl Declaration Form'!$AZ$9:$BA$12,2,0)),"",(VLOOKUP(O897,'Matl Declaration Form'!$AZ$9:$BA$12,2,0))),IF(H897="EU POPs",IF(ISERROR(VLOOKUP(O897,'Matl Declaration Form'!$AV$9:$AW$485,2,0)),"",(VLOOKUP(O897,'Matl Declaration Form'!$AV$9:$AW$485,2,0))))))))))))))</f>
        <v/>
      </c>
      <c r="Q897" s="304"/>
      <c r="R897" s="305" t="str" cm="1">
        <f t="array" ref="R897">IF(ISBLANK(Q897),"",Q897*(LOOKUP(2,1/(NOT(ISBLANK($M$9:M897))),$M$9:M897)))</f>
        <v/>
      </c>
      <c r="S897" s="306" t="str" cm="1">
        <f t="array" ref="S897">IF(ISBLANK(Q897),"", (LOOKUP(2,1/(NOT(ISBLANK($J$9:J897))),$J$9:J897)))</f>
        <v/>
      </c>
      <c r="T897" s="307"/>
      <c r="U897" s="302"/>
      <c r="V897" s="308"/>
      <c r="AC897" s="100"/>
      <c r="AD897" s="100"/>
      <c r="AV897" s="100"/>
      <c r="AW897" s="145"/>
    </row>
    <row r="898" spans="2:49" ht="18.75" customHeight="1">
      <c r="B898" s="309"/>
      <c r="C898" s="298"/>
      <c r="D898" s="298"/>
      <c r="E898" s="299"/>
      <c r="F898" s="298"/>
      <c r="G898" s="298"/>
      <c r="H898" s="298" t="s">
        <v>1476</v>
      </c>
      <c r="I898" s="301"/>
      <c r="J898" s="302"/>
      <c r="K898" s="298"/>
      <c r="L898" s="302"/>
      <c r="M898" s="301"/>
      <c r="N898" s="302" t="str" cm="1">
        <f t="array" ref="N898">IF(ISBLANK(M898),"", (LOOKUP(2,1/(NOT(ISBLANK($J$9:J898))),$J$9:J898)))</f>
        <v/>
      </c>
      <c r="O898" s="298"/>
      <c r="P898" s="643" t="str">
        <f>IF(H898="Full Materials Declaration","",IF(H898="REACH Restriction Annex XVII",IF(ISERROR(VLOOKUP(O898,'Matl Declaration Form'!$AG$9:$AH$149,2,0)),"",(VLOOKUP(O898,'Matl Declaration Form'!$AG$9:$AH$149,2,0))),IF(H898="REACH Authorization Annex XIV",IF(ISERROR(VLOOKUP(O898,'Matl Declaration Form'!$AI$9:$AJ$137,2,0)),"",(VLOOKUP(O898,'Matl Declaration Form'!$AI$9:$AJ$137,2,0))),IF(H898="REACH SVHC",IF(ISERROR(VLOOKUP(O898,'Matl Declaration Form'!$AK$9:$AL$482,2,0)),"",(VLOOKUP(O898,'Matl Declaration Form'!$AK$9:$AL$482,2,0))),IF(H898="EU RoHS",IF(ISERROR(VLOOKUP(O898,'Matl Declaration Form'!$AM$9:$AN$18,2,0)),"",(VLOOKUP(O898,'Matl Declaration Form'!$AM$9:$AN$18,2,0))),IF(H898="EU Mercury",IF(ISERROR(VLOOKUP(O898,'Matl Declaration Form'!$AO$9:$AP$15,2,0)),"",(VLOOKUP(O898,'Matl Declaration Form'!$AO$9:$AP$15,2,0))),IF(H898="EU PIC",IF(ISERROR(VLOOKUP(O898,'Matl Declaration Form'!$AQ$9:$AR$71,2,0)),"",(VLOOKUP(O898,'Matl Declaration Form'!$AQ$9:$AR$71,2,0))),IF(H898="EU Ozone Depletion",IF(ISERROR(VLOOKUP(O898,'Matl Declaration Form'!$AS$9:$AT$41,2,0)),"",(VLOOKUP(O898,'Matl Declaration Form'!$AS$9:$AT$41,2,0))), IF(H898="EU Ship Recycling",IF(ISERROR(VLOOKUP(O898,'Matl Declaration Form'!$AX$9:$AY$30,2,0)),"",(VLOOKUP(O898,'Matl Declaration Form'!$AX$9:$AY$30,2,0))), IF(H898="EU Package",IF(ISERROR(VLOOKUP(O898,'Matl Declaration Form'!$AZ$9:$BA$12,2,0)),"",(VLOOKUP(O898,'Matl Declaration Form'!$AZ$9:$BA$12,2,0))),IF(H898="EU POPs",IF(ISERROR(VLOOKUP(O898,'Matl Declaration Form'!$AV$9:$AW$485,2,0)),"",(VLOOKUP(O898,'Matl Declaration Form'!$AV$9:$AW$485,2,0))))))))))))))</f>
        <v/>
      </c>
      <c r="Q898" s="304"/>
      <c r="R898" s="305" t="str" cm="1">
        <f t="array" ref="R898">IF(ISBLANK(Q898),"",Q898*(LOOKUP(2,1/(NOT(ISBLANK($M$9:M898))),$M$9:M898)))</f>
        <v/>
      </c>
      <c r="S898" s="306" t="str" cm="1">
        <f t="array" ref="S898">IF(ISBLANK(Q898),"", (LOOKUP(2,1/(NOT(ISBLANK($J$9:J898))),$J$9:J898)))</f>
        <v/>
      </c>
      <c r="T898" s="307"/>
      <c r="U898" s="302"/>
      <c r="V898" s="308"/>
      <c r="AC898" s="100"/>
      <c r="AD898" s="100"/>
      <c r="AV898" s="100"/>
      <c r="AW898" s="145"/>
    </row>
    <row r="899" spans="2:49" ht="18.75" customHeight="1">
      <c r="B899" s="309"/>
      <c r="C899" s="298"/>
      <c r="D899" s="298"/>
      <c r="E899" s="299"/>
      <c r="F899" s="298"/>
      <c r="G899" s="298"/>
      <c r="H899" s="298" t="s">
        <v>1476</v>
      </c>
      <c r="I899" s="301"/>
      <c r="J899" s="302"/>
      <c r="K899" s="298"/>
      <c r="L899" s="302"/>
      <c r="M899" s="301"/>
      <c r="N899" s="302" t="str" cm="1">
        <f t="array" ref="N899">IF(ISBLANK(M899),"", (LOOKUP(2,1/(NOT(ISBLANK($J$9:J899))),$J$9:J899)))</f>
        <v/>
      </c>
      <c r="O899" s="298"/>
      <c r="P899" s="643" t="str">
        <f>IF(H899="Full Materials Declaration","",IF(H899="REACH Restriction Annex XVII",IF(ISERROR(VLOOKUP(O899,'Matl Declaration Form'!$AG$9:$AH$149,2,0)),"",(VLOOKUP(O899,'Matl Declaration Form'!$AG$9:$AH$149,2,0))),IF(H899="REACH Authorization Annex XIV",IF(ISERROR(VLOOKUP(O899,'Matl Declaration Form'!$AI$9:$AJ$137,2,0)),"",(VLOOKUP(O899,'Matl Declaration Form'!$AI$9:$AJ$137,2,0))),IF(H899="REACH SVHC",IF(ISERROR(VLOOKUP(O899,'Matl Declaration Form'!$AK$9:$AL$482,2,0)),"",(VLOOKUP(O899,'Matl Declaration Form'!$AK$9:$AL$482,2,0))),IF(H899="EU RoHS",IF(ISERROR(VLOOKUP(O899,'Matl Declaration Form'!$AM$9:$AN$18,2,0)),"",(VLOOKUP(O899,'Matl Declaration Form'!$AM$9:$AN$18,2,0))),IF(H899="EU Mercury",IF(ISERROR(VLOOKUP(O899,'Matl Declaration Form'!$AO$9:$AP$15,2,0)),"",(VLOOKUP(O899,'Matl Declaration Form'!$AO$9:$AP$15,2,0))),IF(H899="EU PIC",IF(ISERROR(VLOOKUP(O899,'Matl Declaration Form'!$AQ$9:$AR$71,2,0)),"",(VLOOKUP(O899,'Matl Declaration Form'!$AQ$9:$AR$71,2,0))),IF(H899="EU Ozone Depletion",IF(ISERROR(VLOOKUP(O899,'Matl Declaration Form'!$AS$9:$AT$41,2,0)),"",(VLOOKUP(O899,'Matl Declaration Form'!$AS$9:$AT$41,2,0))), IF(H899="EU Ship Recycling",IF(ISERROR(VLOOKUP(O899,'Matl Declaration Form'!$AX$9:$AY$30,2,0)),"",(VLOOKUP(O899,'Matl Declaration Form'!$AX$9:$AY$30,2,0))), IF(H899="EU Package",IF(ISERROR(VLOOKUP(O899,'Matl Declaration Form'!$AZ$9:$BA$12,2,0)),"",(VLOOKUP(O899,'Matl Declaration Form'!$AZ$9:$BA$12,2,0))),IF(H899="EU POPs",IF(ISERROR(VLOOKUP(O899,'Matl Declaration Form'!$AV$9:$AW$485,2,0)),"",(VLOOKUP(O899,'Matl Declaration Form'!$AV$9:$AW$485,2,0))))))))))))))</f>
        <v/>
      </c>
      <c r="Q899" s="304"/>
      <c r="R899" s="305" t="str" cm="1">
        <f t="array" ref="R899">IF(ISBLANK(Q899),"",Q899*(LOOKUP(2,1/(NOT(ISBLANK($M$9:M899))),$M$9:M899)))</f>
        <v/>
      </c>
      <c r="S899" s="306" t="str" cm="1">
        <f t="array" ref="S899">IF(ISBLANK(Q899),"", (LOOKUP(2,1/(NOT(ISBLANK($J$9:J899))),$J$9:J899)))</f>
        <v/>
      </c>
      <c r="T899" s="307"/>
      <c r="U899" s="302"/>
      <c r="V899" s="308"/>
      <c r="AC899" s="100"/>
      <c r="AD899" s="100"/>
      <c r="AV899" s="100"/>
      <c r="AW899" s="145"/>
    </row>
    <row r="900" spans="2:49" ht="18.75" customHeight="1">
      <c r="B900" s="309"/>
      <c r="C900" s="298"/>
      <c r="D900" s="298"/>
      <c r="E900" s="299"/>
      <c r="F900" s="298"/>
      <c r="G900" s="298"/>
      <c r="H900" s="298" t="s">
        <v>1476</v>
      </c>
      <c r="I900" s="301"/>
      <c r="J900" s="302"/>
      <c r="K900" s="298"/>
      <c r="L900" s="302"/>
      <c r="M900" s="301"/>
      <c r="N900" s="302" t="str" cm="1">
        <f t="array" ref="N900">IF(ISBLANK(M900),"", (LOOKUP(2,1/(NOT(ISBLANK($J$9:J900))),$J$9:J900)))</f>
        <v/>
      </c>
      <c r="O900" s="298"/>
      <c r="P900" s="643" t="str">
        <f>IF(H900="Full Materials Declaration","",IF(H900="REACH Restriction Annex XVII",IF(ISERROR(VLOOKUP(O900,'Matl Declaration Form'!$AG$9:$AH$149,2,0)),"",(VLOOKUP(O900,'Matl Declaration Form'!$AG$9:$AH$149,2,0))),IF(H900="REACH Authorization Annex XIV",IF(ISERROR(VLOOKUP(O900,'Matl Declaration Form'!$AI$9:$AJ$137,2,0)),"",(VLOOKUP(O900,'Matl Declaration Form'!$AI$9:$AJ$137,2,0))),IF(H900="REACH SVHC",IF(ISERROR(VLOOKUP(O900,'Matl Declaration Form'!$AK$9:$AL$482,2,0)),"",(VLOOKUP(O900,'Matl Declaration Form'!$AK$9:$AL$482,2,0))),IF(H900="EU RoHS",IF(ISERROR(VLOOKUP(O900,'Matl Declaration Form'!$AM$9:$AN$18,2,0)),"",(VLOOKUP(O900,'Matl Declaration Form'!$AM$9:$AN$18,2,0))),IF(H900="EU Mercury",IF(ISERROR(VLOOKUP(O900,'Matl Declaration Form'!$AO$9:$AP$15,2,0)),"",(VLOOKUP(O900,'Matl Declaration Form'!$AO$9:$AP$15,2,0))),IF(H900="EU PIC",IF(ISERROR(VLOOKUP(O900,'Matl Declaration Form'!$AQ$9:$AR$71,2,0)),"",(VLOOKUP(O900,'Matl Declaration Form'!$AQ$9:$AR$71,2,0))),IF(H900="EU Ozone Depletion",IF(ISERROR(VLOOKUP(O900,'Matl Declaration Form'!$AS$9:$AT$41,2,0)),"",(VLOOKUP(O900,'Matl Declaration Form'!$AS$9:$AT$41,2,0))), IF(H900="EU Ship Recycling",IF(ISERROR(VLOOKUP(O900,'Matl Declaration Form'!$AX$9:$AY$30,2,0)),"",(VLOOKUP(O900,'Matl Declaration Form'!$AX$9:$AY$30,2,0))), IF(H900="EU Package",IF(ISERROR(VLOOKUP(O900,'Matl Declaration Form'!$AZ$9:$BA$12,2,0)),"",(VLOOKUP(O900,'Matl Declaration Form'!$AZ$9:$BA$12,2,0))),IF(H900="EU POPs",IF(ISERROR(VLOOKUP(O900,'Matl Declaration Form'!$AV$9:$AW$485,2,0)),"",(VLOOKUP(O900,'Matl Declaration Form'!$AV$9:$AW$485,2,0))))))))))))))</f>
        <v/>
      </c>
      <c r="Q900" s="304"/>
      <c r="R900" s="305" t="str" cm="1">
        <f t="array" ref="R900">IF(ISBLANK(Q900),"",Q900*(LOOKUP(2,1/(NOT(ISBLANK($M$9:M900))),$M$9:M900)))</f>
        <v/>
      </c>
      <c r="S900" s="306" t="str" cm="1">
        <f t="array" ref="S900">IF(ISBLANK(Q900),"", (LOOKUP(2,1/(NOT(ISBLANK($J$9:J900))),$J$9:J900)))</f>
        <v/>
      </c>
      <c r="T900" s="307"/>
      <c r="U900" s="302"/>
      <c r="V900" s="308"/>
      <c r="AC900" s="100"/>
      <c r="AD900" s="100"/>
      <c r="AV900" s="100"/>
      <c r="AW900" s="145"/>
    </row>
    <row r="901" spans="2:49" ht="18.75" customHeight="1">
      <c r="B901" s="309"/>
      <c r="C901" s="298"/>
      <c r="D901" s="298"/>
      <c r="E901" s="299"/>
      <c r="F901" s="298"/>
      <c r="G901" s="298"/>
      <c r="H901" s="298" t="s">
        <v>1476</v>
      </c>
      <c r="I901" s="301"/>
      <c r="J901" s="302"/>
      <c r="K901" s="298"/>
      <c r="L901" s="302"/>
      <c r="M901" s="301"/>
      <c r="N901" s="302" t="str" cm="1">
        <f t="array" ref="N901">IF(ISBLANK(M901),"", (LOOKUP(2,1/(NOT(ISBLANK($J$9:J901))),$J$9:J901)))</f>
        <v/>
      </c>
      <c r="O901" s="298"/>
      <c r="P901" s="643" t="str">
        <f>IF(H901="Full Materials Declaration","",IF(H901="REACH Restriction Annex XVII",IF(ISERROR(VLOOKUP(O901,'Matl Declaration Form'!$AG$9:$AH$149,2,0)),"",(VLOOKUP(O901,'Matl Declaration Form'!$AG$9:$AH$149,2,0))),IF(H901="REACH Authorization Annex XIV",IF(ISERROR(VLOOKUP(O901,'Matl Declaration Form'!$AI$9:$AJ$137,2,0)),"",(VLOOKUP(O901,'Matl Declaration Form'!$AI$9:$AJ$137,2,0))),IF(H901="REACH SVHC",IF(ISERROR(VLOOKUP(O901,'Matl Declaration Form'!$AK$9:$AL$482,2,0)),"",(VLOOKUP(O901,'Matl Declaration Form'!$AK$9:$AL$482,2,0))),IF(H901="EU RoHS",IF(ISERROR(VLOOKUP(O901,'Matl Declaration Form'!$AM$9:$AN$18,2,0)),"",(VLOOKUP(O901,'Matl Declaration Form'!$AM$9:$AN$18,2,0))),IF(H901="EU Mercury",IF(ISERROR(VLOOKUP(O901,'Matl Declaration Form'!$AO$9:$AP$15,2,0)),"",(VLOOKUP(O901,'Matl Declaration Form'!$AO$9:$AP$15,2,0))),IF(H901="EU PIC",IF(ISERROR(VLOOKUP(O901,'Matl Declaration Form'!$AQ$9:$AR$71,2,0)),"",(VLOOKUP(O901,'Matl Declaration Form'!$AQ$9:$AR$71,2,0))),IF(H901="EU Ozone Depletion",IF(ISERROR(VLOOKUP(O901,'Matl Declaration Form'!$AS$9:$AT$41,2,0)),"",(VLOOKUP(O901,'Matl Declaration Form'!$AS$9:$AT$41,2,0))), IF(H901="EU Ship Recycling",IF(ISERROR(VLOOKUP(O901,'Matl Declaration Form'!$AX$9:$AY$30,2,0)),"",(VLOOKUP(O901,'Matl Declaration Form'!$AX$9:$AY$30,2,0))), IF(H901="EU Package",IF(ISERROR(VLOOKUP(O901,'Matl Declaration Form'!$AZ$9:$BA$12,2,0)),"",(VLOOKUP(O901,'Matl Declaration Form'!$AZ$9:$BA$12,2,0))),IF(H901="EU POPs",IF(ISERROR(VLOOKUP(O901,'Matl Declaration Form'!$AV$9:$AW$485,2,0)),"",(VLOOKUP(O901,'Matl Declaration Form'!$AV$9:$AW$485,2,0))))))))))))))</f>
        <v/>
      </c>
      <c r="Q901" s="304"/>
      <c r="R901" s="305" t="str" cm="1">
        <f t="array" ref="R901">IF(ISBLANK(Q901),"",Q901*(LOOKUP(2,1/(NOT(ISBLANK($M$9:M901))),$M$9:M901)))</f>
        <v/>
      </c>
      <c r="S901" s="306" t="str" cm="1">
        <f t="array" ref="S901">IF(ISBLANK(Q901),"", (LOOKUP(2,1/(NOT(ISBLANK($J$9:J901))),$J$9:J901)))</f>
        <v/>
      </c>
      <c r="T901" s="307"/>
      <c r="U901" s="302"/>
      <c r="V901" s="308"/>
      <c r="AC901" s="100"/>
      <c r="AD901" s="100"/>
      <c r="AV901" s="100"/>
      <c r="AW901" s="145"/>
    </row>
    <row r="902" spans="2:49" ht="18.75" customHeight="1">
      <c r="B902" s="309"/>
      <c r="C902" s="298"/>
      <c r="D902" s="298"/>
      <c r="E902" s="299"/>
      <c r="F902" s="298"/>
      <c r="G902" s="298"/>
      <c r="H902" s="298" t="s">
        <v>1476</v>
      </c>
      <c r="I902" s="301"/>
      <c r="J902" s="302"/>
      <c r="K902" s="298"/>
      <c r="L902" s="302"/>
      <c r="M902" s="301"/>
      <c r="N902" s="302" t="str" cm="1">
        <f t="array" ref="N902">IF(ISBLANK(M902),"", (LOOKUP(2,1/(NOT(ISBLANK($J$9:J902))),$J$9:J902)))</f>
        <v/>
      </c>
      <c r="O902" s="298"/>
      <c r="P902" s="643" t="str">
        <f>IF(H902="Full Materials Declaration","",IF(H902="REACH Restriction Annex XVII",IF(ISERROR(VLOOKUP(O902,'Matl Declaration Form'!$AG$9:$AH$149,2,0)),"",(VLOOKUP(O902,'Matl Declaration Form'!$AG$9:$AH$149,2,0))),IF(H902="REACH Authorization Annex XIV",IF(ISERROR(VLOOKUP(O902,'Matl Declaration Form'!$AI$9:$AJ$137,2,0)),"",(VLOOKUP(O902,'Matl Declaration Form'!$AI$9:$AJ$137,2,0))),IF(H902="REACH SVHC",IF(ISERROR(VLOOKUP(O902,'Matl Declaration Form'!$AK$9:$AL$482,2,0)),"",(VLOOKUP(O902,'Matl Declaration Form'!$AK$9:$AL$482,2,0))),IF(H902="EU RoHS",IF(ISERROR(VLOOKUP(O902,'Matl Declaration Form'!$AM$9:$AN$18,2,0)),"",(VLOOKUP(O902,'Matl Declaration Form'!$AM$9:$AN$18,2,0))),IF(H902="EU Mercury",IF(ISERROR(VLOOKUP(O902,'Matl Declaration Form'!$AO$9:$AP$15,2,0)),"",(VLOOKUP(O902,'Matl Declaration Form'!$AO$9:$AP$15,2,0))),IF(H902="EU PIC",IF(ISERROR(VLOOKUP(O902,'Matl Declaration Form'!$AQ$9:$AR$71,2,0)),"",(VLOOKUP(O902,'Matl Declaration Form'!$AQ$9:$AR$71,2,0))),IF(H902="EU Ozone Depletion",IF(ISERROR(VLOOKUP(O902,'Matl Declaration Form'!$AS$9:$AT$41,2,0)),"",(VLOOKUP(O902,'Matl Declaration Form'!$AS$9:$AT$41,2,0))), IF(H902="EU Ship Recycling",IF(ISERROR(VLOOKUP(O902,'Matl Declaration Form'!$AX$9:$AY$30,2,0)),"",(VLOOKUP(O902,'Matl Declaration Form'!$AX$9:$AY$30,2,0))), IF(H902="EU Package",IF(ISERROR(VLOOKUP(O902,'Matl Declaration Form'!$AZ$9:$BA$12,2,0)),"",(VLOOKUP(O902,'Matl Declaration Form'!$AZ$9:$BA$12,2,0))),IF(H902="EU POPs",IF(ISERROR(VLOOKUP(O902,'Matl Declaration Form'!$AV$9:$AW$485,2,0)),"",(VLOOKUP(O902,'Matl Declaration Form'!$AV$9:$AW$485,2,0))))))))))))))</f>
        <v/>
      </c>
      <c r="Q902" s="304"/>
      <c r="R902" s="305" t="str" cm="1">
        <f t="array" ref="R902">IF(ISBLANK(Q902),"",Q902*(LOOKUP(2,1/(NOT(ISBLANK($M$9:M902))),$M$9:M902)))</f>
        <v/>
      </c>
      <c r="S902" s="306" t="str" cm="1">
        <f t="array" ref="S902">IF(ISBLANK(Q902),"", (LOOKUP(2,1/(NOT(ISBLANK($J$9:J902))),$J$9:J902)))</f>
        <v/>
      </c>
      <c r="T902" s="307"/>
      <c r="U902" s="302"/>
      <c r="V902" s="308"/>
      <c r="AC902" s="100"/>
      <c r="AD902" s="100"/>
      <c r="AV902" s="100"/>
      <c r="AW902" s="145"/>
    </row>
    <row r="903" spans="2:49" ht="18.75" customHeight="1">
      <c r="B903" s="309"/>
      <c r="C903" s="298"/>
      <c r="D903" s="298"/>
      <c r="E903" s="299"/>
      <c r="F903" s="298"/>
      <c r="G903" s="298"/>
      <c r="H903" s="298" t="s">
        <v>1476</v>
      </c>
      <c r="I903" s="301"/>
      <c r="J903" s="302"/>
      <c r="K903" s="298"/>
      <c r="L903" s="302"/>
      <c r="M903" s="301"/>
      <c r="N903" s="302" t="str" cm="1">
        <f t="array" ref="N903">IF(ISBLANK(M903),"", (LOOKUP(2,1/(NOT(ISBLANK($J$9:J903))),$J$9:J903)))</f>
        <v/>
      </c>
      <c r="O903" s="298"/>
      <c r="P903" s="643" t="str">
        <f>IF(H903="Full Materials Declaration","",IF(H903="REACH Restriction Annex XVII",IF(ISERROR(VLOOKUP(O903,'Matl Declaration Form'!$AG$9:$AH$149,2,0)),"",(VLOOKUP(O903,'Matl Declaration Form'!$AG$9:$AH$149,2,0))),IF(H903="REACH Authorization Annex XIV",IF(ISERROR(VLOOKUP(O903,'Matl Declaration Form'!$AI$9:$AJ$137,2,0)),"",(VLOOKUP(O903,'Matl Declaration Form'!$AI$9:$AJ$137,2,0))),IF(H903="REACH SVHC",IF(ISERROR(VLOOKUP(O903,'Matl Declaration Form'!$AK$9:$AL$482,2,0)),"",(VLOOKUP(O903,'Matl Declaration Form'!$AK$9:$AL$482,2,0))),IF(H903="EU RoHS",IF(ISERROR(VLOOKUP(O903,'Matl Declaration Form'!$AM$9:$AN$18,2,0)),"",(VLOOKUP(O903,'Matl Declaration Form'!$AM$9:$AN$18,2,0))),IF(H903="EU Mercury",IF(ISERROR(VLOOKUP(O903,'Matl Declaration Form'!$AO$9:$AP$15,2,0)),"",(VLOOKUP(O903,'Matl Declaration Form'!$AO$9:$AP$15,2,0))),IF(H903="EU PIC",IF(ISERROR(VLOOKUP(O903,'Matl Declaration Form'!$AQ$9:$AR$71,2,0)),"",(VLOOKUP(O903,'Matl Declaration Form'!$AQ$9:$AR$71,2,0))),IF(H903="EU Ozone Depletion",IF(ISERROR(VLOOKUP(O903,'Matl Declaration Form'!$AS$9:$AT$41,2,0)),"",(VLOOKUP(O903,'Matl Declaration Form'!$AS$9:$AT$41,2,0))), IF(H903="EU Ship Recycling",IF(ISERROR(VLOOKUP(O903,'Matl Declaration Form'!$AX$9:$AY$30,2,0)),"",(VLOOKUP(O903,'Matl Declaration Form'!$AX$9:$AY$30,2,0))), IF(H903="EU Package",IF(ISERROR(VLOOKUP(O903,'Matl Declaration Form'!$AZ$9:$BA$12,2,0)),"",(VLOOKUP(O903,'Matl Declaration Form'!$AZ$9:$BA$12,2,0))),IF(H903="EU POPs",IF(ISERROR(VLOOKUP(O903,'Matl Declaration Form'!$AV$9:$AW$485,2,0)),"",(VLOOKUP(O903,'Matl Declaration Form'!$AV$9:$AW$485,2,0))))))))))))))</f>
        <v/>
      </c>
      <c r="Q903" s="304"/>
      <c r="R903" s="305" t="str" cm="1">
        <f t="array" ref="R903">IF(ISBLANK(Q903),"",Q903*(LOOKUP(2,1/(NOT(ISBLANK($M$9:M903))),$M$9:M903)))</f>
        <v/>
      </c>
      <c r="S903" s="306" t="str" cm="1">
        <f t="array" ref="S903">IF(ISBLANK(Q903),"", (LOOKUP(2,1/(NOT(ISBLANK($J$9:J903))),$J$9:J903)))</f>
        <v/>
      </c>
      <c r="T903" s="307"/>
      <c r="U903" s="302"/>
      <c r="V903" s="308"/>
      <c r="AC903" s="100"/>
      <c r="AD903" s="100"/>
      <c r="AV903" s="100"/>
      <c r="AW903" s="145"/>
    </row>
    <row r="904" spans="2:49" ht="18.75" customHeight="1">
      <c r="B904" s="309"/>
      <c r="C904" s="298"/>
      <c r="D904" s="298"/>
      <c r="E904" s="299"/>
      <c r="F904" s="298"/>
      <c r="G904" s="298"/>
      <c r="H904" s="298" t="s">
        <v>1476</v>
      </c>
      <c r="I904" s="301"/>
      <c r="J904" s="302"/>
      <c r="K904" s="298"/>
      <c r="L904" s="302"/>
      <c r="M904" s="301"/>
      <c r="N904" s="302" t="str" cm="1">
        <f t="array" ref="N904">IF(ISBLANK(M904),"", (LOOKUP(2,1/(NOT(ISBLANK($J$9:J904))),$J$9:J904)))</f>
        <v/>
      </c>
      <c r="O904" s="298"/>
      <c r="P904" s="643" t="str">
        <f>IF(H904="Full Materials Declaration","",IF(H904="REACH Restriction Annex XVII",IF(ISERROR(VLOOKUP(O904,'Matl Declaration Form'!$AG$9:$AH$149,2,0)),"",(VLOOKUP(O904,'Matl Declaration Form'!$AG$9:$AH$149,2,0))),IF(H904="REACH Authorization Annex XIV",IF(ISERROR(VLOOKUP(O904,'Matl Declaration Form'!$AI$9:$AJ$137,2,0)),"",(VLOOKUP(O904,'Matl Declaration Form'!$AI$9:$AJ$137,2,0))),IF(H904="REACH SVHC",IF(ISERROR(VLOOKUP(O904,'Matl Declaration Form'!$AK$9:$AL$482,2,0)),"",(VLOOKUP(O904,'Matl Declaration Form'!$AK$9:$AL$482,2,0))),IF(H904="EU RoHS",IF(ISERROR(VLOOKUP(O904,'Matl Declaration Form'!$AM$9:$AN$18,2,0)),"",(VLOOKUP(O904,'Matl Declaration Form'!$AM$9:$AN$18,2,0))),IF(H904="EU Mercury",IF(ISERROR(VLOOKUP(O904,'Matl Declaration Form'!$AO$9:$AP$15,2,0)),"",(VLOOKUP(O904,'Matl Declaration Form'!$AO$9:$AP$15,2,0))),IF(H904="EU PIC",IF(ISERROR(VLOOKUP(O904,'Matl Declaration Form'!$AQ$9:$AR$71,2,0)),"",(VLOOKUP(O904,'Matl Declaration Form'!$AQ$9:$AR$71,2,0))),IF(H904="EU Ozone Depletion",IF(ISERROR(VLOOKUP(O904,'Matl Declaration Form'!$AS$9:$AT$41,2,0)),"",(VLOOKUP(O904,'Matl Declaration Form'!$AS$9:$AT$41,2,0))), IF(H904="EU Ship Recycling",IF(ISERROR(VLOOKUP(O904,'Matl Declaration Form'!$AX$9:$AY$30,2,0)),"",(VLOOKUP(O904,'Matl Declaration Form'!$AX$9:$AY$30,2,0))), IF(H904="EU Package",IF(ISERROR(VLOOKUP(O904,'Matl Declaration Form'!$AZ$9:$BA$12,2,0)),"",(VLOOKUP(O904,'Matl Declaration Form'!$AZ$9:$BA$12,2,0))),IF(H904="EU POPs",IF(ISERROR(VLOOKUP(O904,'Matl Declaration Form'!$AV$9:$AW$485,2,0)),"",(VLOOKUP(O904,'Matl Declaration Form'!$AV$9:$AW$485,2,0))))))))))))))</f>
        <v/>
      </c>
      <c r="Q904" s="304"/>
      <c r="R904" s="305" t="str" cm="1">
        <f t="array" ref="R904">IF(ISBLANK(Q904),"",Q904*(LOOKUP(2,1/(NOT(ISBLANK($M$9:M904))),$M$9:M904)))</f>
        <v/>
      </c>
      <c r="S904" s="306" t="str" cm="1">
        <f t="array" ref="S904">IF(ISBLANK(Q904),"", (LOOKUP(2,1/(NOT(ISBLANK($J$9:J904))),$J$9:J904)))</f>
        <v/>
      </c>
      <c r="T904" s="307"/>
      <c r="U904" s="302"/>
      <c r="V904" s="308"/>
      <c r="AC904" s="100"/>
      <c r="AD904" s="100"/>
      <c r="AV904" s="100"/>
      <c r="AW904" s="145"/>
    </row>
    <row r="905" spans="2:49" ht="18.75" customHeight="1">
      <c r="B905" s="309"/>
      <c r="C905" s="298"/>
      <c r="D905" s="298"/>
      <c r="E905" s="299"/>
      <c r="F905" s="298"/>
      <c r="G905" s="298"/>
      <c r="H905" s="298" t="s">
        <v>1476</v>
      </c>
      <c r="I905" s="301"/>
      <c r="J905" s="302"/>
      <c r="K905" s="298"/>
      <c r="L905" s="302"/>
      <c r="M905" s="301"/>
      <c r="N905" s="302" t="str" cm="1">
        <f t="array" ref="N905">IF(ISBLANK(M905),"", (LOOKUP(2,1/(NOT(ISBLANK($J$9:J905))),$J$9:J905)))</f>
        <v/>
      </c>
      <c r="O905" s="298"/>
      <c r="P905" s="643" t="str">
        <f>IF(H905="Full Materials Declaration","",IF(H905="REACH Restriction Annex XVII",IF(ISERROR(VLOOKUP(O905,'Matl Declaration Form'!$AG$9:$AH$149,2,0)),"",(VLOOKUP(O905,'Matl Declaration Form'!$AG$9:$AH$149,2,0))),IF(H905="REACH Authorization Annex XIV",IF(ISERROR(VLOOKUP(O905,'Matl Declaration Form'!$AI$9:$AJ$137,2,0)),"",(VLOOKUP(O905,'Matl Declaration Form'!$AI$9:$AJ$137,2,0))),IF(H905="REACH SVHC",IF(ISERROR(VLOOKUP(O905,'Matl Declaration Form'!$AK$9:$AL$482,2,0)),"",(VLOOKUP(O905,'Matl Declaration Form'!$AK$9:$AL$482,2,0))),IF(H905="EU RoHS",IF(ISERROR(VLOOKUP(O905,'Matl Declaration Form'!$AM$9:$AN$18,2,0)),"",(VLOOKUP(O905,'Matl Declaration Form'!$AM$9:$AN$18,2,0))),IF(H905="EU Mercury",IF(ISERROR(VLOOKUP(O905,'Matl Declaration Form'!$AO$9:$AP$15,2,0)),"",(VLOOKUP(O905,'Matl Declaration Form'!$AO$9:$AP$15,2,0))),IF(H905="EU PIC",IF(ISERROR(VLOOKUP(O905,'Matl Declaration Form'!$AQ$9:$AR$71,2,0)),"",(VLOOKUP(O905,'Matl Declaration Form'!$AQ$9:$AR$71,2,0))),IF(H905="EU Ozone Depletion",IF(ISERROR(VLOOKUP(O905,'Matl Declaration Form'!$AS$9:$AT$41,2,0)),"",(VLOOKUP(O905,'Matl Declaration Form'!$AS$9:$AT$41,2,0))), IF(H905="EU Ship Recycling",IF(ISERROR(VLOOKUP(O905,'Matl Declaration Form'!$AX$9:$AY$30,2,0)),"",(VLOOKUP(O905,'Matl Declaration Form'!$AX$9:$AY$30,2,0))), IF(H905="EU Package",IF(ISERROR(VLOOKUP(O905,'Matl Declaration Form'!$AZ$9:$BA$12,2,0)),"",(VLOOKUP(O905,'Matl Declaration Form'!$AZ$9:$BA$12,2,0))),IF(H905="EU POPs",IF(ISERROR(VLOOKUP(O905,'Matl Declaration Form'!$AV$9:$AW$485,2,0)),"",(VLOOKUP(O905,'Matl Declaration Form'!$AV$9:$AW$485,2,0))))))))))))))</f>
        <v/>
      </c>
      <c r="Q905" s="304"/>
      <c r="R905" s="305" t="str" cm="1">
        <f t="array" ref="R905">IF(ISBLANK(Q905),"",Q905*(LOOKUP(2,1/(NOT(ISBLANK($M$9:M905))),$M$9:M905)))</f>
        <v/>
      </c>
      <c r="S905" s="306" t="str" cm="1">
        <f t="array" ref="S905">IF(ISBLANK(Q905),"", (LOOKUP(2,1/(NOT(ISBLANK($J$9:J905))),$J$9:J905)))</f>
        <v/>
      </c>
      <c r="T905" s="307"/>
      <c r="U905" s="302"/>
      <c r="V905" s="308"/>
      <c r="AC905" s="100"/>
      <c r="AD905" s="100"/>
      <c r="AV905" s="100"/>
      <c r="AW905" s="145"/>
    </row>
    <row r="906" spans="2:49" ht="18.75" customHeight="1">
      <c r="B906" s="309"/>
      <c r="C906" s="298"/>
      <c r="D906" s="298"/>
      <c r="E906" s="299"/>
      <c r="F906" s="298"/>
      <c r="G906" s="298"/>
      <c r="H906" s="298" t="s">
        <v>1476</v>
      </c>
      <c r="I906" s="301"/>
      <c r="J906" s="302"/>
      <c r="K906" s="298"/>
      <c r="L906" s="302"/>
      <c r="M906" s="301"/>
      <c r="N906" s="302" t="str" cm="1">
        <f t="array" ref="N906">IF(ISBLANK(M906),"", (LOOKUP(2,1/(NOT(ISBLANK($J$9:J906))),$J$9:J906)))</f>
        <v/>
      </c>
      <c r="O906" s="298"/>
      <c r="P906" s="643" t="str">
        <f>IF(H906="Full Materials Declaration","",IF(H906="REACH Restriction Annex XVII",IF(ISERROR(VLOOKUP(O906,'Matl Declaration Form'!$AG$9:$AH$149,2,0)),"",(VLOOKUP(O906,'Matl Declaration Form'!$AG$9:$AH$149,2,0))),IF(H906="REACH Authorization Annex XIV",IF(ISERROR(VLOOKUP(O906,'Matl Declaration Form'!$AI$9:$AJ$137,2,0)),"",(VLOOKUP(O906,'Matl Declaration Form'!$AI$9:$AJ$137,2,0))),IF(H906="REACH SVHC",IF(ISERROR(VLOOKUP(O906,'Matl Declaration Form'!$AK$9:$AL$482,2,0)),"",(VLOOKUP(O906,'Matl Declaration Form'!$AK$9:$AL$482,2,0))),IF(H906="EU RoHS",IF(ISERROR(VLOOKUP(O906,'Matl Declaration Form'!$AM$9:$AN$18,2,0)),"",(VLOOKUP(O906,'Matl Declaration Form'!$AM$9:$AN$18,2,0))),IF(H906="EU Mercury",IF(ISERROR(VLOOKUP(O906,'Matl Declaration Form'!$AO$9:$AP$15,2,0)),"",(VLOOKUP(O906,'Matl Declaration Form'!$AO$9:$AP$15,2,0))),IF(H906="EU PIC",IF(ISERROR(VLOOKUP(O906,'Matl Declaration Form'!$AQ$9:$AR$71,2,0)),"",(VLOOKUP(O906,'Matl Declaration Form'!$AQ$9:$AR$71,2,0))),IF(H906="EU Ozone Depletion",IF(ISERROR(VLOOKUP(O906,'Matl Declaration Form'!$AS$9:$AT$41,2,0)),"",(VLOOKUP(O906,'Matl Declaration Form'!$AS$9:$AT$41,2,0))), IF(H906="EU Ship Recycling",IF(ISERROR(VLOOKUP(O906,'Matl Declaration Form'!$AX$9:$AY$30,2,0)),"",(VLOOKUP(O906,'Matl Declaration Form'!$AX$9:$AY$30,2,0))), IF(H906="EU Package",IF(ISERROR(VLOOKUP(O906,'Matl Declaration Form'!$AZ$9:$BA$12,2,0)),"",(VLOOKUP(O906,'Matl Declaration Form'!$AZ$9:$BA$12,2,0))),IF(H906="EU POPs",IF(ISERROR(VLOOKUP(O906,'Matl Declaration Form'!$AV$9:$AW$485,2,0)),"",(VLOOKUP(O906,'Matl Declaration Form'!$AV$9:$AW$485,2,0))))))))))))))</f>
        <v/>
      </c>
      <c r="Q906" s="304"/>
      <c r="R906" s="305" t="str" cm="1">
        <f t="array" ref="R906">IF(ISBLANK(Q906),"",Q906*(LOOKUP(2,1/(NOT(ISBLANK($M$9:M906))),$M$9:M906)))</f>
        <v/>
      </c>
      <c r="S906" s="306" t="str" cm="1">
        <f t="array" ref="S906">IF(ISBLANK(Q906),"", (LOOKUP(2,1/(NOT(ISBLANK($J$9:J906))),$J$9:J906)))</f>
        <v/>
      </c>
      <c r="T906" s="307"/>
      <c r="U906" s="302"/>
      <c r="V906" s="308"/>
      <c r="AC906" s="100"/>
      <c r="AD906" s="100"/>
      <c r="AV906" s="100"/>
      <c r="AW906" s="145"/>
    </row>
    <row r="907" spans="2:49" ht="18.75" customHeight="1">
      <c r="B907" s="309"/>
      <c r="C907" s="298"/>
      <c r="D907" s="298"/>
      <c r="E907" s="299"/>
      <c r="F907" s="298"/>
      <c r="G907" s="298"/>
      <c r="H907" s="298" t="s">
        <v>1476</v>
      </c>
      <c r="I907" s="301"/>
      <c r="J907" s="302"/>
      <c r="K907" s="298"/>
      <c r="L907" s="302"/>
      <c r="M907" s="301"/>
      <c r="N907" s="302" t="str" cm="1">
        <f t="array" ref="N907">IF(ISBLANK(M907),"", (LOOKUP(2,1/(NOT(ISBLANK($J$9:J907))),$J$9:J907)))</f>
        <v/>
      </c>
      <c r="O907" s="298"/>
      <c r="P907" s="643" t="str">
        <f>IF(H907="Full Materials Declaration","",IF(H907="REACH Restriction Annex XVII",IF(ISERROR(VLOOKUP(O907,'Matl Declaration Form'!$AG$9:$AH$149,2,0)),"",(VLOOKUP(O907,'Matl Declaration Form'!$AG$9:$AH$149,2,0))),IF(H907="REACH Authorization Annex XIV",IF(ISERROR(VLOOKUP(O907,'Matl Declaration Form'!$AI$9:$AJ$137,2,0)),"",(VLOOKUP(O907,'Matl Declaration Form'!$AI$9:$AJ$137,2,0))),IF(H907="REACH SVHC",IF(ISERROR(VLOOKUP(O907,'Matl Declaration Form'!$AK$9:$AL$482,2,0)),"",(VLOOKUP(O907,'Matl Declaration Form'!$AK$9:$AL$482,2,0))),IF(H907="EU RoHS",IF(ISERROR(VLOOKUP(O907,'Matl Declaration Form'!$AM$9:$AN$18,2,0)),"",(VLOOKUP(O907,'Matl Declaration Form'!$AM$9:$AN$18,2,0))),IF(H907="EU Mercury",IF(ISERROR(VLOOKUP(O907,'Matl Declaration Form'!$AO$9:$AP$15,2,0)),"",(VLOOKUP(O907,'Matl Declaration Form'!$AO$9:$AP$15,2,0))),IF(H907="EU PIC",IF(ISERROR(VLOOKUP(O907,'Matl Declaration Form'!$AQ$9:$AR$71,2,0)),"",(VLOOKUP(O907,'Matl Declaration Form'!$AQ$9:$AR$71,2,0))),IF(H907="EU Ozone Depletion",IF(ISERROR(VLOOKUP(O907,'Matl Declaration Form'!$AS$9:$AT$41,2,0)),"",(VLOOKUP(O907,'Matl Declaration Form'!$AS$9:$AT$41,2,0))), IF(H907="EU Ship Recycling",IF(ISERROR(VLOOKUP(O907,'Matl Declaration Form'!$AX$9:$AY$30,2,0)),"",(VLOOKUP(O907,'Matl Declaration Form'!$AX$9:$AY$30,2,0))), IF(H907="EU Package",IF(ISERROR(VLOOKUP(O907,'Matl Declaration Form'!$AZ$9:$BA$12,2,0)),"",(VLOOKUP(O907,'Matl Declaration Form'!$AZ$9:$BA$12,2,0))),IF(H907="EU POPs",IF(ISERROR(VLOOKUP(O907,'Matl Declaration Form'!$AV$9:$AW$485,2,0)),"",(VLOOKUP(O907,'Matl Declaration Form'!$AV$9:$AW$485,2,0))))))))))))))</f>
        <v/>
      </c>
      <c r="Q907" s="304"/>
      <c r="R907" s="305" t="str" cm="1">
        <f t="array" ref="R907">IF(ISBLANK(Q907),"",Q907*(LOOKUP(2,1/(NOT(ISBLANK($M$9:M907))),$M$9:M907)))</f>
        <v/>
      </c>
      <c r="S907" s="306" t="str" cm="1">
        <f t="array" ref="S907">IF(ISBLANK(Q907),"", (LOOKUP(2,1/(NOT(ISBLANK($J$9:J907))),$J$9:J907)))</f>
        <v/>
      </c>
      <c r="T907" s="307"/>
      <c r="U907" s="302"/>
      <c r="V907" s="308"/>
      <c r="AC907" s="100"/>
      <c r="AD907" s="100"/>
      <c r="AV907" s="100"/>
      <c r="AW907" s="145"/>
    </row>
    <row r="908" spans="2:49" ht="18.75" customHeight="1">
      <c r="B908" s="309"/>
      <c r="C908" s="298"/>
      <c r="D908" s="298"/>
      <c r="E908" s="299"/>
      <c r="F908" s="298"/>
      <c r="G908" s="298"/>
      <c r="H908" s="298" t="s">
        <v>1476</v>
      </c>
      <c r="I908" s="301"/>
      <c r="J908" s="302"/>
      <c r="K908" s="298"/>
      <c r="L908" s="302"/>
      <c r="M908" s="301"/>
      <c r="N908" s="302" t="str" cm="1">
        <f t="array" ref="N908">IF(ISBLANK(M908),"", (LOOKUP(2,1/(NOT(ISBLANK($J$9:J908))),$J$9:J908)))</f>
        <v/>
      </c>
      <c r="O908" s="298"/>
      <c r="P908" s="643" t="str">
        <f>IF(H908="Full Materials Declaration","",IF(H908="REACH Restriction Annex XVII",IF(ISERROR(VLOOKUP(O908,'Matl Declaration Form'!$AG$9:$AH$149,2,0)),"",(VLOOKUP(O908,'Matl Declaration Form'!$AG$9:$AH$149,2,0))),IF(H908="REACH Authorization Annex XIV",IF(ISERROR(VLOOKUP(O908,'Matl Declaration Form'!$AI$9:$AJ$137,2,0)),"",(VLOOKUP(O908,'Matl Declaration Form'!$AI$9:$AJ$137,2,0))),IF(H908="REACH SVHC",IF(ISERROR(VLOOKUP(O908,'Matl Declaration Form'!$AK$9:$AL$482,2,0)),"",(VLOOKUP(O908,'Matl Declaration Form'!$AK$9:$AL$482,2,0))),IF(H908="EU RoHS",IF(ISERROR(VLOOKUP(O908,'Matl Declaration Form'!$AM$9:$AN$18,2,0)),"",(VLOOKUP(O908,'Matl Declaration Form'!$AM$9:$AN$18,2,0))),IF(H908="EU Mercury",IF(ISERROR(VLOOKUP(O908,'Matl Declaration Form'!$AO$9:$AP$15,2,0)),"",(VLOOKUP(O908,'Matl Declaration Form'!$AO$9:$AP$15,2,0))),IF(H908="EU PIC",IF(ISERROR(VLOOKUP(O908,'Matl Declaration Form'!$AQ$9:$AR$71,2,0)),"",(VLOOKUP(O908,'Matl Declaration Form'!$AQ$9:$AR$71,2,0))),IF(H908="EU Ozone Depletion",IF(ISERROR(VLOOKUP(O908,'Matl Declaration Form'!$AS$9:$AT$41,2,0)),"",(VLOOKUP(O908,'Matl Declaration Form'!$AS$9:$AT$41,2,0))), IF(H908="EU Ship Recycling",IF(ISERROR(VLOOKUP(O908,'Matl Declaration Form'!$AX$9:$AY$30,2,0)),"",(VLOOKUP(O908,'Matl Declaration Form'!$AX$9:$AY$30,2,0))), IF(H908="EU Package",IF(ISERROR(VLOOKUP(O908,'Matl Declaration Form'!$AZ$9:$BA$12,2,0)),"",(VLOOKUP(O908,'Matl Declaration Form'!$AZ$9:$BA$12,2,0))),IF(H908="EU POPs",IF(ISERROR(VLOOKUP(O908,'Matl Declaration Form'!$AV$9:$AW$485,2,0)),"",(VLOOKUP(O908,'Matl Declaration Form'!$AV$9:$AW$485,2,0))))))))))))))</f>
        <v/>
      </c>
      <c r="Q908" s="304"/>
      <c r="R908" s="305" t="str" cm="1">
        <f t="array" ref="R908">IF(ISBLANK(Q908),"",Q908*(LOOKUP(2,1/(NOT(ISBLANK($M$9:M908))),$M$9:M908)))</f>
        <v/>
      </c>
      <c r="S908" s="306" t="str" cm="1">
        <f t="array" ref="S908">IF(ISBLANK(Q908),"", (LOOKUP(2,1/(NOT(ISBLANK($J$9:J908))),$J$9:J908)))</f>
        <v/>
      </c>
      <c r="T908" s="307"/>
      <c r="U908" s="302"/>
      <c r="V908" s="308"/>
      <c r="AC908" s="100"/>
      <c r="AD908" s="100"/>
      <c r="AV908" s="100"/>
      <c r="AW908" s="145"/>
    </row>
    <row r="909" spans="2:49" ht="18.75" customHeight="1">
      <c r="B909" s="309"/>
      <c r="C909" s="298"/>
      <c r="D909" s="298"/>
      <c r="E909" s="299"/>
      <c r="F909" s="298"/>
      <c r="G909" s="298"/>
      <c r="H909" s="298" t="s">
        <v>1476</v>
      </c>
      <c r="I909" s="301"/>
      <c r="J909" s="302"/>
      <c r="K909" s="298"/>
      <c r="L909" s="302"/>
      <c r="M909" s="301"/>
      <c r="N909" s="302" t="str" cm="1">
        <f t="array" ref="N909">IF(ISBLANK(M909),"", (LOOKUP(2,1/(NOT(ISBLANK($J$9:J909))),$J$9:J909)))</f>
        <v/>
      </c>
      <c r="O909" s="298"/>
      <c r="P909" s="643" t="str">
        <f>IF(H909="Full Materials Declaration","",IF(H909="REACH Restriction Annex XVII",IF(ISERROR(VLOOKUP(O909,'Matl Declaration Form'!$AG$9:$AH$149,2,0)),"",(VLOOKUP(O909,'Matl Declaration Form'!$AG$9:$AH$149,2,0))),IF(H909="REACH Authorization Annex XIV",IF(ISERROR(VLOOKUP(O909,'Matl Declaration Form'!$AI$9:$AJ$137,2,0)),"",(VLOOKUP(O909,'Matl Declaration Form'!$AI$9:$AJ$137,2,0))),IF(H909="REACH SVHC",IF(ISERROR(VLOOKUP(O909,'Matl Declaration Form'!$AK$9:$AL$482,2,0)),"",(VLOOKUP(O909,'Matl Declaration Form'!$AK$9:$AL$482,2,0))),IF(H909="EU RoHS",IF(ISERROR(VLOOKUP(O909,'Matl Declaration Form'!$AM$9:$AN$18,2,0)),"",(VLOOKUP(O909,'Matl Declaration Form'!$AM$9:$AN$18,2,0))),IF(H909="EU Mercury",IF(ISERROR(VLOOKUP(O909,'Matl Declaration Form'!$AO$9:$AP$15,2,0)),"",(VLOOKUP(O909,'Matl Declaration Form'!$AO$9:$AP$15,2,0))),IF(H909="EU PIC",IF(ISERROR(VLOOKUP(O909,'Matl Declaration Form'!$AQ$9:$AR$71,2,0)),"",(VLOOKUP(O909,'Matl Declaration Form'!$AQ$9:$AR$71,2,0))),IF(H909="EU Ozone Depletion",IF(ISERROR(VLOOKUP(O909,'Matl Declaration Form'!$AS$9:$AT$41,2,0)),"",(VLOOKUP(O909,'Matl Declaration Form'!$AS$9:$AT$41,2,0))), IF(H909="EU Ship Recycling",IF(ISERROR(VLOOKUP(O909,'Matl Declaration Form'!$AX$9:$AY$30,2,0)),"",(VLOOKUP(O909,'Matl Declaration Form'!$AX$9:$AY$30,2,0))), IF(H909="EU Package",IF(ISERROR(VLOOKUP(O909,'Matl Declaration Form'!$AZ$9:$BA$12,2,0)),"",(VLOOKUP(O909,'Matl Declaration Form'!$AZ$9:$BA$12,2,0))),IF(H909="EU POPs",IF(ISERROR(VLOOKUP(O909,'Matl Declaration Form'!$AV$9:$AW$485,2,0)),"",(VLOOKUP(O909,'Matl Declaration Form'!$AV$9:$AW$485,2,0))))))))))))))</f>
        <v/>
      </c>
      <c r="Q909" s="304"/>
      <c r="R909" s="305" t="str" cm="1">
        <f t="array" ref="R909">IF(ISBLANK(Q909),"",Q909*(LOOKUP(2,1/(NOT(ISBLANK($M$9:M909))),$M$9:M909)))</f>
        <v/>
      </c>
      <c r="S909" s="306" t="str" cm="1">
        <f t="array" ref="S909">IF(ISBLANK(Q909),"", (LOOKUP(2,1/(NOT(ISBLANK($J$9:J909))),$J$9:J909)))</f>
        <v/>
      </c>
      <c r="T909" s="307"/>
      <c r="U909" s="302"/>
      <c r="V909" s="308"/>
      <c r="AC909" s="100"/>
      <c r="AD909" s="100"/>
      <c r="AV909" s="100"/>
      <c r="AW909" s="145"/>
    </row>
    <row r="910" spans="2:49" ht="18.75" customHeight="1">
      <c r="B910" s="309"/>
      <c r="C910" s="298"/>
      <c r="D910" s="298"/>
      <c r="E910" s="299"/>
      <c r="F910" s="298"/>
      <c r="G910" s="298"/>
      <c r="H910" s="298" t="s">
        <v>1476</v>
      </c>
      <c r="I910" s="301"/>
      <c r="J910" s="302"/>
      <c r="K910" s="298"/>
      <c r="L910" s="302"/>
      <c r="M910" s="301"/>
      <c r="N910" s="302" t="str" cm="1">
        <f t="array" ref="N910">IF(ISBLANK(M910),"", (LOOKUP(2,1/(NOT(ISBLANK($J$9:J910))),$J$9:J910)))</f>
        <v/>
      </c>
      <c r="O910" s="298"/>
      <c r="P910" s="643" t="str">
        <f>IF(H910="Full Materials Declaration","",IF(H910="REACH Restriction Annex XVII",IF(ISERROR(VLOOKUP(O910,'Matl Declaration Form'!$AG$9:$AH$149,2,0)),"",(VLOOKUP(O910,'Matl Declaration Form'!$AG$9:$AH$149,2,0))),IF(H910="REACH Authorization Annex XIV",IF(ISERROR(VLOOKUP(O910,'Matl Declaration Form'!$AI$9:$AJ$137,2,0)),"",(VLOOKUP(O910,'Matl Declaration Form'!$AI$9:$AJ$137,2,0))),IF(H910="REACH SVHC",IF(ISERROR(VLOOKUP(O910,'Matl Declaration Form'!$AK$9:$AL$482,2,0)),"",(VLOOKUP(O910,'Matl Declaration Form'!$AK$9:$AL$482,2,0))),IF(H910="EU RoHS",IF(ISERROR(VLOOKUP(O910,'Matl Declaration Form'!$AM$9:$AN$18,2,0)),"",(VLOOKUP(O910,'Matl Declaration Form'!$AM$9:$AN$18,2,0))),IF(H910="EU Mercury",IF(ISERROR(VLOOKUP(O910,'Matl Declaration Form'!$AO$9:$AP$15,2,0)),"",(VLOOKUP(O910,'Matl Declaration Form'!$AO$9:$AP$15,2,0))),IF(H910="EU PIC",IF(ISERROR(VLOOKUP(O910,'Matl Declaration Form'!$AQ$9:$AR$71,2,0)),"",(VLOOKUP(O910,'Matl Declaration Form'!$AQ$9:$AR$71,2,0))),IF(H910="EU Ozone Depletion",IF(ISERROR(VLOOKUP(O910,'Matl Declaration Form'!$AS$9:$AT$41,2,0)),"",(VLOOKUP(O910,'Matl Declaration Form'!$AS$9:$AT$41,2,0))), IF(H910="EU Ship Recycling",IF(ISERROR(VLOOKUP(O910,'Matl Declaration Form'!$AX$9:$AY$30,2,0)),"",(VLOOKUP(O910,'Matl Declaration Form'!$AX$9:$AY$30,2,0))), IF(H910="EU Package",IF(ISERROR(VLOOKUP(O910,'Matl Declaration Form'!$AZ$9:$BA$12,2,0)),"",(VLOOKUP(O910,'Matl Declaration Form'!$AZ$9:$BA$12,2,0))),IF(H910="EU POPs",IF(ISERROR(VLOOKUP(O910,'Matl Declaration Form'!$AV$9:$AW$485,2,0)),"",(VLOOKUP(O910,'Matl Declaration Form'!$AV$9:$AW$485,2,0))))))))))))))</f>
        <v/>
      </c>
      <c r="Q910" s="304"/>
      <c r="R910" s="305" t="str" cm="1">
        <f t="array" ref="R910">IF(ISBLANK(Q910),"",Q910*(LOOKUP(2,1/(NOT(ISBLANK($M$9:M910))),$M$9:M910)))</f>
        <v/>
      </c>
      <c r="S910" s="306" t="str" cm="1">
        <f t="array" ref="S910">IF(ISBLANK(Q910),"", (LOOKUP(2,1/(NOT(ISBLANK($J$9:J910))),$J$9:J910)))</f>
        <v/>
      </c>
      <c r="T910" s="307"/>
      <c r="U910" s="302"/>
      <c r="V910" s="308"/>
      <c r="AC910" s="100"/>
      <c r="AD910" s="100"/>
      <c r="AV910" s="100"/>
      <c r="AW910" s="145"/>
    </row>
    <row r="911" spans="2:49" ht="18.75" customHeight="1">
      <c r="B911" s="309"/>
      <c r="C911" s="298"/>
      <c r="D911" s="298"/>
      <c r="E911" s="299"/>
      <c r="F911" s="298"/>
      <c r="G911" s="298"/>
      <c r="H911" s="298" t="s">
        <v>1476</v>
      </c>
      <c r="I911" s="301"/>
      <c r="J911" s="302"/>
      <c r="K911" s="298"/>
      <c r="L911" s="302"/>
      <c r="M911" s="301"/>
      <c r="N911" s="302" t="str" cm="1">
        <f t="array" ref="N911">IF(ISBLANK(M911),"", (LOOKUP(2,1/(NOT(ISBLANK($J$9:J911))),$J$9:J911)))</f>
        <v/>
      </c>
      <c r="O911" s="298"/>
      <c r="P911" s="643" t="str">
        <f>IF(H911="Full Materials Declaration","",IF(H911="REACH Restriction Annex XVII",IF(ISERROR(VLOOKUP(O911,'Matl Declaration Form'!$AG$9:$AH$149,2,0)),"",(VLOOKUP(O911,'Matl Declaration Form'!$AG$9:$AH$149,2,0))),IF(H911="REACH Authorization Annex XIV",IF(ISERROR(VLOOKUP(O911,'Matl Declaration Form'!$AI$9:$AJ$137,2,0)),"",(VLOOKUP(O911,'Matl Declaration Form'!$AI$9:$AJ$137,2,0))),IF(H911="REACH SVHC",IF(ISERROR(VLOOKUP(O911,'Matl Declaration Form'!$AK$9:$AL$482,2,0)),"",(VLOOKUP(O911,'Matl Declaration Form'!$AK$9:$AL$482,2,0))),IF(H911="EU RoHS",IF(ISERROR(VLOOKUP(O911,'Matl Declaration Form'!$AM$9:$AN$18,2,0)),"",(VLOOKUP(O911,'Matl Declaration Form'!$AM$9:$AN$18,2,0))),IF(H911="EU Mercury",IF(ISERROR(VLOOKUP(O911,'Matl Declaration Form'!$AO$9:$AP$15,2,0)),"",(VLOOKUP(O911,'Matl Declaration Form'!$AO$9:$AP$15,2,0))),IF(H911="EU PIC",IF(ISERROR(VLOOKUP(O911,'Matl Declaration Form'!$AQ$9:$AR$71,2,0)),"",(VLOOKUP(O911,'Matl Declaration Form'!$AQ$9:$AR$71,2,0))),IF(H911="EU Ozone Depletion",IF(ISERROR(VLOOKUP(O911,'Matl Declaration Form'!$AS$9:$AT$41,2,0)),"",(VLOOKUP(O911,'Matl Declaration Form'!$AS$9:$AT$41,2,0))), IF(H911="EU Ship Recycling",IF(ISERROR(VLOOKUP(O911,'Matl Declaration Form'!$AX$9:$AY$30,2,0)),"",(VLOOKUP(O911,'Matl Declaration Form'!$AX$9:$AY$30,2,0))), IF(H911="EU Package",IF(ISERROR(VLOOKUP(O911,'Matl Declaration Form'!$AZ$9:$BA$12,2,0)),"",(VLOOKUP(O911,'Matl Declaration Form'!$AZ$9:$BA$12,2,0))),IF(H911="EU POPs",IF(ISERROR(VLOOKUP(O911,'Matl Declaration Form'!$AV$9:$AW$485,2,0)),"",(VLOOKUP(O911,'Matl Declaration Form'!$AV$9:$AW$485,2,0))))))))))))))</f>
        <v/>
      </c>
      <c r="Q911" s="304"/>
      <c r="R911" s="305" t="str" cm="1">
        <f t="array" ref="R911">IF(ISBLANK(Q911),"",Q911*(LOOKUP(2,1/(NOT(ISBLANK($M$9:M911))),$M$9:M911)))</f>
        <v/>
      </c>
      <c r="S911" s="306" t="str" cm="1">
        <f t="array" ref="S911">IF(ISBLANK(Q911),"", (LOOKUP(2,1/(NOT(ISBLANK($J$9:J911))),$J$9:J911)))</f>
        <v/>
      </c>
      <c r="T911" s="307"/>
      <c r="U911" s="302"/>
      <c r="V911" s="308"/>
      <c r="AC911" s="100"/>
      <c r="AD911" s="100"/>
      <c r="AV911" s="100"/>
      <c r="AW911" s="145"/>
    </row>
    <row r="912" spans="2:49" ht="18.75" customHeight="1">
      <c r="B912" s="309"/>
      <c r="C912" s="298"/>
      <c r="D912" s="298"/>
      <c r="E912" s="299"/>
      <c r="F912" s="298"/>
      <c r="G912" s="298"/>
      <c r="H912" s="298" t="s">
        <v>1476</v>
      </c>
      <c r="I912" s="301"/>
      <c r="J912" s="302"/>
      <c r="K912" s="298"/>
      <c r="L912" s="302"/>
      <c r="M912" s="301"/>
      <c r="N912" s="302" t="str" cm="1">
        <f t="array" ref="N912">IF(ISBLANK(M912),"", (LOOKUP(2,1/(NOT(ISBLANK($J$9:J912))),$J$9:J912)))</f>
        <v/>
      </c>
      <c r="O912" s="298"/>
      <c r="P912" s="643" t="str">
        <f>IF(H912="Full Materials Declaration","",IF(H912="REACH Restriction Annex XVII",IF(ISERROR(VLOOKUP(O912,'Matl Declaration Form'!$AG$9:$AH$149,2,0)),"",(VLOOKUP(O912,'Matl Declaration Form'!$AG$9:$AH$149,2,0))),IF(H912="REACH Authorization Annex XIV",IF(ISERROR(VLOOKUP(O912,'Matl Declaration Form'!$AI$9:$AJ$137,2,0)),"",(VLOOKUP(O912,'Matl Declaration Form'!$AI$9:$AJ$137,2,0))),IF(H912="REACH SVHC",IF(ISERROR(VLOOKUP(O912,'Matl Declaration Form'!$AK$9:$AL$482,2,0)),"",(VLOOKUP(O912,'Matl Declaration Form'!$AK$9:$AL$482,2,0))),IF(H912="EU RoHS",IF(ISERROR(VLOOKUP(O912,'Matl Declaration Form'!$AM$9:$AN$18,2,0)),"",(VLOOKUP(O912,'Matl Declaration Form'!$AM$9:$AN$18,2,0))),IF(H912="EU Mercury",IF(ISERROR(VLOOKUP(O912,'Matl Declaration Form'!$AO$9:$AP$15,2,0)),"",(VLOOKUP(O912,'Matl Declaration Form'!$AO$9:$AP$15,2,0))),IF(H912="EU PIC",IF(ISERROR(VLOOKUP(O912,'Matl Declaration Form'!$AQ$9:$AR$71,2,0)),"",(VLOOKUP(O912,'Matl Declaration Form'!$AQ$9:$AR$71,2,0))),IF(H912="EU Ozone Depletion",IF(ISERROR(VLOOKUP(O912,'Matl Declaration Form'!$AS$9:$AT$41,2,0)),"",(VLOOKUP(O912,'Matl Declaration Form'!$AS$9:$AT$41,2,0))), IF(H912="EU Ship Recycling",IF(ISERROR(VLOOKUP(O912,'Matl Declaration Form'!$AX$9:$AY$30,2,0)),"",(VLOOKUP(O912,'Matl Declaration Form'!$AX$9:$AY$30,2,0))), IF(H912="EU Package",IF(ISERROR(VLOOKUP(O912,'Matl Declaration Form'!$AZ$9:$BA$12,2,0)),"",(VLOOKUP(O912,'Matl Declaration Form'!$AZ$9:$BA$12,2,0))),IF(H912="EU POPs",IF(ISERROR(VLOOKUP(O912,'Matl Declaration Form'!$AV$9:$AW$485,2,0)),"",(VLOOKUP(O912,'Matl Declaration Form'!$AV$9:$AW$485,2,0))))))))))))))</f>
        <v/>
      </c>
      <c r="Q912" s="304"/>
      <c r="R912" s="305" t="str" cm="1">
        <f t="array" ref="R912">IF(ISBLANK(Q912),"",Q912*(LOOKUP(2,1/(NOT(ISBLANK($M$9:M912))),$M$9:M912)))</f>
        <v/>
      </c>
      <c r="S912" s="306" t="str" cm="1">
        <f t="array" ref="S912">IF(ISBLANK(Q912),"", (LOOKUP(2,1/(NOT(ISBLANK($J$9:J912))),$J$9:J912)))</f>
        <v/>
      </c>
      <c r="T912" s="307"/>
      <c r="U912" s="302"/>
      <c r="V912" s="308"/>
      <c r="AC912" s="100"/>
      <c r="AD912" s="100"/>
      <c r="AV912" s="100"/>
      <c r="AW912" s="145"/>
    </row>
    <row r="913" spans="2:49" ht="18.75" customHeight="1">
      <c r="B913" s="309"/>
      <c r="C913" s="298"/>
      <c r="D913" s="298"/>
      <c r="E913" s="299"/>
      <c r="F913" s="298"/>
      <c r="G913" s="298"/>
      <c r="H913" s="298" t="s">
        <v>1476</v>
      </c>
      <c r="I913" s="301"/>
      <c r="J913" s="302"/>
      <c r="K913" s="298"/>
      <c r="L913" s="302"/>
      <c r="M913" s="301"/>
      <c r="N913" s="302" t="str" cm="1">
        <f t="array" ref="N913">IF(ISBLANK(M913),"", (LOOKUP(2,1/(NOT(ISBLANK($J$9:J913))),$J$9:J913)))</f>
        <v/>
      </c>
      <c r="O913" s="298"/>
      <c r="P913" s="643" t="str">
        <f>IF(H913="Full Materials Declaration","",IF(H913="REACH Restriction Annex XVII",IF(ISERROR(VLOOKUP(O913,'Matl Declaration Form'!$AG$9:$AH$149,2,0)),"",(VLOOKUP(O913,'Matl Declaration Form'!$AG$9:$AH$149,2,0))),IF(H913="REACH Authorization Annex XIV",IF(ISERROR(VLOOKUP(O913,'Matl Declaration Form'!$AI$9:$AJ$137,2,0)),"",(VLOOKUP(O913,'Matl Declaration Form'!$AI$9:$AJ$137,2,0))),IF(H913="REACH SVHC",IF(ISERROR(VLOOKUP(O913,'Matl Declaration Form'!$AK$9:$AL$482,2,0)),"",(VLOOKUP(O913,'Matl Declaration Form'!$AK$9:$AL$482,2,0))),IF(H913="EU RoHS",IF(ISERROR(VLOOKUP(O913,'Matl Declaration Form'!$AM$9:$AN$18,2,0)),"",(VLOOKUP(O913,'Matl Declaration Form'!$AM$9:$AN$18,2,0))),IF(H913="EU Mercury",IF(ISERROR(VLOOKUP(O913,'Matl Declaration Form'!$AO$9:$AP$15,2,0)),"",(VLOOKUP(O913,'Matl Declaration Form'!$AO$9:$AP$15,2,0))),IF(H913="EU PIC",IF(ISERROR(VLOOKUP(O913,'Matl Declaration Form'!$AQ$9:$AR$71,2,0)),"",(VLOOKUP(O913,'Matl Declaration Form'!$AQ$9:$AR$71,2,0))),IF(H913="EU Ozone Depletion",IF(ISERROR(VLOOKUP(O913,'Matl Declaration Form'!$AS$9:$AT$41,2,0)),"",(VLOOKUP(O913,'Matl Declaration Form'!$AS$9:$AT$41,2,0))), IF(H913="EU Ship Recycling",IF(ISERROR(VLOOKUP(O913,'Matl Declaration Form'!$AX$9:$AY$30,2,0)),"",(VLOOKUP(O913,'Matl Declaration Form'!$AX$9:$AY$30,2,0))), IF(H913="EU Package",IF(ISERROR(VLOOKUP(O913,'Matl Declaration Form'!$AZ$9:$BA$12,2,0)),"",(VLOOKUP(O913,'Matl Declaration Form'!$AZ$9:$BA$12,2,0))),IF(H913="EU POPs",IF(ISERROR(VLOOKUP(O913,'Matl Declaration Form'!$AV$9:$AW$485,2,0)),"",(VLOOKUP(O913,'Matl Declaration Form'!$AV$9:$AW$485,2,0))))))))))))))</f>
        <v/>
      </c>
      <c r="Q913" s="304"/>
      <c r="R913" s="305" t="str" cm="1">
        <f t="array" ref="R913">IF(ISBLANK(Q913),"",Q913*(LOOKUP(2,1/(NOT(ISBLANK($M$9:M913))),$M$9:M913)))</f>
        <v/>
      </c>
      <c r="S913" s="306" t="str" cm="1">
        <f t="array" ref="S913">IF(ISBLANK(Q913),"", (LOOKUP(2,1/(NOT(ISBLANK($J$9:J913))),$J$9:J913)))</f>
        <v/>
      </c>
      <c r="T913" s="307"/>
      <c r="U913" s="302"/>
      <c r="V913" s="308"/>
      <c r="AC913" s="100"/>
      <c r="AD913" s="100"/>
      <c r="AV913" s="100"/>
      <c r="AW913" s="145"/>
    </row>
    <row r="914" spans="2:49" ht="18.75" customHeight="1">
      <c r="B914" s="309"/>
      <c r="C914" s="298"/>
      <c r="D914" s="298"/>
      <c r="E914" s="299"/>
      <c r="F914" s="298"/>
      <c r="G914" s="298"/>
      <c r="H914" s="298" t="s">
        <v>1476</v>
      </c>
      <c r="I914" s="301"/>
      <c r="J914" s="302"/>
      <c r="K914" s="298"/>
      <c r="L914" s="302"/>
      <c r="M914" s="301"/>
      <c r="N914" s="302" t="str" cm="1">
        <f t="array" ref="N914">IF(ISBLANK(M914),"", (LOOKUP(2,1/(NOT(ISBLANK($J$9:J914))),$J$9:J914)))</f>
        <v/>
      </c>
      <c r="O914" s="298"/>
      <c r="P914" s="643" t="str">
        <f>IF(H914="Full Materials Declaration","",IF(H914="REACH Restriction Annex XVII",IF(ISERROR(VLOOKUP(O914,'Matl Declaration Form'!$AG$9:$AH$149,2,0)),"",(VLOOKUP(O914,'Matl Declaration Form'!$AG$9:$AH$149,2,0))),IF(H914="REACH Authorization Annex XIV",IF(ISERROR(VLOOKUP(O914,'Matl Declaration Form'!$AI$9:$AJ$137,2,0)),"",(VLOOKUP(O914,'Matl Declaration Form'!$AI$9:$AJ$137,2,0))),IF(H914="REACH SVHC",IF(ISERROR(VLOOKUP(O914,'Matl Declaration Form'!$AK$9:$AL$482,2,0)),"",(VLOOKUP(O914,'Matl Declaration Form'!$AK$9:$AL$482,2,0))),IF(H914="EU RoHS",IF(ISERROR(VLOOKUP(O914,'Matl Declaration Form'!$AM$9:$AN$18,2,0)),"",(VLOOKUP(O914,'Matl Declaration Form'!$AM$9:$AN$18,2,0))),IF(H914="EU Mercury",IF(ISERROR(VLOOKUP(O914,'Matl Declaration Form'!$AO$9:$AP$15,2,0)),"",(VLOOKUP(O914,'Matl Declaration Form'!$AO$9:$AP$15,2,0))),IF(H914="EU PIC",IF(ISERROR(VLOOKUP(O914,'Matl Declaration Form'!$AQ$9:$AR$71,2,0)),"",(VLOOKUP(O914,'Matl Declaration Form'!$AQ$9:$AR$71,2,0))),IF(H914="EU Ozone Depletion",IF(ISERROR(VLOOKUP(O914,'Matl Declaration Form'!$AS$9:$AT$41,2,0)),"",(VLOOKUP(O914,'Matl Declaration Form'!$AS$9:$AT$41,2,0))), IF(H914="EU Ship Recycling",IF(ISERROR(VLOOKUP(O914,'Matl Declaration Form'!$AX$9:$AY$30,2,0)),"",(VLOOKUP(O914,'Matl Declaration Form'!$AX$9:$AY$30,2,0))), IF(H914="EU Package",IF(ISERROR(VLOOKUP(O914,'Matl Declaration Form'!$AZ$9:$BA$12,2,0)),"",(VLOOKUP(O914,'Matl Declaration Form'!$AZ$9:$BA$12,2,0))),IF(H914="EU POPs",IF(ISERROR(VLOOKUP(O914,'Matl Declaration Form'!$AV$9:$AW$485,2,0)),"",(VLOOKUP(O914,'Matl Declaration Form'!$AV$9:$AW$485,2,0))))))))))))))</f>
        <v/>
      </c>
      <c r="Q914" s="304"/>
      <c r="R914" s="305" t="str" cm="1">
        <f t="array" ref="R914">IF(ISBLANK(Q914),"",Q914*(LOOKUP(2,1/(NOT(ISBLANK($M$9:M914))),$M$9:M914)))</f>
        <v/>
      </c>
      <c r="S914" s="306" t="str" cm="1">
        <f t="array" ref="S914">IF(ISBLANK(Q914),"", (LOOKUP(2,1/(NOT(ISBLANK($J$9:J914))),$J$9:J914)))</f>
        <v/>
      </c>
      <c r="T914" s="307"/>
      <c r="U914" s="302"/>
      <c r="V914" s="308"/>
      <c r="AC914" s="100"/>
      <c r="AD914" s="100"/>
      <c r="AV914" s="100"/>
      <c r="AW914" s="145"/>
    </row>
    <row r="915" spans="2:49" ht="18.75" customHeight="1">
      <c r="B915" s="309"/>
      <c r="C915" s="298"/>
      <c r="D915" s="298"/>
      <c r="E915" s="299"/>
      <c r="F915" s="298"/>
      <c r="G915" s="298"/>
      <c r="H915" s="298" t="s">
        <v>1476</v>
      </c>
      <c r="I915" s="301"/>
      <c r="J915" s="302"/>
      <c r="K915" s="298"/>
      <c r="L915" s="302"/>
      <c r="M915" s="301"/>
      <c r="N915" s="302" t="str" cm="1">
        <f t="array" ref="N915">IF(ISBLANK(M915),"", (LOOKUP(2,1/(NOT(ISBLANK($J$9:J915))),$J$9:J915)))</f>
        <v/>
      </c>
      <c r="O915" s="298"/>
      <c r="P915" s="643" t="str">
        <f>IF(H915="Full Materials Declaration","",IF(H915="REACH Restriction Annex XVII",IF(ISERROR(VLOOKUP(O915,'Matl Declaration Form'!$AG$9:$AH$149,2,0)),"",(VLOOKUP(O915,'Matl Declaration Form'!$AG$9:$AH$149,2,0))),IF(H915="REACH Authorization Annex XIV",IF(ISERROR(VLOOKUP(O915,'Matl Declaration Form'!$AI$9:$AJ$137,2,0)),"",(VLOOKUP(O915,'Matl Declaration Form'!$AI$9:$AJ$137,2,0))),IF(H915="REACH SVHC",IF(ISERROR(VLOOKUP(O915,'Matl Declaration Form'!$AK$9:$AL$482,2,0)),"",(VLOOKUP(O915,'Matl Declaration Form'!$AK$9:$AL$482,2,0))),IF(H915="EU RoHS",IF(ISERROR(VLOOKUP(O915,'Matl Declaration Form'!$AM$9:$AN$18,2,0)),"",(VLOOKUP(O915,'Matl Declaration Form'!$AM$9:$AN$18,2,0))),IF(H915="EU Mercury",IF(ISERROR(VLOOKUP(O915,'Matl Declaration Form'!$AO$9:$AP$15,2,0)),"",(VLOOKUP(O915,'Matl Declaration Form'!$AO$9:$AP$15,2,0))),IF(H915="EU PIC",IF(ISERROR(VLOOKUP(O915,'Matl Declaration Form'!$AQ$9:$AR$71,2,0)),"",(VLOOKUP(O915,'Matl Declaration Form'!$AQ$9:$AR$71,2,0))),IF(H915="EU Ozone Depletion",IF(ISERROR(VLOOKUP(O915,'Matl Declaration Form'!$AS$9:$AT$41,2,0)),"",(VLOOKUP(O915,'Matl Declaration Form'!$AS$9:$AT$41,2,0))), IF(H915="EU Ship Recycling",IF(ISERROR(VLOOKUP(O915,'Matl Declaration Form'!$AX$9:$AY$30,2,0)),"",(VLOOKUP(O915,'Matl Declaration Form'!$AX$9:$AY$30,2,0))), IF(H915="EU Package",IF(ISERROR(VLOOKUP(O915,'Matl Declaration Form'!$AZ$9:$BA$12,2,0)),"",(VLOOKUP(O915,'Matl Declaration Form'!$AZ$9:$BA$12,2,0))),IF(H915="EU POPs",IF(ISERROR(VLOOKUP(O915,'Matl Declaration Form'!$AV$9:$AW$485,2,0)),"",(VLOOKUP(O915,'Matl Declaration Form'!$AV$9:$AW$485,2,0))))))))))))))</f>
        <v/>
      </c>
      <c r="Q915" s="304"/>
      <c r="R915" s="305" t="str" cm="1">
        <f t="array" ref="R915">IF(ISBLANK(Q915),"",Q915*(LOOKUP(2,1/(NOT(ISBLANK($M$9:M915))),$M$9:M915)))</f>
        <v/>
      </c>
      <c r="S915" s="306" t="str" cm="1">
        <f t="array" ref="S915">IF(ISBLANK(Q915),"", (LOOKUP(2,1/(NOT(ISBLANK($J$9:J915))),$J$9:J915)))</f>
        <v/>
      </c>
      <c r="T915" s="307"/>
      <c r="U915" s="302"/>
      <c r="V915" s="308"/>
      <c r="AC915" s="100"/>
      <c r="AD915" s="100"/>
      <c r="AV915" s="100"/>
      <c r="AW915" s="145"/>
    </row>
    <row r="916" spans="2:49" ht="18.75" customHeight="1">
      <c r="B916" s="309"/>
      <c r="C916" s="298"/>
      <c r="D916" s="298"/>
      <c r="E916" s="299"/>
      <c r="F916" s="298"/>
      <c r="G916" s="298"/>
      <c r="H916" s="298" t="s">
        <v>1476</v>
      </c>
      <c r="I916" s="301"/>
      <c r="J916" s="302"/>
      <c r="K916" s="298"/>
      <c r="L916" s="302"/>
      <c r="M916" s="301"/>
      <c r="N916" s="302" t="str" cm="1">
        <f t="array" ref="N916">IF(ISBLANK(M916),"", (LOOKUP(2,1/(NOT(ISBLANK($J$9:J916))),$J$9:J916)))</f>
        <v/>
      </c>
      <c r="O916" s="298"/>
      <c r="P916" s="643" t="str">
        <f>IF(H916="Full Materials Declaration","",IF(H916="REACH Restriction Annex XVII",IF(ISERROR(VLOOKUP(O916,'Matl Declaration Form'!$AG$9:$AH$149,2,0)),"",(VLOOKUP(O916,'Matl Declaration Form'!$AG$9:$AH$149,2,0))),IF(H916="REACH Authorization Annex XIV",IF(ISERROR(VLOOKUP(O916,'Matl Declaration Form'!$AI$9:$AJ$137,2,0)),"",(VLOOKUP(O916,'Matl Declaration Form'!$AI$9:$AJ$137,2,0))),IF(H916="REACH SVHC",IF(ISERROR(VLOOKUP(O916,'Matl Declaration Form'!$AK$9:$AL$482,2,0)),"",(VLOOKUP(O916,'Matl Declaration Form'!$AK$9:$AL$482,2,0))),IF(H916="EU RoHS",IF(ISERROR(VLOOKUP(O916,'Matl Declaration Form'!$AM$9:$AN$18,2,0)),"",(VLOOKUP(O916,'Matl Declaration Form'!$AM$9:$AN$18,2,0))),IF(H916="EU Mercury",IF(ISERROR(VLOOKUP(O916,'Matl Declaration Form'!$AO$9:$AP$15,2,0)),"",(VLOOKUP(O916,'Matl Declaration Form'!$AO$9:$AP$15,2,0))),IF(H916="EU PIC",IF(ISERROR(VLOOKUP(O916,'Matl Declaration Form'!$AQ$9:$AR$71,2,0)),"",(VLOOKUP(O916,'Matl Declaration Form'!$AQ$9:$AR$71,2,0))),IF(H916="EU Ozone Depletion",IF(ISERROR(VLOOKUP(O916,'Matl Declaration Form'!$AS$9:$AT$41,2,0)),"",(VLOOKUP(O916,'Matl Declaration Form'!$AS$9:$AT$41,2,0))), IF(H916="EU Ship Recycling",IF(ISERROR(VLOOKUP(O916,'Matl Declaration Form'!$AX$9:$AY$30,2,0)),"",(VLOOKUP(O916,'Matl Declaration Form'!$AX$9:$AY$30,2,0))), IF(H916="EU Package",IF(ISERROR(VLOOKUP(O916,'Matl Declaration Form'!$AZ$9:$BA$12,2,0)),"",(VLOOKUP(O916,'Matl Declaration Form'!$AZ$9:$BA$12,2,0))),IF(H916="EU POPs",IF(ISERROR(VLOOKUP(O916,'Matl Declaration Form'!$AV$9:$AW$485,2,0)),"",(VLOOKUP(O916,'Matl Declaration Form'!$AV$9:$AW$485,2,0))))))))))))))</f>
        <v/>
      </c>
      <c r="Q916" s="304"/>
      <c r="R916" s="305" t="str" cm="1">
        <f t="array" ref="R916">IF(ISBLANK(Q916),"",Q916*(LOOKUP(2,1/(NOT(ISBLANK($M$9:M916))),$M$9:M916)))</f>
        <v/>
      </c>
      <c r="S916" s="306" t="str" cm="1">
        <f t="array" ref="S916">IF(ISBLANK(Q916),"", (LOOKUP(2,1/(NOT(ISBLANK($J$9:J916))),$J$9:J916)))</f>
        <v/>
      </c>
      <c r="T916" s="307"/>
      <c r="U916" s="302"/>
      <c r="V916" s="308"/>
      <c r="AC916" s="100"/>
      <c r="AD916" s="100"/>
      <c r="AV916" s="100"/>
      <c r="AW916" s="145"/>
    </row>
    <row r="917" spans="2:49" ht="18.75" customHeight="1">
      <c r="B917" s="309"/>
      <c r="C917" s="298"/>
      <c r="D917" s="298"/>
      <c r="E917" s="299"/>
      <c r="F917" s="298"/>
      <c r="G917" s="298"/>
      <c r="H917" s="298" t="s">
        <v>1476</v>
      </c>
      <c r="I917" s="301"/>
      <c r="J917" s="302"/>
      <c r="K917" s="298"/>
      <c r="L917" s="302"/>
      <c r="M917" s="301"/>
      <c r="N917" s="302" t="str" cm="1">
        <f t="array" ref="N917">IF(ISBLANK(M917),"", (LOOKUP(2,1/(NOT(ISBLANK($J$9:J917))),$J$9:J917)))</f>
        <v/>
      </c>
      <c r="O917" s="298"/>
      <c r="P917" s="643" t="str">
        <f>IF(H917="Full Materials Declaration","",IF(H917="REACH Restriction Annex XVII",IF(ISERROR(VLOOKUP(O917,'Matl Declaration Form'!$AG$9:$AH$149,2,0)),"",(VLOOKUP(O917,'Matl Declaration Form'!$AG$9:$AH$149,2,0))),IF(H917="REACH Authorization Annex XIV",IF(ISERROR(VLOOKUP(O917,'Matl Declaration Form'!$AI$9:$AJ$137,2,0)),"",(VLOOKUP(O917,'Matl Declaration Form'!$AI$9:$AJ$137,2,0))),IF(H917="REACH SVHC",IF(ISERROR(VLOOKUP(O917,'Matl Declaration Form'!$AK$9:$AL$482,2,0)),"",(VLOOKUP(O917,'Matl Declaration Form'!$AK$9:$AL$482,2,0))),IF(H917="EU RoHS",IF(ISERROR(VLOOKUP(O917,'Matl Declaration Form'!$AM$9:$AN$18,2,0)),"",(VLOOKUP(O917,'Matl Declaration Form'!$AM$9:$AN$18,2,0))),IF(H917="EU Mercury",IF(ISERROR(VLOOKUP(O917,'Matl Declaration Form'!$AO$9:$AP$15,2,0)),"",(VLOOKUP(O917,'Matl Declaration Form'!$AO$9:$AP$15,2,0))),IF(H917="EU PIC",IF(ISERROR(VLOOKUP(O917,'Matl Declaration Form'!$AQ$9:$AR$71,2,0)),"",(VLOOKUP(O917,'Matl Declaration Form'!$AQ$9:$AR$71,2,0))),IF(H917="EU Ozone Depletion",IF(ISERROR(VLOOKUP(O917,'Matl Declaration Form'!$AS$9:$AT$41,2,0)),"",(VLOOKUP(O917,'Matl Declaration Form'!$AS$9:$AT$41,2,0))), IF(H917="EU Ship Recycling",IF(ISERROR(VLOOKUP(O917,'Matl Declaration Form'!$AX$9:$AY$30,2,0)),"",(VLOOKUP(O917,'Matl Declaration Form'!$AX$9:$AY$30,2,0))), IF(H917="EU Package",IF(ISERROR(VLOOKUP(O917,'Matl Declaration Form'!$AZ$9:$BA$12,2,0)),"",(VLOOKUP(O917,'Matl Declaration Form'!$AZ$9:$BA$12,2,0))),IF(H917="EU POPs",IF(ISERROR(VLOOKUP(O917,'Matl Declaration Form'!$AV$9:$AW$485,2,0)),"",(VLOOKUP(O917,'Matl Declaration Form'!$AV$9:$AW$485,2,0))))))))))))))</f>
        <v/>
      </c>
      <c r="Q917" s="304"/>
      <c r="R917" s="305" t="str" cm="1">
        <f t="array" ref="R917">IF(ISBLANK(Q917),"",Q917*(LOOKUP(2,1/(NOT(ISBLANK($M$9:M917))),$M$9:M917)))</f>
        <v/>
      </c>
      <c r="S917" s="306" t="str" cm="1">
        <f t="array" ref="S917">IF(ISBLANK(Q917),"", (LOOKUP(2,1/(NOT(ISBLANK($J$9:J917))),$J$9:J917)))</f>
        <v/>
      </c>
      <c r="T917" s="307"/>
      <c r="U917" s="302"/>
      <c r="V917" s="308"/>
      <c r="AC917" s="100"/>
      <c r="AD917" s="100"/>
      <c r="AV917" s="100"/>
      <c r="AW917" s="145"/>
    </row>
    <row r="918" spans="2:49" ht="18.75" customHeight="1">
      <c r="B918" s="309"/>
      <c r="C918" s="298"/>
      <c r="D918" s="298"/>
      <c r="E918" s="299"/>
      <c r="F918" s="298"/>
      <c r="G918" s="298"/>
      <c r="H918" s="298" t="s">
        <v>1476</v>
      </c>
      <c r="I918" s="301"/>
      <c r="J918" s="302"/>
      <c r="K918" s="298"/>
      <c r="L918" s="302"/>
      <c r="M918" s="301"/>
      <c r="N918" s="302" t="str" cm="1">
        <f t="array" ref="N918">IF(ISBLANK(M918),"", (LOOKUP(2,1/(NOT(ISBLANK($J$9:J918))),$J$9:J918)))</f>
        <v/>
      </c>
      <c r="O918" s="298"/>
      <c r="P918" s="643" t="str">
        <f>IF(H918="Full Materials Declaration","",IF(H918="REACH Restriction Annex XVII",IF(ISERROR(VLOOKUP(O918,'Matl Declaration Form'!$AG$9:$AH$149,2,0)),"",(VLOOKUP(O918,'Matl Declaration Form'!$AG$9:$AH$149,2,0))),IF(H918="REACH Authorization Annex XIV",IF(ISERROR(VLOOKUP(O918,'Matl Declaration Form'!$AI$9:$AJ$137,2,0)),"",(VLOOKUP(O918,'Matl Declaration Form'!$AI$9:$AJ$137,2,0))),IF(H918="REACH SVHC",IF(ISERROR(VLOOKUP(O918,'Matl Declaration Form'!$AK$9:$AL$482,2,0)),"",(VLOOKUP(O918,'Matl Declaration Form'!$AK$9:$AL$482,2,0))),IF(H918="EU RoHS",IF(ISERROR(VLOOKUP(O918,'Matl Declaration Form'!$AM$9:$AN$18,2,0)),"",(VLOOKUP(O918,'Matl Declaration Form'!$AM$9:$AN$18,2,0))),IF(H918="EU Mercury",IF(ISERROR(VLOOKUP(O918,'Matl Declaration Form'!$AO$9:$AP$15,2,0)),"",(VLOOKUP(O918,'Matl Declaration Form'!$AO$9:$AP$15,2,0))),IF(H918="EU PIC",IF(ISERROR(VLOOKUP(O918,'Matl Declaration Form'!$AQ$9:$AR$71,2,0)),"",(VLOOKUP(O918,'Matl Declaration Form'!$AQ$9:$AR$71,2,0))),IF(H918="EU Ozone Depletion",IF(ISERROR(VLOOKUP(O918,'Matl Declaration Form'!$AS$9:$AT$41,2,0)),"",(VLOOKUP(O918,'Matl Declaration Form'!$AS$9:$AT$41,2,0))), IF(H918="EU Ship Recycling",IF(ISERROR(VLOOKUP(O918,'Matl Declaration Form'!$AX$9:$AY$30,2,0)),"",(VLOOKUP(O918,'Matl Declaration Form'!$AX$9:$AY$30,2,0))), IF(H918="EU Package",IF(ISERROR(VLOOKUP(O918,'Matl Declaration Form'!$AZ$9:$BA$12,2,0)),"",(VLOOKUP(O918,'Matl Declaration Form'!$AZ$9:$BA$12,2,0))),IF(H918="EU POPs",IF(ISERROR(VLOOKUP(O918,'Matl Declaration Form'!$AV$9:$AW$485,2,0)),"",(VLOOKUP(O918,'Matl Declaration Form'!$AV$9:$AW$485,2,0))))))))))))))</f>
        <v/>
      </c>
      <c r="Q918" s="304"/>
      <c r="R918" s="305" t="str" cm="1">
        <f t="array" ref="R918">IF(ISBLANK(Q918),"",Q918*(LOOKUP(2,1/(NOT(ISBLANK($M$9:M918))),$M$9:M918)))</f>
        <v/>
      </c>
      <c r="S918" s="306" t="str" cm="1">
        <f t="array" ref="S918">IF(ISBLANK(Q918),"", (LOOKUP(2,1/(NOT(ISBLANK($J$9:J918))),$J$9:J918)))</f>
        <v/>
      </c>
      <c r="T918" s="307"/>
      <c r="U918" s="302"/>
      <c r="V918" s="308"/>
      <c r="AC918" s="100"/>
      <c r="AD918" s="100"/>
      <c r="AV918" s="100"/>
      <c r="AW918" s="145"/>
    </row>
    <row r="919" spans="2:49" ht="18.75" customHeight="1">
      <c r="B919" s="309"/>
      <c r="C919" s="298"/>
      <c r="D919" s="298"/>
      <c r="E919" s="299"/>
      <c r="F919" s="298"/>
      <c r="G919" s="298"/>
      <c r="H919" s="298" t="s">
        <v>1476</v>
      </c>
      <c r="I919" s="301"/>
      <c r="J919" s="302"/>
      <c r="K919" s="298"/>
      <c r="L919" s="302"/>
      <c r="M919" s="301"/>
      <c r="N919" s="302" t="str" cm="1">
        <f t="array" ref="N919">IF(ISBLANK(M919),"", (LOOKUP(2,1/(NOT(ISBLANK($J$9:J919))),$J$9:J919)))</f>
        <v/>
      </c>
      <c r="O919" s="298"/>
      <c r="P919" s="643" t="str">
        <f>IF(H919="Full Materials Declaration","",IF(H919="REACH Restriction Annex XVII",IF(ISERROR(VLOOKUP(O919,'Matl Declaration Form'!$AG$9:$AH$149,2,0)),"",(VLOOKUP(O919,'Matl Declaration Form'!$AG$9:$AH$149,2,0))),IF(H919="REACH Authorization Annex XIV",IF(ISERROR(VLOOKUP(O919,'Matl Declaration Form'!$AI$9:$AJ$137,2,0)),"",(VLOOKUP(O919,'Matl Declaration Form'!$AI$9:$AJ$137,2,0))),IF(H919="REACH SVHC",IF(ISERROR(VLOOKUP(O919,'Matl Declaration Form'!$AK$9:$AL$482,2,0)),"",(VLOOKUP(O919,'Matl Declaration Form'!$AK$9:$AL$482,2,0))),IF(H919="EU RoHS",IF(ISERROR(VLOOKUP(O919,'Matl Declaration Form'!$AM$9:$AN$18,2,0)),"",(VLOOKUP(O919,'Matl Declaration Form'!$AM$9:$AN$18,2,0))),IF(H919="EU Mercury",IF(ISERROR(VLOOKUP(O919,'Matl Declaration Form'!$AO$9:$AP$15,2,0)),"",(VLOOKUP(O919,'Matl Declaration Form'!$AO$9:$AP$15,2,0))),IF(H919="EU PIC",IF(ISERROR(VLOOKUP(O919,'Matl Declaration Form'!$AQ$9:$AR$71,2,0)),"",(VLOOKUP(O919,'Matl Declaration Form'!$AQ$9:$AR$71,2,0))),IF(H919="EU Ozone Depletion",IF(ISERROR(VLOOKUP(O919,'Matl Declaration Form'!$AS$9:$AT$41,2,0)),"",(VLOOKUP(O919,'Matl Declaration Form'!$AS$9:$AT$41,2,0))), IF(H919="EU Ship Recycling",IF(ISERROR(VLOOKUP(O919,'Matl Declaration Form'!$AX$9:$AY$30,2,0)),"",(VLOOKUP(O919,'Matl Declaration Form'!$AX$9:$AY$30,2,0))), IF(H919="EU Package",IF(ISERROR(VLOOKUP(O919,'Matl Declaration Form'!$AZ$9:$BA$12,2,0)),"",(VLOOKUP(O919,'Matl Declaration Form'!$AZ$9:$BA$12,2,0))),IF(H919="EU POPs",IF(ISERROR(VLOOKUP(O919,'Matl Declaration Form'!$AV$9:$AW$485,2,0)),"",(VLOOKUP(O919,'Matl Declaration Form'!$AV$9:$AW$485,2,0))))))))))))))</f>
        <v/>
      </c>
      <c r="Q919" s="304"/>
      <c r="R919" s="305" t="str" cm="1">
        <f t="array" ref="R919">IF(ISBLANK(Q919),"",Q919*(LOOKUP(2,1/(NOT(ISBLANK($M$9:M919))),$M$9:M919)))</f>
        <v/>
      </c>
      <c r="S919" s="306" t="str" cm="1">
        <f t="array" ref="S919">IF(ISBLANK(Q919),"", (LOOKUP(2,1/(NOT(ISBLANK($J$9:J919))),$J$9:J919)))</f>
        <v/>
      </c>
      <c r="T919" s="307"/>
      <c r="U919" s="302"/>
      <c r="V919" s="308"/>
      <c r="AC919" s="100"/>
      <c r="AD919" s="100"/>
      <c r="AV919" s="100"/>
      <c r="AW919" s="145"/>
    </row>
    <row r="920" spans="2:49" ht="18.75" customHeight="1">
      <c r="B920" s="309"/>
      <c r="C920" s="298"/>
      <c r="D920" s="298"/>
      <c r="E920" s="299"/>
      <c r="F920" s="298"/>
      <c r="G920" s="298"/>
      <c r="H920" s="298" t="s">
        <v>1476</v>
      </c>
      <c r="I920" s="301"/>
      <c r="J920" s="302"/>
      <c r="K920" s="298"/>
      <c r="L920" s="302"/>
      <c r="M920" s="301"/>
      <c r="N920" s="302" t="str" cm="1">
        <f t="array" ref="N920">IF(ISBLANK(M920),"", (LOOKUP(2,1/(NOT(ISBLANK($J$9:J920))),$J$9:J920)))</f>
        <v/>
      </c>
      <c r="O920" s="298"/>
      <c r="P920" s="643" t="str">
        <f>IF(H920="Full Materials Declaration","",IF(H920="REACH Restriction Annex XVII",IF(ISERROR(VLOOKUP(O920,'Matl Declaration Form'!$AG$9:$AH$149,2,0)),"",(VLOOKUP(O920,'Matl Declaration Form'!$AG$9:$AH$149,2,0))),IF(H920="REACH Authorization Annex XIV",IF(ISERROR(VLOOKUP(O920,'Matl Declaration Form'!$AI$9:$AJ$137,2,0)),"",(VLOOKUP(O920,'Matl Declaration Form'!$AI$9:$AJ$137,2,0))),IF(H920="REACH SVHC",IF(ISERROR(VLOOKUP(O920,'Matl Declaration Form'!$AK$9:$AL$482,2,0)),"",(VLOOKUP(O920,'Matl Declaration Form'!$AK$9:$AL$482,2,0))),IF(H920="EU RoHS",IF(ISERROR(VLOOKUP(O920,'Matl Declaration Form'!$AM$9:$AN$18,2,0)),"",(VLOOKUP(O920,'Matl Declaration Form'!$AM$9:$AN$18,2,0))),IF(H920="EU Mercury",IF(ISERROR(VLOOKUP(O920,'Matl Declaration Form'!$AO$9:$AP$15,2,0)),"",(VLOOKUP(O920,'Matl Declaration Form'!$AO$9:$AP$15,2,0))),IF(H920="EU PIC",IF(ISERROR(VLOOKUP(O920,'Matl Declaration Form'!$AQ$9:$AR$71,2,0)),"",(VLOOKUP(O920,'Matl Declaration Form'!$AQ$9:$AR$71,2,0))),IF(H920="EU Ozone Depletion",IF(ISERROR(VLOOKUP(O920,'Matl Declaration Form'!$AS$9:$AT$41,2,0)),"",(VLOOKUP(O920,'Matl Declaration Form'!$AS$9:$AT$41,2,0))), IF(H920="EU Ship Recycling",IF(ISERROR(VLOOKUP(O920,'Matl Declaration Form'!$AX$9:$AY$30,2,0)),"",(VLOOKUP(O920,'Matl Declaration Form'!$AX$9:$AY$30,2,0))), IF(H920="EU Package",IF(ISERROR(VLOOKUP(O920,'Matl Declaration Form'!$AZ$9:$BA$12,2,0)),"",(VLOOKUP(O920,'Matl Declaration Form'!$AZ$9:$BA$12,2,0))),IF(H920="EU POPs",IF(ISERROR(VLOOKUP(O920,'Matl Declaration Form'!$AV$9:$AW$485,2,0)),"",(VLOOKUP(O920,'Matl Declaration Form'!$AV$9:$AW$485,2,0))))))))))))))</f>
        <v/>
      </c>
      <c r="Q920" s="304"/>
      <c r="R920" s="305" t="str" cm="1">
        <f t="array" ref="R920">IF(ISBLANK(Q920),"",Q920*(LOOKUP(2,1/(NOT(ISBLANK($M$9:M920))),$M$9:M920)))</f>
        <v/>
      </c>
      <c r="S920" s="306" t="str" cm="1">
        <f t="array" ref="S920">IF(ISBLANK(Q920),"", (LOOKUP(2,1/(NOT(ISBLANK($J$9:J920))),$J$9:J920)))</f>
        <v/>
      </c>
      <c r="T920" s="307"/>
      <c r="U920" s="302"/>
      <c r="V920" s="308"/>
      <c r="AC920" s="100"/>
      <c r="AD920" s="100"/>
      <c r="AV920" s="100"/>
      <c r="AW920" s="145"/>
    </row>
    <row r="921" spans="2:49" ht="18.75" customHeight="1">
      <c r="B921" s="309"/>
      <c r="C921" s="298"/>
      <c r="D921" s="298"/>
      <c r="E921" s="299"/>
      <c r="F921" s="298"/>
      <c r="G921" s="298"/>
      <c r="H921" s="298" t="s">
        <v>1476</v>
      </c>
      <c r="I921" s="301"/>
      <c r="J921" s="302"/>
      <c r="K921" s="298"/>
      <c r="L921" s="302"/>
      <c r="M921" s="301"/>
      <c r="N921" s="302" t="str" cm="1">
        <f t="array" ref="N921">IF(ISBLANK(M921),"", (LOOKUP(2,1/(NOT(ISBLANK($J$9:J921))),$J$9:J921)))</f>
        <v/>
      </c>
      <c r="O921" s="298"/>
      <c r="P921" s="643" t="str">
        <f>IF(H921="Full Materials Declaration","",IF(H921="REACH Restriction Annex XVII",IF(ISERROR(VLOOKUP(O921,'Matl Declaration Form'!$AG$9:$AH$149,2,0)),"",(VLOOKUP(O921,'Matl Declaration Form'!$AG$9:$AH$149,2,0))),IF(H921="REACH Authorization Annex XIV",IF(ISERROR(VLOOKUP(O921,'Matl Declaration Form'!$AI$9:$AJ$137,2,0)),"",(VLOOKUP(O921,'Matl Declaration Form'!$AI$9:$AJ$137,2,0))),IF(H921="REACH SVHC",IF(ISERROR(VLOOKUP(O921,'Matl Declaration Form'!$AK$9:$AL$482,2,0)),"",(VLOOKUP(O921,'Matl Declaration Form'!$AK$9:$AL$482,2,0))),IF(H921="EU RoHS",IF(ISERROR(VLOOKUP(O921,'Matl Declaration Form'!$AM$9:$AN$18,2,0)),"",(VLOOKUP(O921,'Matl Declaration Form'!$AM$9:$AN$18,2,0))),IF(H921="EU Mercury",IF(ISERROR(VLOOKUP(O921,'Matl Declaration Form'!$AO$9:$AP$15,2,0)),"",(VLOOKUP(O921,'Matl Declaration Form'!$AO$9:$AP$15,2,0))),IF(H921="EU PIC",IF(ISERROR(VLOOKUP(O921,'Matl Declaration Form'!$AQ$9:$AR$71,2,0)),"",(VLOOKUP(O921,'Matl Declaration Form'!$AQ$9:$AR$71,2,0))),IF(H921="EU Ozone Depletion",IF(ISERROR(VLOOKUP(O921,'Matl Declaration Form'!$AS$9:$AT$41,2,0)),"",(VLOOKUP(O921,'Matl Declaration Form'!$AS$9:$AT$41,2,0))), IF(H921="EU Ship Recycling",IF(ISERROR(VLOOKUP(O921,'Matl Declaration Form'!$AX$9:$AY$30,2,0)),"",(VLOOKUP(O921,'Matl Declaration Form'!$AX$9:$AY$30,2,0))), IF(H921="EU Package",IF(ISERROR(VLOOKUP(O921,'Matl Declaration Form'!$AZ$9:$BA$12,2,0)),"",(VLOOKUP(O921,'Matl Declaration Form'!$AZ$9:$BA$12,2,0))),IF(H921="EU POPs",IF(ISERROR(VLOOKUP(O921,'Matl Declaration Form'!$AV$9:$AW$485,2,0)),"",(VLOOKUP(O921,'Matl Declaration Form'!$AV$9:$AW$485,2,0))))))))))))))</f>
        <v/>
      </c>
      <c r="Q921" s="304"/>
      <c r="R921" s="305" t="str" cm="1">
        <f t="array" ref="R921">IF(ISBLANK(Q921),"",Q921*(LOOKUP(2,1/(NOT(ISBLANK($M$9:M921))),$M$9:M921)))</f>
        <v/>
      </c>
      <c r="S921" s="306" t="str" cm="1">
        <f t="array" ref="S921">IF(ISBLANK(Q921),"", (LOOKUP(2,1/(NOT(ISBLANK($J$9:J921))),$J$9:J921)))</f>
        <v/>
      </c>
      <c r="T921" s="307"/>
      <c r="U921" s="302"/>
      <c r="V921" s="308"/>
      <c r="AC921" s="100"/>
      <c r="AD921" s="100"/>
      <c r="AV921" s="100"/>
      <c r="AW921" s="145"/>
    </row>
    <row r="922" spans="2:49" ht="18.75" customHeight="1">
      <c r="B922" s="309"/>
      <c r="C922" s="298"/>
      <c r="D922" s="298"/>
      <c r="E922" s="299"/>
      <c r="F922" s="298"/>
      <c r="G922" s="298"/>
      <c r="H922" s="298" t="s">
        <v>1476</v>
      </c>
      <c r="I922" s="301"/>
      <c r="J922" s="302"/>
      <c r="K922" s="298"/>
      <c r="L922" s="302"/>
      <c r="M922" s="301"/>
      <c r="N922" s="302" t="str" cm="1">
        <f t="array" ref="N922">IF(ISBLANK(M922),"", (LOOKUP(2,1/(NOT(ISBLANK($J$9:J922))),$J$9:J922)))</f>
        <v/>
      </c>
      <c r="O922" s="298"/>
      <c r="P922" s="643" t="str">
        <f>IF(H922="Full Materials Declaration","",IF(H922="REACH Restriction Annex XVII",IF(ISERROR(VLOOKUP(O922,'Matl Declaration Form'!$AG$9:$AH$149,2,0)),"",(VLOOKUP(O922,'Matl Declaration Form'!$AG$9:$AH$149,2,0))),IF(H922="REACH Authorization Annex XIV",IF(ISERROR(VLOOKUP(O922,'Matl Declaration Form'!$AI$9:$AJ$137,2,0)),"",(VLOOKUP(O922,'Matl Declaration Form'!$AI$9:$AJ$137,2,0))),IF(H922="REACH SVHC",IF(ISERROR(VLOOKUP(O922,'Matl Declaration Form'!$AK$9:$AL$482,2,0)),"",(VLOOKUP(O922,'Matl Declaration Form'!$AK$9:$AL$482,2,0))),IF(H922="EU RoHS",IF(ISERROR(VLOOKUP(O922,'Matl Declaration Form'!$AM$9:$AN$18,2,0)),"",(VLOOKUP(O922,'Matl Declaration Form'!$AM$9:$AN$18,2,0))),IF(H922="EU Mercury",IF(ISERROR(VLOOKUP(O922,'Matl Declaration Form'!$AO$9:$AP$15,2,0)),"",(VLOOKUP(O922,'Matl Declaration Form'!$AO$9:$AP$15,2,0))),IF(H922="EU PIC",IF(ISERROR(VLOOKUP(O922,'Matl Declaration Form'!$AQ$9:$AR$71,2,0)),"",(VLOOKUP(O922,'Matl Declaration Form'!$AQ$9:$AR$71,2,0))),IF(H922="EU Ozone Depletion",IF(ISERROR(VLOOKUP(O922,'Matl Declaration Form'!$AS$9:$AT$41,2,0)),"",(VLOOKUP(O922,'Matl Declaration Form'!$AS$9:$AT$41,2,0))), IF(H922="EU Ship Recycling",IF(ISERROR(VLOOKUP(O922,'Matl Declaration Form'!$AX$9:$AY$30,2,0)),"",(VLOOKUP(O922,'Matl Declaration Form'!$AX$9:$AY$30,2,0))), IF(H922="EU Package",IF(ISERROR(VLOOKUP(O922,'Matl Declaration Form'!$AZ$9:$BA$12,2,0)),"",(VLOOKUP(O922,'Matl Declaration Form'!$AZ$9:$BA$12,2,0))),IF(H922="EU POPs",IF(ISERROR(VLOOKUP(O922,'Matl Declaration Form'!$AV$9:$AW$485,2,0)),"",(VLOOKUP(O922,'Matl Declaration Form'!$AV$9:$AW$485,2,0))))))))))))))</f>
        <v/>
      </c>
      <c r="Q922" s="304"/>
      <c r="R922" s="305" t="str" cm="1">
        <f t="array" ref="R922">IF(ISBLANK(Q922),"",Q922*(LOOKUP(2,1/(NOT(ISBLANK($M$9:M922))),$M$9:M922)))</f>
        <v/>
      </c>
      <c r="S922" s="306" t="str" cm="1">
        <f t="array" ref="S922">IF(ISBLANK(Q922),"", (LOOKUP(2,1/(NOT(ISBLANK($J$9:J922))),$J$9:J922)))</f>
        <v/>
      </c>
      <c r="T922" s="307"/>
      <c r="U922" s="302"/>
      <c r="V922" s="308"/>
      <c r="AC922" s="100"/>
      <c r="AD922" s="100"/>
      <c r="AV922" s="100"/>
      <c r="AW922" s="145"/>
    </row>
    <row r="923" spans="2:49" ht="18.75" customHeight="1">
      <c r="B923" s="309"/>
      <c r="C923" s="298"/>
      <c r="D923" s="298"/>
      <c r="E923" s="299"/>
      <c r="F923" s="298"/>
      <c r="G923" s="298"/>
      <c r="H923" s="298" t="s">
        <v>1476</v>
      </c>
      <c r="I923" s="301"/>
      <c r="J923" s="302"/>
      <c r="K923" s="298"/>
      <c r="L923" s="302"/>
      <c r="M923" s="301"/>
      <c r="N923" s="302" t="str" cm="1">
        <f t="array" ref="N923">IF(ISBLANK(M923),"", (LOOKUP(2,1/(NOT(ISBLANK($J$9:J923))),$J$9:J923)))</f>
        <v/>
      </c>
      <c r="O923" s="298"/>
      <c r="P923" s="643" t="str">
        <f>IF(H923="Full Materials Declaration","",IF(H923="REACH Restriction Annex XVII",IF(ISERROR(VLOOKUP(O923,'Matl Declaration Form'!$AG$9:$AH$149,2,0)),"",(VLOOKUP(O923,'Matl Declaration Form'!$AG$9:$AH$149,2,0))),IF(H923="REACH Authorization Annex XIV",IF(ISERROR(VLOOKUP(O923,'Matl Declaration Form'!$AI$9:$AJ$137,2,0)),"",(VLOOKUP(O923,'Matl Declaration Form'!$AI$9:$AJ$137,2,0))),IF(H923="REACH SVHC",IF(ISERROR(VLOOKUP(O923,'Matl Declaration Form'!$AK$9:$AL$482,2,0)),"",(VLOOKUP(O923,'Matl Declaration Form'!$AK$9:$AL$482,2,0))),IF(H923="EU RoHS",IF(ISERROR(VLOOKUP(O923,'Matl Declaration Form'!$AM$9:$AN$18,2,0)),"",(VLOOKUP(O923,'Matl Declaration Form'!$AM$9:$AN$18,2,0))),IF(H923="EU Mercury",IF(ISERROR(VLOOKUP(O923,'Matl Declaration Form'!$AO$9:$AP$15,2,0)),"",(VLOOKUP(O923,'Matl Declaration Form'!$AO$9:$AP$15,2,0))),IF(H923="EU PIC",IF(ISERROR(VLOOKUP(O923,'Matl Declaration Form'!$AQ$9:$AR$71,2,0)),"",(VLOOKUP(O923,'Matl Declaration Form'!$AQ$9:$AR$71,2,0))),IF(H923="EU Ozone Depletion",IF(ISERROR(VLOOKUP(O923,'Matl Declaration Form'!$AS$9:$AT$41,2,0)),"",(VLOOKUP(O923,'Matl Declaration Form'!$AS$9:$AT$41,2,0))), IF(H923="EU Ship Recycling",IF(ISERROR(VLOOKUP(O923,'Matl Declaration Form'!$AX$9:$AY$30,2,0)),"",(VLOOKUP(O923,'Matl Declaration Form'!$AX$9:$AY$30,2,0))), IF(H923="EU Package",IF(ISERROR(VLOOKUP(O923,'Matl Declaration Form'!$AZ$9:$BA$12,2,0)),"",(VLOOKUP(O923,'Matl Declaration Form'!$AZ$9:$BA$12,2,0))),IF(H923="EU POPs",IF(ISERROR(VLOOKUP(O923,'Matl Declaration Form'!$AV$9:$AW$485,2,0)),"",(VLOOKUP(O923,'Matl Declaration Form'!$AV$9:$AW$485,2,0))))))))))))))</f>
        <v/>
      </c>
      <c r="Q923" s="304"/>
      <c r="R923" s="305" t="str" cm="1">
        <f t="array" ref="R923">IF(ISBLANK(Q923),"",Q923*(LOOKUP(2,1/(NOT(ISBLANK($M$9:M923))),$M$9:M923)))</f>
        <v/>
      </c>
      <c r="S923" s="306" t="str" cm="1">
        <f t="array" ref="S923">IF(ISBLANK(Q923),"", (LOOKUP(2,1/(NOT(ISBLANK($J$9:J923))),$J$9:J923)))</f>
        <v/>
      </c>
      <c r="T923" s="307"/>
      <c r="U923" s="302"/>
      <c r="V923" s="308"/>
      <c r="AC923" s="100"/>
      <c r="AD923" s="100"/>
      <c r="AV923" s="100"/>
      <c r="AW923" s="145"/>
    </row>
    <row r="924" spans="2:49" ht="18.75" customHeight="1">
      <c r="B924" s="309"/>
      <c r="C924" s="298"/>
      <c r="D924" s="298"/>
      <c r="E924" s="299"/>
      <c r="F924" s="298"/>
      <c r="G924" s="298"/>
      <c r="H924" s="298" t="s">
        <v>1476</v>
      </c>
      <c r="I924" s="301"/>
      <c r="J924" s="302"/>
      <c r="K924" s="298"/>
      <c r="L924" s="302"/>
      <c r="M924" s="301"/>
      <c r="N924" s="302" t="str" cm="1">
        <f t="array" ref="N924">IF(ISBLANK(M924),"", (LOOKUP(2,1/(NOT(ISBLANK($J$9:J924))),$J$9:J924)))</f>
        <v/>
      </c>
      <c r="O924" s="298"/>
      <c r="P924" s="643" t="str">
        <f>IF(H924="Full Materials Declaration","",IF(H924="REACH Restriction Annex XVII",IF(ISERROR(VLOOKUP(O924,'Matl Declaration Form'!$AG$9:$AH$149,2,0)),"",(VLOOKUP(O924,'Matl Declaration Form'!$AG$9:$AH$149,2,0))),IF(H924="REACH Authorization Annex XIV",IF(ISERROR(VLOOKUP(O924,'Matl Declaration Form'!$AI$9:$AJ$137,2,0)),"",(VLOOKUP(O924,'Matl Declaration Form'!$AI$9:$AJ$137,2,0))),IF(H924="REACH SVHC",IF(ISERROR(VLOOKUP(O924,'Matl Declaration Form'!$AK$9:$AL$482,2,0)),"",(VLOOKUP(O924,'Matl Declaration Form'!$AK$9:$AL$482,2,0))),IF(H924="EU RoHS",IF(ISERROR(VLOOKUP(O924,'Matl Declaration Form'!$AM$9:$AN$18,2,0)),"",(VLOOKUP(O924,'Matl Declaration Form'!$AM$9:$AN$18,2,0))),IF(H924="EU Mercury",IF(ISERROR(VLOOKUP(O924,'Matl Declaration Form'!$AO$9:$AP$15,2,0)),"",(VLOOKUP(O924,'Matl Declaration Form'!$AO$9:$AP$15,2,0))),IF(H924="EU PIC",IF(ISERROR(VLOOKUP(O924,'Matl Declaration Form'!$AQ$9:$AR$71,2,0)),"",(VLOOKUP(O924,'Matl Declaration Form'!$AQ$9:$AR$71,2,0))),IF(H924="EU Ozone Depletion",IF(ISERROR(VLOOKUP(O924,'Matl Declaration Form'!$AS$9:$AT$41,2,0)),"",(VLOOKUP(O924,'Matl Declaration Form'!$AS$9:$AT$41,2,0))), IF(H924="EU Ship Recycling",IF(ISERROR(VLOOKUP(O924,'Matl Declaration Form'!$AX$9:$AY$30,2,0)),"",(VLOOKUP(O924,'Matl Declaration Form'!$AX$9:$AY$30,2,0))), IF(H924="EU Package",IF(ISERROR(VLOOKUP(O924,'Matl Declaration Form'!$AZ$9:$BA$12,2,0)),"",(VLOOKUP(O924,'Matl Declaration Form'!$AZ$9:$BA$12,2,0))),IF(H924="EU POPs",IF(ISERROR(VLOOKUP(O924,'Matl Declaration Form'!$AV$9:$AW$485,2,0)),"",(VLOOKUP(O924,'Matl Declaration Form'!$AV$9:$AW$485,2,0))))))))))))))</f>
        <v/>
      </c>
      <c r="Q924" s="304"/>
      <c r="R924" s="305" t="str" cm="1">
        <f t="array" ref="R924">IF(ISBLANK(Q924),"",Q924*(LOOKUP(2,1/(NOT(ISBLANK($M$9:M924))),$M$9:M924)))</f>
        <v/>
      </c>
      <c r="S924" s="306" t="str" cm="1">
        <f t="array" ref="S924">IF(ISBLANK(Q924),"", (LOOKUP(2,1/(NOT(ISBLANK($J$9:J924))),$J$9:J924)))</f>
        <v/>
      </c>
      <c r="T924" s="307"/>
      <c r="U924" s="302"/>
      <c r="V924" s="308"/>
      <c r="AC924" s="100"/>
      <c r="AD924" s="100"/>
      <c r="AV924" s="100"/>
      <c r="AW924" s="145"/>
    </row>
    <row r="925" spans="2:49" ht="18.75" customHeight="1">
      <c r="B925" s="309"/>
      <c r="C925" s="298"/>
      <c r="D925" s="298"/>
      <c r="E925" s="299"/>
      <c r="F925" s="298"/>
      <c r="G925" s="298"/>
      <c r="H925" s="298" t="s">
        <v>1476</v>
      </c>
      <c r="I925" s="301"/>
      <c r="J925" s="302"/>
      <c r="K925" s="298"/>
      <c r="L925" s="302"/>
      <c r="M925" s="301"/>
      <c r="N925" s="302" t="str" cm="1">
        <f t="array" ref="N925">IF(ISBLANK(M925),"", (LOOKUP(2,1/(NOT(ISBLANK($J$9:J925))),$J$9:J925)))</f>
        <v/>
      </c>
      <c r="O925" s="298"/>
      <c r="P925" s="643" t="str">
        <f>IF(H925="Full Materials Declaration","",IF(H925="REACH Restriction Annex XVII",IF(ISERROR(VLOOKUP(O925,'Matl Declaration Form'!$AG$9:$AH$149,2,0)),"",(VLOOKUP(O925,'Matl Declaration Form'!$AG$9:$AH$149,2,0))),IF(H925="REACH Authorization Annex XIV",IF(ISERROR(VLOOKUP(O925,'Matl Declaration Form'!$AI$9:$AJ$137,2,0)),"",(VLOOKUP(O925,'Matl Declaration Form'!$AI$9:$AJ$137,2,0))),IF(H925="REACH SVHC",IF(ISERROR(VLOOKUP(O925,'Matl Declaration Form'!$AK$9:$AL$482,2,0)),"",(VLOOKUP(O925,'Matl Declaration Form'!$AK$9:$AL$482,2,0))),IF(H925="EU RoHS",IF(ISERROR(VLOOKUP(O925,'Matl Declaration Form'!$AM$9:$AN$18,2,0)),"",(VLOOKUP(O925,'Matl Declaration Form'!$AM$9:$AN$18,2,0))),IF(H925="EU Mercury",IF(ISERROR(VLOOKUP(O925,'Matl Declaration Form'!$AO$9:$AP$15,2,0)),"",(VLOOKUP(O925,'Matl Declaration Form'!$AO$9:$AP$15,2,0))),IF(H925="EU PIC",IF(ISERROR(VLOOKUP(O925,'Matl Declaration Form'!$AQ$9:$AR$71,2,0)),"",(VLOOKUP(O925,'Matl Declaration Form'!$AQ$9:$AR$71,2,0))),IF(H925="EU Ozone Depletion",IF(ISERROR(VLOOKUP(O925,'Matl Declaration Form'!$AS$9:$AT$41,2,0)),"",(VLOOKUP(O925,'Matl Declaration Form'!$AS$9:$AT$41,2,0))), IF(H925="EU Ship Recycling",IF(ISERROR(VLOOKUP(O925,'Matl Declaration Form'!$AX$9:$AY$30,2,0)),"",(VLOOKUP(O925,'Matl Declaration Form'!$AX$9:$AY$30,2,0))), IF(H925="EU Package",IF(ISERROR(VLOOKUP(O925,'Matl Declaration Form'!$AZ$9:$BA$12,2,0)),"",(VLOOKUP(O925,'Matl Declaration Form'!$AZ$9:$BA$12,2,0))),IF(H925="EU POPs",IF(ISERROR(VLOOKUP(O925,'Matl Declaration Form'!$AV$9:$AW$485,2,0)),"",(VLOOKUP(O925,'Matl Declaration Form'!$AV$9:$AW$485,2,0))))))))))))))</f>
        <v/>
      </c>
      <c r="Q925" s="304"/>
      <c r="R925" s="305" t="str" cm="1">
        <f t="array" ref="R925">IF(ISBLANK(Q925),"",Q925*(LOOKUP(2,1/(NOT(ISBLANK($M$9:M925))),$M$9:M925)))</f>
        <v/>
      </c>
      <c r="S925" s="306" t="str" cm="1">
        <f t="array" ref="S925">IF(ISBLANK(Q925),"", (LOOKUP(2,1/(NOT(ISBLANK($J$9:J925))),$J$9:J925)))</f>
        <v/>
      </c>
      <c r="T925" s="307"/>
      <c r="U925" s="302"/>
      <c r="V925" s="308"/>
      <c r="AC925" s="100"/>
      <c r="AD925" s="100"/>
      <c r="AV925" s="100"/>
      <c r="AW925" s="145"/>
    </row>
    <row r="926" spans="2:49" ht="18.75" customHeight="1">
      <c r="B926" s="309"/>
      <c r="C926" s="298"/>
      <c r="D926" s="298"/>
      <c r="E926" s="299"/>
      <c r="F926" s="298"/>
      <c r="G926" s="298"/>
      <c r="H926" s="298" t="s">
        <v>1476</v>
      </c>
      <c r="I926" s="301"/>
      <c r="J926" s="302"/>
      <c r="K926" s="298"/>
      <c r="L926" s="302"/>
      <c r="M926" s="301"/>
      <c r="N926" s="302" t="str" cm="1">
        <f t="array" ref="N926">IF(ISBLANK(M926),"", (LOOKUP(2,1/(NOT(ISBLANK($J$9:J926))),$J$9:J926)))</f>
        <v/>
      </c>
      <c r="O926" s="298"/>
      <c r="P926" s="643" t="str">
        <f>IF(H926="Full Materials Declaration","",IF(H926="REACH Restriction Annex XVII",IF(ISERROR(VLOOKUP(O926,'Matl Declaration Form'!$AG$9:$AH$149,2,0)),"",(VLOOKUP(O926,'Matl Declaration Form'!$AG$9:$AH$149,2,0))),IF(H926="REACH Authorization Annex XIV",IF(ISERROR(VLOOKUP(O926,'Matl Declaration Form'!$AI$9:$AJ$137,2,0)),"",(VLOOKUP(O926,'Matl Declaration Form'!$AI$9:$AJ$137,2,0))),IF(H926="REACH SVHC",IF(ISERROR(VLOOKUP(O926,'Matl Declaration Form'!$AK$9:$AL$482,2,0)),"",(VLOOKUP(O926,'Matl Declaration Form'!$AK$9:$AL$482,2,0))),IF(H926="EU RoHS",IF(ISERROR(VLOOKUP(O926,'Matl Declaration Form'!$AM$9:$AN$18,2,0)),"",(VLOOKUP(O926,'Matl Declaration Form'!$AM$9:$AN$18,2,0))),IF(H926="EU Mercury",IF(ISERROR(VLOOKUP(O926,'Matl Declaration Form'!$AO$9:$AP$15,2,0)),"",(VLOOKUP(O926,'Matl Declaration Form'!$AO$9:$AP$15,2,0))),IF(H926="EU PIC",IF(ISERROR(VLOOKUP(O926,'Matl Declaration Form'!$AQ$9:$AR$71,2,0)),"",(VLOOKUP(O926,'Matl Declaration Form'!$AQ$9:$AR$71,2,0))),IF(H926="EU Ozone Depletion",IF(ISERROR(VLOOKUP(O926,'Matl Declaration Form'!$AS$9:$AT$41,2,0)),"",(VLOOKUP(O926,'Matl Declaration Form'!$AS$9:$AT$41,2,0))), IF(H926="EU Ship Recycling",IF(ISERROR(VLOOKUP(O926,'Matl Declaration Form'!$AX$9:$AY$30,2,0)),"",(VLOOKUP(O926,'Matl Declaration Form'!$AX$9:$AY$30,2,0))), IF(H926="EU Package",IF(ISERROR(VLOOKUP(O926,'Matl Declaration Form'!$AZ$9:$BA$12,2,0)),"",(VLOOKUP(O926,'Matl Declaration Form'!$AZ$9:$BA$12,2,0))),IF(H926="EU POPs",IF(ISERROR(VLOOKUP(O926,'Matl Declaration Form'!$AV$9:$AW$485,2,0)),"",(VLOOKUP(O926,'Matl Declaration Form'!$AV$9:$AW$485,2,0))))))))))))))</f>
        <v/>
      </c>
      <c r="Q926" s="304"/>
      <c r="R926" s="305" t="str" cm="1">
        <f t="array" ref="R926">IF(ISBLANK(Q926),"",Q926*(LOOKUP(2,1/(NOT(ISBLANK($M$9:M926))),$M$9:M926)))</f>
        <v/>
      </c>
      <c r="S926" s="306" t="str" cm="1">
        <f t="array" ref="S926">IF(ISBLANK(Q926),"", (LOOKUP(2,1/(NOT(ISBLANK($J$9:J926))),$J$9:J926)))</f>
        <v/>
      </c>
      <c r="T926" s="307"/>
      <c r="U926" s="302"/>
      <c r="V926" s="308"/>
      <c r="AC926" s="100"/>
      <c r="AD926" s="100"/>
      <c r="AV926" s="100"/>
      <c r="AW926" s="145"/>
    </row>
    <row r="927" spans="2:49" ht="18.75" customHeight="1">
      <c r="B927" s="309"/>
      <c r="C927" s="298"/>
      <c r="D927" s="298"/>
      <c r="E927" s="299"/>
      <c r="F927" s="298"/>
      <c r="G927" s="298"/>
      <c r="H927" s="298" t="s">
        <v>1476</v>
      </c>
      <c r="I927" s="301"/>
      <c r="J927" s="302"/>
      <c r="K927" s="298"/>
      <c r="L927" s="302"/>
      <c r="M927" s="301"/>
      <c r="N927" s="302" t="str" cm="1">
        <f t="array" ref="N927">IF(ISBLANK(M927),"", (LOOKUP(2,1/(NOT(ISBLANK($J$9:J927))),$J$9:J927)))</f>
        <v/>
      </c>
      <c r="O927" s="298"/>
      <c r="P927" s="643" t="str">
        <f>IF(H927="Full Materials Declaration","",IF(H927="REACH Restriction Annex XVII",IF(ISERROR(VLOOKUP(O927,'Matl Declaration Form'!$AG$9:$AH$149,2,0)),"",(VLOOKUP(O927,'Matl Declaration Form'!$AG$9:$AH$149,2,0))),IF(H927="REACH Authorization Annex XIV",IF(ISERROR(VLOOKUP(O927,'Matl Declaration Form'!$AI$9:$AJ$137,2,0)),"",(VLOOKUP(O927,'Matl Declaration Form'!$AI$9:$AJ$137,2,0))),IF(H927="REACH SVHC",IF(ISERROR(VLOOKUP(O927,'Matl Declaration Form'!$AK$9:$AL$482,2,0)),"",(VLOOKUP(O927,'Matl Declaration Form'!$AK$9:$AL$482,2,0))),IF(H927="EU RoHS",IF(ISERROR(VLOOKUP(O927,'Matl Declaration Form'!$AM$9:$AN$18,2,0)),"",(VLOOKUP(O927,'Matl Declaration Form'!$AM$9:$AN$18,2,0))),IF(H927="EU Mercury",IF(ISERROR(VLOOKUP(O927,'Matl Declaration Form'!$AO$9:$AP$15,2,0)),"",(VLOOKUP(O927,'Matl Declaration Form'!$AO$9:$AP$15,2,0))),IF(H927="EU PIC",IF(ISERROR(VLOOKUP(O927,'Matl Declaration Form'!$AQ$9:$AR$71,2,0)),"",(VLOOKUP(O927,'Matl Declaration Form'!$AQ$9:$AR$71,2,0))),IF(H927="EU Ozone Depletion",IF(ISERROR(VLOOKUP(O927,'Matl Declaration Form'!$AS$9:$AT$41,2,0)),"",(VLOOKUP(O927,'Matl Declaration Form'!$AS$9:$AT$41,2,0))), IF(H927="EU Ship Recycling",IF(ISERROR(VLOOKUP(O927,'Matl Declaration Form'!$AX$9:$AY$30,2,0)),"",(VLOOKUP(O927,'Matl Declaration Form'!$AX$9:$AY$30,2,0))), IF(H927="EU Package",IF(ISERROR(VLOOKUP(O927,'Matl Declaration Form'!$AZ$9:$BA$12,2,0)),"",(VLOOKUP(O927,'Matl Declaration Form'!$AZ$9:$BA$12,2,0))),IF(H927="EU POPs",IF(ISERROR(VLOOKUP(O927,'Matl Declaration Form'!$AV$9:$AW$485,2,0)),"",(VLOOKUP(O927,'Matl Declaration Form'!$AV$9:$AW$485,2,0))))))))))))))</f>
        <v/>
      </c>
      <c r="Q927" s="304"/>
      <c r="R927" s="305" t="str" cm="1">
        <f t="array" ref="R927">IF(ISBLANK(Q927),"",Q927*(LOOKUP(2,1/(NOT(ISBLANK($M$9:M927))),$M$9:M927)))</f>
        <v/>
      </c>
      <c r="S927" s="306" t="str" cm="1">
        <f t="array" ref="S927">IF(ISBLANK(Q927),"", (LOOKUP(2,1/(NOT(ISBLANK($J$9:J927))),$J$9:J927)))</f>
        <v/>
      </c>
      <c r="T927" s="307"/>
      <c r="U927" s="302"/>
      <c r="V927" s="308"/>
      <c r="AC927" s="100"/>
      <c r="AD927" s="100"/>
      <c r="AV927" s="100"/>
      <c r="AW927" s="145"/>
    </row>
    <row r="928" spans="2:49" ht="18.75" customHeight="1">
      <c r="B928" s="309"/>
      <c r="C928" s="298"/>
      <c r="D928" s="298"/>
      <c r="E928" s="299"/>
      <c r="F928" s="298"/>
      <c r="G928" s="298"/>
      <c r="H928" s="298" t="s">
        <v>1476</v>
      </c>
      <c r="I928" s="301"/>
      <c r="J928" s="302"/>
      <c r="K928" s="298"/>
      <c r="L928" s="302"/>
      <c r="M928" s="301"/>
      <c r="N928" s="302" t="str" cm="1">
        <f t="array" ref="N928">IF(ISBLANK(M928),"", (LOOKUP(2,1/(NOT(ISBLANK($J$9:J928))),$J$9:J928)))</f>
        <v/>
      </c>
      <c r="O928" s="298"/>
      <c r="P928" s="643" t="str">
        <f>IF(H928="Full Materials Declaration","",IF(H928="REACH Restriction Annex XVII",IF(ISERROR(VLOOKUP(O928,'Matl Declaration Form'!$AG$9:$AH$149,2,0)),"",(VLOOKUP(O928,'Matl Declaration Form'!$AG$9:$AH$149,2,0))),IF(H928="REACH Authorization Annex XIV",IF(ISERROR(VLOOKUP(O928,'Matl Declaration Form'!$AI$9:$AJ$137,2,0)),"",(VLOOKUP(O928,'Matl Declaration Form'!$AI$9:$AJ$137,2,0))),IF(H928="REACH SVHC",IF(ISERROR(VLOOKUP(O928,'Matl Declaration Form'!$AK$9:$AL$482,2,0)),"",(VLOOKUP(O928,'Matl Declaration Form'!$AK$9:$AL$482,2,0))),IF(H928="EU RoHS",IF(ISERROR(VLOOKUP(O928,'Matl Declaration Form'!$AM$9:$AN$18,2,0)),"",(VLOOKUP(O928,'Matl Declaration Form'!$AM$9:$AN$18,2,0))),IF(H928="EU Mercury",IF(ISERROR(VLOOKUP(O928,'Matl Declaration Form'!$AO$9:$AP$15,2,0)),"",(VLOOKUP(O928,'Matl Declaration Form'!$AO$9:$AP$15,2,0))),IF(H928="EU PIC",IF(ISERROR(VLOOKUP(O928,'Matl Declaration Form'!$AQ$9:$AR$71,2,0)),"",(VLOOKUP(O928,'Matl Declaration Form'!$AQ$9:$AR$71,2,0))),IF(H928="EU Ozone Depletion",IF(ISERROR(VLOOKUP(O928,'Matl Declaration Form'!$AS$9:$AT$41,2,0)),"",(VLOOKUP(O928,'Matl Declaration Form'!$AS$9:$AT$41,2,0))), IF(H928="EU Ship Recycling",IF(ISERROR(VLOOKUP(O928,'Matl Declaration Form'!$AX$9:$AY$30,2,0)),"",(VLOOKUP(O928,'Matl Declaration Form'!$AX$9:$AY$30,2,0))), IF(H928="EU Package",IF(ISERROR(VLOOKUP(O928,'Matl Declaration Form'!$AZ$9:$BA$12,2,0)),"",(VLOOKUP(O928,'Matl Declaration Form'!$AZ$9:$BA$12,2,0))),IF(H928="EU POPs",IF(ISERROR(VLOOKUP(O928,'Matl Declaration Form'!$AV$9:$AW$485,2,0)),"",(VLOOKUP(O928,'Matl Declaration Form'!$AV$9:$AW$485,2,0))))))))))))))</f>
        <v/>
      </c>
      <c r="Q928" s="304"/>
      <c r="R928" s="305" t="str" cm="1">
        <f t="array" ref="R928">IF(ISBLANK(Q928),"",Q928*(LOOKUP(2,1/(NOT(ISBLANK($M$9:M928))),$M$9:M928)))</f>
        <v/>
      </c>
      <c r="S928" s="306" t="str" cm="1">
        <f t="array" ref="S928">IF(ISBLANK(Q928),"", (LOOKUP(2,1/(NOT(ISBLANK($J$9:J928))),$J$9:J928)))</f>
        <v/>
      </c>
      <c r="T928" s="307"/>
      <c r="U928" s="302"/>
      <c r="V928" s="308"/>
      <c r="AC928" s="100"/>
      <c r="AD928" s="100"/>
      <c r="AV928" s="100"/>
      <c r="AW928" s="145"/>
    </row>
    <row r="929" spans="2:49" ht="18.75" customHeight="1">
      <c r="B929" s="309"/>
      <c r="C929" s="298"/>
      <c r="D929" s="298"/>
      <c r="E929" s="299"/>
      <c r="F929" s="298"/>
      <c r="G929" s="298"/>
      <c r="H929" s="298" t="s">
        <v>1476</v>
      </c>
      <c r="I929" s="301"/>
      <c r="J929" s="302"/>
      <c r="K929" s="298"/>
      <c r="L929" s="302"/>
      <c r="M929" s="301"/>
      <c r="N929" s="302" t="str" cm="1">
        <f t="array" ref="N929">IF(ISBLANK(M929),"", (LOOKUP(2,1/(NOT(ISBLANK($J$9:J929))),$J$9:J929)))</f>
        <v/>
      </c>
      <c r="O929" s="298"/>
      <c r="P929" s="643" t="str">
        <f>IF(H929="Full Materials Declaration","",IF(H929="REACH Restriction Annex XVII",IF(ISERROR(VLOOKUP(O929,'Matl Declaration Form'!$AG$9:$AH$149,2,0)),"",(VLOOKUP(O929,'Matl Declaration Form'!$AG$9:$AH$149,2,0))),IF(H929="REACH Authorization Annex XIV",IF(ISERROR(VLOOKUP(O929,'Matl Declaration Form'!$AI$9:$AJ$137,2,0)),"",(VLOOKUP(O929,'Matl Declaration Form'!$AI$9:$AJ$137,2,0))),IF(H929="REACH SVHC",IF(ISERROR(VLOOKUP(O929,'Matl Declaration Form'!$AK$9:$AL$482,2,0)),"",(VLOOKUP(O929,'Matl Declaration Form'!$AK$9:$AL$482,2,0))),IF(H929="EU RoHS",IF(ISERROR(VLOOKUP(O929,'Matl Declaration Form'!$AM$9:$AN$18,2,0)),"",(VLOOKUP(O929,'Matl Declaration Form'!$AM$9:$AN$18,2,0))),IF(H929="EU Mercury",IF(ISERROR(VLOOKUP(O929,'Matl Declaration Form'!$AO$9:$AP$15,2,0)),"",(VLOOKUP(O929,'Matl Declaration Form'!$AO$9:$AP$15,2,0))),IF(H929="EU PIC",IF(ISERROR(VLOOKUP(O929,'Matl Declaration Form'!$AQ$9:$AR$71,2,0)),"",(VLOOKUP(O929,'Matl Declaration Form'!$AQ$9:$AR$71,2,0))),IF(H929="EU Ozone Depletion",IF(ISERROR(VLOOKUP(O929,'Matl Declaration Form'!$AS$9:$AT$41,2,0)),"",(VLOOKUP(O929,'Matl Declaration Form'!$AS$9:$AT$41,2,0))), IF(H929="EU Ship Recycling",IF(ISERROR(VLOOKUP(O929,'Matl Declaration Form'!$AX$9:$AY$30,2,0)),"",(VLOOKUP(O929,'Matl Declaration Form'!$AX$9:$AY$30,2,0))), IF(H929="EU Package",IF(ISERROR(VLOOKUP(O929,'Matl Declaration Form'!$AZ$9:$BA$12,2,0)),"",(VLOOKUP(O929,'Matl Declaration Form'!$AZ$9:$BA$12,2,0))),IF(H929="EU POPs",IF(ISERROR(VLOOKUP(O929,'Matl Declaration Form'!$AV$9:$AW$485,2,0)),"",(VLOOKUP(O929,'Matl Declaration Form'!$AV$9:$AW$485,2,0))))))))))))))</f>
        <v/>
      </c>
      <c r="Q929" s="304"/>
      <c r="R929" s="305" t="str" cm="1">
        <f t="array" ref="R929">IF(ISBLANK(Q929),"",Q929*(LOOKUP(2,1/(NOT(ISBLANK($M$9:M929))),$M$9:M929)))</f>
        <v/>
      </c>
      <c r="S929" s="306" t="str" cm="1">
        <f t="array" ref="S929">IF(ISBLANK(Q929),"", (LOOKUP(2,1/(NOT(ISBLANK($J$9:J929))),$J$9:J929)))</f>
        <v/>
      </c>
      <c r="T929" s="307"/>
      <c r="U929" s="302"/>
      <c r="V929" s="308"/>
      <c r="AC929" s="100"/>
      <c r="AD929" s="100"/>
      <c r="AV929" s="100"/>
      <c r="AW929" s="145"/>
    </row>
    <row r="930" spans="2:49" ht="18.75" customHeight="1">
      <c r="B930" s="309"/>
      <c r="C930" s="298"/>
      <c r="D930" s="298"/>
      <c r="E930" s="299"/>
      <c r="F930" s="298"/>
      <c r="G930" s="298"/>
      <c r="H930" s="298" t="s">
        <v>1476</v>
      </c>
      <c r="I930" s="301"/>
      <c r="J930" s="302"/>
      <c r="K930" s="298"/>
      <c r="L930" s="302"/>
      <c r="M930" s="301"/>
      <c r="N930" s="302" t="str" cm="1">
        <f t="array" ref="N930">IF(ISBLANK(M930),"", (LOOKUP(2,1/(NOT(ISBLANK($J$9:J930))),$J$9:J930)))</f>
        <v/>
      </c>
      <c r="O930" s="298"/>
      <c r="P930" s="643" t="str">
        <f>IF(H930="Full Materials Declaration","",IF(H930="REACH Restriction Annex XVII",IF(ISERROR(VLOOKUP(O930,'Matl Declaration Form'!$AG$9:$AH$149,2,0)),"",(VLOOKUP(O930,'Matl Declaration Form'!$AG$9:$AH$149,2,0))),IF(H930="REACH Authorization Annex XIV",IF(ISERROR(VLOOKUP(O930,'Matl Declaration Form'!$AI$9:$AJ$137,2,0)),"",(VLOOKUP(O930,'Matl Declaration Form'!$AI$9:$AJ$137,2,0))),IF(H930="REACH SVHC",IF(ISERROR(VLOOKUP(O930,'Matl Declaration Form'!$AK$9:$AL$482,2,0)),"",(VLOOKUP(O930,'Matl Declaration Form'!$AK$9:$AL$482,2,0))),IF(H930="EU RoHS",IF(ISERROR(VLOOKUP(O930,'Matl Declaration Form'!$AM$9:$AN$18,2,0)),"",(VLOOKUP(O930,'Matl Declaration Form'!$AM$9:$AN$18,2,0))),IF(H930="EU Mercury",IF(ISERROR(VLOOKUP(O930,'Matl Declaration Form'!$AO$9:$AP$15,2,0)),"",(VLOOKUP(O930,'Matl Declaration Form'!$AO$9:$AP$15,2,0))),IF(H930="EU PIC",IF(ISERROR(VLOOKUP(O930,'Matl Declaration Form'!$AQ$9:$AR$71,2,0)),"",(VLOOKUP(O930,'Matl Declaration Form'!$AQ$9:$AR$71,2,0))),IF(H930="EU Ozone Depletion",IF(ISERROR(VLOOKUP(O930,'Matl Declaration Form'!$AS$9:$AT$41,2,0)),"",(VLOOKUP(O930,'Matl Declaration Form'!$AS$9:$AT$41,2,0))), IF(H930="EU Ship Recycling",IF(ISERROR(VLOOKUP(O930,'Matl Declaration Form'!$AX$9:$AY$30,2,0)),"",(VLOOKUP(O930,'Matl Declaration Form'!$AX$9:$AY$30,2,0))), IF(H930="EU Package",IF(ISERROR(VLOOKUP(O930,'Matl Declaration Form'!$AZ$9:$BA$12,2,0)),"",(VLOOKUP(O930,'Matl Declaration Form'!$AZ$9:$BA$12,2,0))),IF(H930="EU POPs",IF(ISERROR(VLOOKUP(O930,'Matl Declaration Form'!$AV$9:$AW$485,2,0)),"",(VLOOKUP(O930,'Matl Declaration Form'!$AV$9:$AW$485,2,0))))))))))))))</f>
        <v/>
      </c>
      <c r="Q930" s="304"/>
      <c r="R930" s="305" t="str" cm="1">
        <f t="array" ref="R930">IF(ISBLANK(Q930),"",Q930*(LOOKUP(2,1/(NOT(ISBLANK($M$9:M930))),$M$9:M930)))</f>
        <v/>
      </c>
      <c r="S930" s="306" t="str" cm="1">
        <f t="array" ref="S930">IF(ISBLANK(Q930),"", (LOOKUP(2,1/(NOT(ISBLANK($J$9:J930))),$J$9:J930)))</f>
        <v/>
      </c>
      <c r="T930" s="307"/>
      <c r="U930" s="302"/>
      <c r="V930" s="308"/>
      <c r="AC930" s="100"/>
      <c r="AD930" s="100"/>
      <c r="AV930" s="100"/>
      <c r="AW930" s="145"/>
    </row>
    <row r="931" spans="2:49" ht="18.75" customHeight="1">
      <c r="B931" s="309"/>
      <c r="C931" s="298"/>
      <c r="D931" s="298"/>
      <c r="E931" s="299"/>
      <c r="F931" s="298"/>
      <c r="G931" s="298"/>
      <c r="H931" s="298" t="s">
        <v>1476</v>
      </c>
      <c r="I931" s="301"/>
      <c r="J931" s="302"/>
      <c r="K931" s="298"/>
      <c r="L931" s="302"/>
      <c r="M931" s="301"/>
      <c r="N931" s="302" t="str" cm="1">
        <f t="array" ref="N931">IF(ISBLANK(M931),"", (LOOKUP(2,1/(NOT(ISBLANK($J$9:J931))),$J$9:J931)))</f>
        <v/>
      </c>
      <c r="O931" s="298"/>
      <c r="P931" s="643" t="str">
        <f>IF(H931="Full Materials Declaration","",IF(H931="REACH Restriction Annex XVII",IF(ISERROR(VLOOKUP(O931,'Matl Declaration Form'!$AG$9:$AH$149,2,0)),"",(VLOOKUP(O931,'Matl Declaration Form'!$AG$9:$AH$149,2,0))),IF(H931="REACH Authorization Annex XIV",IF(ISERROR(VLOOKUP(O931,'Matl Declaration Form'!$AI$9:$AJ$137,2,0)),"",(VLOOKUP(O931,'Matl Declaration Form'!$AI$9:$AJ$137,2,0))),IF(H931="REACH SVHC",IF(ISERROR(VLOOKUP(O931,'Matl Declaration Form'!$AK$9:$AL$482,2,0)),"",(VLOOKUP(O931,'Matl Declaration Form'!$AK$9:$AL$482,2,0))),IF(H931="EU RoHS",IF(ISERROR(VLOOKUP(O931,'Matl Declaration Form'!$AM$9:$AN$18,2,0)),"",(VLOOKUP(O931,'Matl Declaration Form'!$AM$9:$AN$18,2,0))),IF(H931="EU Mercury",IF(ISERROR(VLOOKUP(O931,'Matl Declaration Form'!$AO$9:$AP$15,2,0)),"",(VLOOKUP(O931,'Matl Declaration Form'!$AO$9:$AP$15,2,0))),IF(H931="EU PIC",IF(ISERROR(VLOOKUP(O931,'Matl Declaration Form'!$AQ$9:$AR$71,2,0)),"",(VLOOKUP(O931,'Matl Declaration Form'!$AQ$9:$AR$71,2,0))),IF(H931="EU Ozone Depletion",IF(ISERROR(VLOOKUP(O931,'Matl Declaration Form'!$AS$9:$AT$41,2,0)),"",(VLOOKUP(O931,'Matl Declaration Form'!$AS$9:$AT$41,2,0))), IF(H931="EU Ship Recycling",IF(ISERROR(VLOOKUP(O931,'Matl Declaration Form'!$AX$9:$AY$30,2,0)),"",(VLOOKUP(O931,'Matl Declaration Form'!$AX$9:$AY$30,2,0))), IF(H931="EU Package",IF(ISERROR(VLOOKUP(O931,'Matl Declaration Form'!$AZ$9:$BA$12,2,0)),"",(VLOOKUP(O931,'Matl Declaration Form'!$AZ$9:$BA$12,2,0))),IF(H931="EU POPs",IF(ISERROR(VLOOKUP(O931,'Matl Declaration Form'!$AV$9:$AW$485,2,0)),"",(VLOOKUP(O931,'Matl Declaration Form'!$AV$9:$AW$485,2,0))))))))))))))</f>
        <v/>
      </c>
      <c r="Q931" s="304"/>
      <c r="R931" s="305" t="str" cm="1">
        <f t="array" ref="R931">IF(ISBLANK(Q931),"",Q931*(LOOKUP(2,1/(NOT(ISBLANK($M$9:M931))),$M$9:M931)))</f>
        <v/>
      </c>
      <c r="S931" s="306" t="str" cm="1">
        <f t="array" ref="S931">IF(ISBLANK(Q931),"", (LOOKUP(2,1/(NOT(ISBLANK($J$9:J931))),$J$9:J931)))</f>
        <v/>
      </c>
      <c r="T931" s="307"/>
      <c r="U931" s="302"/>
      <c r="V931" s="308"/>
      <c r="AC931" s="100"/>
      <c r="AD931" s="100"/>
      <c r="AV931" s="100"/>
      <c r="AW931" s="145"/>
    </row>
    <row r="932" spans="2:49" ht="18.75" customHeight="1">
      <c r="B932" s="309"/>
      <c r="C932" s="298"/>
      <c r="D932" s="298"/>
      <c r="E932" s="299"/>
      <c r="F932" s="298"/>
      <c r="G932" s="298"/>
      <c r="H932" s="298" t="s">
        <v>1476</v>
      </c>
      <c r="I932" s="301"/>
      <c r="J932" s="302"/>
      <c r="K932" s="298"/>
      <c r="L932" s="302"/>
      <c r="M932" s="301"/>
      <c r="N932" s="302" t="str" cm="1">
        <f t="array" ref="N932">IF(ISBLANK(M932),"", (LOOKUP(2,1/(NOT(ISBLANK($J$9:J932))),$J$9:J932)))</f>
        <v/>
      </c>
      <c r="O932" s="298"/>
      <c r="P932" s="643" t="str">
        <f>IF(H932="Full Materials Declaration","",IF(H932="REACH Restriction Annex XVII",IF(ISERROR(VLOOKUP(O932,'Matl Declaration Form'!$AG$9:$AH$149,2,0)),"",(VLOOKUP(O932,'Matl Declaration Form'!$AG$9:$AH$149,2,0))),IF(H932="REACH Authorization Annex XIV",IF(ISERROR(VLOOKUP(O932,'Matl Declaration Form'!$AI$9:$AJ$137,2,0)),"",(VLOOKUP(O932,'Matl Declaration Form'!$AI$9:$AJ$137,2,0))),IF(H932="REACH SVHC",IF(ISERROR(VLOOKUP(O932,'Matl Declaration Form'!$AK$9:$AL$482,2,0)),"",(VLOOKUP(O932,'Matl Declaration Form'!$AK$9:$AL$482,2,0))),IF(H932="EU RoHS",IF(ISERROR(VLOOKUP(O932,'Matl Declaration Form'!$AM$9:$AN$18,2,0)),"",(VLOOKUP(O932,'Matl Declaration Form'!$AM$9:$AN$18,2,0))),IF(H932="EU Mercury",IF(ISERROR(VLOOKUP(O932,'Matl Declaration Form'!$AO$9:$AP$15,2,0)),"",(VLOOKUP(O932,'Matl Declaration Form'!$AO$9:$AP$15,2,0))),IF(H932="EU PIC",IF(ISERROR(VLOOKUP(O932,'Matl Declaration Form'!$AQ$9:$AR$71,2,0)),"",(VLOOKUP(O932,'Matl Declaration Form'!$AQ$9:$AR$71,2,0))),IF(H932="EU Ozone Depletion",IF(ISERROR(VLOOKUP(O932,'Matl Declaration Form'!$AS$9:$AT$41,2,0)),"",(VLOOKUP(O932,'Matl Declaration Form'!$AS$9:$AT$41,2,0))), IF(H932="EU Ship Recycling",IF(ISERROR(VLOOKUP(O932,'Matl Declaration Form'!$AX$9:$AY$30,2,0)),"",(VLOOKUP(O932,'Matl Declaration Form'!$AX$9:$AY$30,2,0))), IF(H932="EU Package",IF(ISERROR(VLOOKUP(O932,'Matl Declaration Form'!$AZ$9:$BA$12,2,0)),"",(VLOOKUP(O932,'Matl Declaration Form'!$AZ$9:$BA$12,2,0))),IF(H932="EU POPs",IF(ISERROR(VLOOKUP(O932,'Matl Declaration Form'!$AV$9:$AW$485,2,0)),"",(VLOOKUP(O932,'Matl Declaration Form'!$AV$9:$AW$485,2,0))))))))))))))</f>
        <v/>
      </c>
      <c r="Q932" s="304"/>
      <c r="R932" s="305" t="str" cm="1">
        <f t="array" ref="R932">IF(ISBLANK(Q932),"",Q932*(LOOKUP(2,1/(NOT(ISBLANK($M$9:M932))),$M$9:M932)))</f>
        <v/>
      </c>
      <c r="S932" s="306" t="str" cm="1">
        <f t="array" ref="S932">IF(ISBLANK(Q932),"", (LOOKUP(2,1/(NOT(ISBLANK($J$9:J932))),$J$9:J932)))</f>
        <v/>
      </c>
      <c r="T932" s="307"/>
      <c r="U932" s="302"/>
      <c r="V932" s="308"/>
      <c r="AC932" s="100"/>
      <c r="AD932" s="100"/>
      <c r="AV932" s="100"/>
      <c r="AW932" s="145"/>
    </row>
    <row r="933" spans="2:49" ht="18.75" customHeight="1">
      <c r="B933" s="309"/>
      <c r="C933" s="298"/>
      <c r="D933" s="298"/>
      <c r="E933" s="299"/>
      <c r="F933" s="298"/>
      <c r="G933" s="298"/>
      <c r="H933" s="298" t="s">
        <v>1476</v>
      </c>
      <c r="I933" s="301"/>
      <c r="J933" s="302"/>
      <c r="K933" s="298"/>
      <c r="L933" s="302"/>
      <c r="M933" s="301"/>
      <c r="N933" s="302" t="str" cm="1">
        <f t="array" ref="N933">IF(ISBLANK(M933),"", (LOOKUP(2,1/(NOT(ISBLANK($J$9:J933))),$J$9:J933)))</f>
        <v/>
      </c>
      <c r="O933" s="298"/>
      <c r="P933" s="643" t="str">
        <f>IF(H933="Full Materials Declaration","",IF(H933="REACH Restriction Annex XVII",IF(ISERROR(VLOOKUP(O933,'Matl Declaration Form'!$AG$9:$AH$149,2,0)),"",(VLOOKUP(O933,'Matl Declaration Form'!$AG$9:$AH$149,2,0))),IF(H933="REACH Authorization Annex XIV",IF(ISERROR(VLOOKUP(O933,'Matl Declaration Form'!$AI$9:$AJ$137,2,0)),"",(VLOOKUP(O933,'Matl Declaration Form'!$AI$9:$AJ$137,2,0))),IF(H933="REACH SVHC",IF(ISERROR(VLOOKUP(O933,'Matl Declaration Form'!$AK$9:$AL$482,2,0)),"",(VLOOKUP(O933,'Matl Declaration Form'!$AK$9:$AL$482,2,0))),IF(H933="EU RoHS",IF(ISERROR(VLOOKUP(O933,'Matl Declaration Form'!$AM$9:$AN$18,2,0)),"",(VLOOKUP(O933,'Matl Declaration Form'!$AM$9:$AN$18,2,0))),IF(H933="EU Mercury",IF(ISERROR(VLOOKUP(O933,'Matl Declaration Form'!$AO$9:$AP$15,2,0)),"",(VLOOKUP(O933,'Matl Declaration Form'!$AO$9:$AP$15,2,0))),IF(H933="EU PIC",IF(ISERROR(VLOOKUP(O933,'Matl Declaration Form'!$AQ$9:$AR$71,2,0)),"",(VLOOKUP(O933,'Matl Declaration Form'!$AQ$9:$AR$71,2,0))),IF(H933="EU Ozone Depletion",IF(ISERROR(VLOOKUP(O933,'Matl Declaration Form'!$AS$9:$AT$41,2,0)),"",(VLOOKUP(O933,'Matl Declaration Form'!$AS$9:$AT$41,2,0))), IF(H933="EU Ship Recycling",IF(ISERROR(VLOOKUP(O933,'Matl Declaration Form'!$AX$9:$AY$30,2,0)),"",(VLOOKUP(O933,'Matl Declaration Form'!$AX$9:$AY$30,2,0))), IF(H933="EU Package",IF(ISERROR(VLOOKUP(O933,'Matl Declaration Form'!$AZ$9:$BA$12,2,0)),"",(VLOOKUP(O933,'Matl Declaration Form'!$AZ$9:$BA$12,2,0))),IF(H933="EU POPs",IF(ISERROR(VLOOKUP(O933,'Matl Declaration Form'!$AV$9:$AW$485,2,0)),"",(VLOOKUP(O933,'Matl Declaration Form'!$AV$9:$AW$485,2,0))))))))))))))</f>
        <v/>
      </c>
      <c r="Q933" s="304"/>
      <c r="R933" s="305" t="str" cm="1">
        <f t="array" ref="R933">IF(ISBLANK(Q933),"",Q933*(LOOKUP(2,1/(NOT(ISBLANK($M$9:M933))),$M$9:M933)))</f>
        <v/>
      </c>
      <c r="S933" s="306" t="str" cm="1">
        <f t="array" ref="S933">IF(ISBLANK(Q933),"", (LOOKUP(2,1/(NOT(ISBLANK($J$9:J933))),$J$9:J933)))</f>
        <v/>
      </c>
      <c r="T933" s="307"/>
      <c r="U933" s="302"/>
      <c r="V933" s="308"/>
      <c r="AC933" s="100"/>
      <c r="AD933" s="100"/>
      <c r="AV933" s="100"/>
      <c r="AW933" s="145"/>
    </row>
    <row r="934" spans="2:49" ht="18.75" customHeight="1">
      <c r="B934" s="309"/>
      <c r="C934" s="298"/>
      <c r="D934" s="298"/>
      <c r="E934" s="299"/>
      <c r="F934" s="298"/>
      <c r="G934" s="298"/>
      <c r="H934" s="298" t="s">
        <v>1476</v>
      </c>
      <c r="I934" s="301"/>
      <c r="J934" s="302"/>
      <c r="K934" s="298"/>
      <c r="L934" s="302"/>
      <c r="M934" s="301"/>
      <c r="N934" s="302" t="str" cm="1">
        <f t="array" ref="N934">IF(ISBLANK(M934),"", (LOOKUP(2,1/(NOT(ISBLANK($J$9:J934))),$J$9:J934)))</f>
        <v/>
      </c>
      <c r="O934" s="298"/>
      <c r="P934" s="643" t="str">
        <f>IF(H934="Full Materials Declaration","",IF(H934="REACH Restriction Annex XVII",IF(ISERROR(VLOOKUP(O934,'Matl Declaration Form'!$AG$9:$AH$149,2,0)),"",(VLOOKUP(O934,'Matl Declaration Form'!$AG$9:$AH$149,2,0))),IF(H934="REACH Authorization Annex XIV",IF(ISERROR(VLOOKUP(O934,'Matl Declaration Form'!$AI$9:$AJ$137,2,0)),"",(VLOOKUP(O934,'Matl Declaration Form'!$AI$9:$AJ$137,2,0))),IF(H934="REACH SVHC",IF(ISERROR(VLOOKUP(O934,'Matl Declaration Form'!$AK$9:$AL$482,2,0)),"",(VLOOKUP(O934,'Matl Declaration Form'!$AK$9:$AL$482,2,0))),IF(H934="EU RoHS",IF(ISERROR(VLOOKUP(O934,'Matl Declaration Form'!$AM$9:$AN$18,2,0)),"",(VLOOKUP(O934,'Matl Declaration Form'!$AM$9:$AN$18,2,0))),IF(H934="EU Mercury",IF(ISERROR(VLOOKUP(O934,'Matl Declaration Form'!$AO$9:$AP$15,2,0)),"",(VLOOKUP(O934,'Matl Declaration Form'!$AO$9:$AP$15,2,0))),IF(H934="EU PIC",IF(ISERROR(VLOOKUP(O934,'Matl Declaration Form'!$AQ$9:$AR$71,2,0)),"",(VLOOKUP(O934,'Matl Declaration Form'!$AQ$9:$AR$71,2,0))),IF(H934="EU Ozone Depletion",IF(ISERROR(VLOOKUP(O934,'Matl Declaration Form'!$AS$9:$AT$41,2,0)),"",(VLOOKUP(O934,'Matl Declaration Form'!$AS$9:$AT$41,2,0))), IF(H934="EU Ship Recycling",IF(ISERROR(VLOOKUP(O934,'Matl Declaration Form'!$AX$9:$AY$30,2,0)),"",(VLOOKUP(O934,'Matl Declaration Form'!$AX$9:$AY$30,2,0))), IF(H934="EU Package",IF(ISERROR(VLOOKUP(O934,'Matl Declaration Form'!$AZ$9:$BA$12,2,0)),"",(VLOOKUP(O934,'Matl Declaration Form'!$AZ$9:$BA$12,2,0))),IF(H934="EU POPs",IF(ISERROR(VLOOKUP(O934,'Matl Declaration Form'!$AV$9:$AW$485,2,0)),"",(VLOOKUP(O934,'Matl Declaration Form'!$AV$9:$AW$485,2,0))))))))))))))</f>
        <v/>
      </c>
      <c r="Q934" s="304"/>
      <c r="R934" s="305" t="str" cm="1">
        <f t="array" ref="R934">IF(ISBLANK(Q934),"",Q934*(LOOKUP(2,1/(NOT(ISBLANK($M$9:M934))),$M$9:M934)))</f>
        <v/>
      </c>
      <c r="S934" s="306" t="str" cm="1">
        <f t="array" ref="S934">IF(ISBLANK(Q934),"", (LOOKUP(2,1/(NOT(ISBLANK($J$9:J934))),$J$9:J934)))</f>
        <v/>
      </c>
      <c r="T934" s="307"/>
      <c r="U934" s="302"/>
      <c r="V934" s="308"/>
      <c r="AC934" s="100"/>
      <c r="AD934" s="100"/>
      <c r="AV934" s="100"/>
      <c r="AW934" s="145"/>
    </row>
    <row r="935" spans="2:49" ht="18.75" customHeight="1">
      <c r="B935" s="309"/>
      <c r="C935" s="298"/>
      <c r="D935" s="298"/>
      <c r="E935" s="299"/>
      <c r="F935" s="298"/>
      <c r="G935" s="298"/>
      <c r="H935" s="298" t="s">
        <v>1476</v>
      </c>
      <c r="I935" s="301"/>
      <c r="J935" s="302"/>
      <c r="K935" s="298"/>
      <c r="L935" s="302"/>
      <c r="M935" s="301"/>
      <c r="N935" s="302" t="str" cm="1">
        <f t="array" ref="N935">IF(ISBLANK(M935),"", (LOOKUP(2,1/(NOT(ISBLANK($J$9:J935))),$J$9:J935)))</f>
        <v/>
      </c>
      <c r="O935" s="298"/>
      <c r="P935" s="643" t="str">
        <f>IF(H935="Full Materials Declaration","",IF(H935="REACH Restriction Annex XVII",IF(ISERROR(VLOOKUP(O935,'Matl Declaration Form'!$AG$9:$AH$149,2,0)),"",(VLOOKUP(O935,'Matl Declaration Form'!$AG$9:$AH$149,2,0))),IF(H935="REACH Authorization Annex XIV",IF(ISERROR(VLOOKUP(O935,'Matl Declaration Form'!$AI$9:$AJ$137,2,0)),"",(VLOOKUP(O935,'Matl Declaration Form'!$AI$9:$AJ$137,2,0))),IF(H935="REACH SVHC",IF(ISERROR(VLOOKUP(O935,'Matl Declaration Form'!$AK$9:$AL$482,2,0)),"",(VLOOKUP(O935,'Matl Declaration Form'!$AK$9:$AL$482,2,0))),IF(H935="EU RoHS",IF(ISERROR(VLOOKUP(O935,'Matl Declaration Form'!$AM$9:$AN$18,2,0)),"",(VLOOKUP(O935,'Matl Declaration Form'!$AM$9:$AN$18,2,0))),IF(H935="EU Mercury",IF(ISERROR(VLOOKUP(O935,'Matl Declaration Form'!$AO$9:$AP$15,2,0)),"",(VLOOKUP(O935,'Matl Declaration Form'!$AO$9:$AP$15,2,0))),IF(H935="EU PIC",IF(ISERROR(VLOOKUP(O935,'Matl Declaration Form'!$AQ$9:$AR$71,2,0)),"",(VLOOKUP(O935,'Matl Declaration Form'!$AQ$9:$AR$71,2,0))),IF(H935="EU Ozone Depletion",IF(ISERROR(VLOOKUP(O935,'Matl Declaration Form'!$AS$9:$AT$41,2,0)),"",(VLOOKUP(O935,'Matl Declaration Form'!$AS$9:$AT$41,2,0))), IF(H935="EU Ship Recycling",IF(ISERROR(VLOOKUP(O935,'Matl Declaration Form'!$AX$9:$AY$30,2,0)),"",(VLOOKUP(O935,'Matl Declaration Form'!$AX$9:$AY$30,2,0))), IF(H935="EU Package",IF(ISERROR(VLOOKUP(O935,'Matl Declaration Form'!$AZ$9:$BA$12,2,0)),"",(VLOOKUP(O935,'Matl Declaration Form'!$AZ$9:$BA$12,2,0))),IF(H935="EU POPs",IF(ISERROR(VLOOKUP(O935,'Matl Declaration Form'!$AV$9:$AW$485,2,0)),"",(VLOOKUP(O935,'Matl Declaration Form'!$AV$9:$AW$485,2,0))))))))))))))</f>
        <v/>
      </c>
      <c r="Q935" s="304"/>
      <c r="R935" s="305" t="str" cm="1">
        <f t="array" ref="R935">IF(ISBLANK(Q935),"",Q935*(LOOKUP(2,1/(NOT(ISBLANK($M$9:M935))),$M$9:M935)))</f>
        <v/>
      </c>
      <c r="S935" s="306" t="str" cm="1">
        <f t="array" ref="S935">IF(ISBLANK(Q935),"", (LOOKUP(2,1/(NOT(ISBLANK($J$9:J935))),$J$9:J935)))</f>
        <v/>
      </c>
      <c r="T935" s="307"/>
      <c r="U935" s="302"/>
      <c r="V935" s="308"/>
      <c r="AC935" s="100"/>
      <c r="AD935" s="100"/>
      <c r="AV935" s="100"/>
      <c r="AW935" s="145"/>
    </row>
    <row r="936" spans="2:49" ht="18.75" customHeight="1">
      <c r="B936" s="309"/>
      <c r="C936" s="298"/>
      <c r="D936" s="298"/>
      <c r="E936" s="299"/>
      <c r="F936" s="298"/>
      <c r="G936" s="298"/>
      <c r="H936" s="298" t="s">
        <v>1476</v>
      </c>
      <c r="I936" s="301"/>
      <c r="J936" s="302"/>
      <c r="K936" s="298"/>
      <c r="L936" s="302"/>
      <c r="M936" s="301"/>
      <c r="N936" s="302" t="str" cm="1">
        <f t="array" ref="N936">IF(ISBLANK(M936),"", (LOOKUP(2,1/(NOT(ISBLANK($J$9:J936))),$J$9:J936)))</f>
        <v/>
      </c>
      <c r="O936" s="298"/>
      <c r="P936" s="643" t="str">
        <f>IF(H936="Full Materials Declaration","",IF(H936="REACH Restriction Annex XVII",IF(ISERROR(VLOOKUP(O936,'Matl Declaration Form'!$AG$9:$AH$149,2,0)),"",(VLOOKUP(O936,'Matl Declaration Form'!$AG$9:$AH$149,2,0))),IF(H936="REACH Authorization Annex XIV",IF(ISERROR(VLOOKUP(O936,'Matl Declaration Form'!$AI$9:$AJ$137,2,0)),"",(VLOOKUP(O936,'Matl Declaration Form'!$AI$9:$AJ$137,2,0))),IF(H936="REACH SVHC",IF(ISERROR(VLOOKUP(O936,'Matl Declaration Form'!$AK$9:$AL$482,2,0)),"",(VLOOKUP(O936,'Matl Declaration Form'!$AK$9:$AL$482,2,0))),IF(H936="EU RoHS",IF(ISERROR(VLOOKUP(O936,'Matl Declaration Form'!$AM$9:$AN$18,2,0)),"",(VLOOKUP(O936,'Matl Declaration Form'!$AM$9:$AN$18,2,0))),IF(H936="EU Mercury",IF(ISERROR(VLOOKUP(O936,'Matl Declaration Form'!$AO$9:$AP$15,2,0)),"",(VLOOKUP(O936,'Matl Declaration Form'!$AO$9:$AP$15,2,0))),IF(H936="EU PIC",IF(ISERROR(VLOOKUP(O936,'Matl Declaration Form'!$AQ$9:$AR$71,2,0)),"",(VLOOKUP(O936,'Matl Declaration Form'!$AQ$9:$AR$71,2,0))),IF(H936="EU Ozone Depletion",IF(ISERROR(VLOOKUP(O936,'Matl Declaration Form'!$AS$9:$AT$41,2,0)),"",(VLOOKUP(O936,'Matl Declaration Form'!$AS$9:$AT$41,2,0))), IF(H936="EU Ship Recycling",IF(ISERROR(VLOOKUP(O936,'Matl Declaration Form'!$AX$9:$AY$30,2,0)),"",(VLOOKUP(O936,'Matl Declaration Form'!$AX$9:$AY$30,2,0))), IF(H936="EU Package",IF(ISERROR(VLOOKUP(O936,'Matl Declaration Form'!$AZ$9:$BA$12,2,0)),"",(VLOOKUP(O936,'Matl Declaration Form'!$AZ$9:$BA$12,2,0))),IF(H936="EU POPs",IF(ISERROR(VLOOKUP(O936,'Matl Declaration Form'!$AV$9:$AW$485,2,0)),"",(VLOOKUP(O936,'Matl Declaration Form'!$AV$9:$AW$485,2,0))))))))))))))</f>
        <v/>
      </c>
      <c r="Q936" s="304"/>
      <c r="R936" s="305" t="str" cm="1">
        <f t="array" ref="R936">IF(ISBLANK(Q936),"",Q936*(LOOKUP(2,1/(NOT(ISBLANK($M$9:M936))),$M$9:M936)))</f>
        <v/>
      </c>
      <c r="S936" s="306" t="str" cm="1">
        <f t="array" ref="S936">IF(ISBLANK(Q936),"", (LOOKUP(2,1/(NOT(ISBLANK($J$9:J936))),$J$9:J936)))</f>
        <v/>
      </c>
      <c r="T936" s="307"/>
      <c r="U936" s="302"/>
      <c r="V936" s="308"/>
      <c r="AC936" s="100"/>
      <c r="AD936" s="100"/>
      <c r="AV936" s="100"/>
      <c r="AW936" s="145"/>
    </row>
    <row r="937" spans="2:49" ht="18.75" customHeight="1">
      <c r="B937" s="309"/>
      <c r="C937" s="298"/>
      <c r="D937" s="298"/>
      <c r="E937" s="299"/>
      <c r="F937" s="298"/>
      <c r="G937" s="298"/>
      <c r="H937" s="298" t="s">
        <v>1476</v>
      </c>
      <c r="I937" s="301"/>
      <c r="J937" s="302"/>
      <c r="K937" s="298"/>
      <c r="L937" s="302"/>
      <c r="M937" s="301"/>
      <c r="N937" s="302" t="str" cm="1">
        <f t="array" ref="N937">IF(ISBLANK(M937),"", (LOOKUP(2,1/(NOT(ISBLANK($J$9:J937))),$J$9:J937)))</f>
        <v/>
      </c>
      <c r="O937" s="298"/>
      <c r="P937" s="643" t="str">
        <f>IF(H937="Full Materials Declaration","",IF(H937="REACH Restriction Annex XVII",IF(ISERROR(VLOOKUP(O937,'Matl Declaration Form'!$AG$9:$AH$149,2,0)),"",(VLOOKUP(O937,'Matl Declaration Form'!$AG$9:$AH$149,2,0))),IF(H937="REACH Authorization Annex XIV",IF(ISERROR(VLOOKUP(O937,'Matl Declaration Form'!$AI$9:$AJ$137,2,0)),"",(VLOOKUP(O937,'Matl Declaration Form'!$AI$9:$AJ$137,2,0))),IF(H937="REACH SVHC",IF(ISERROR(VLOOKUP(O937,'Matl Declaration Form'!$AK$9:$AL$482,2,0)),"",(VLOOKUP(O937,'Matl Declaration Form'!$AK$9:$AL$482,2,0))),IF(H937="EU RoHS",IF(ISERROR(VLOOKUP(O937,'Matl Declaration Form'!$AM$9:$AN$18,2,0)),"",(VLOOKUP(O937,'Matl Declaration Form'!$AM$9:$AN$18,2,0))),IF(H937="EU Mercury",IF(ISERROR(VLOOKUP(O937,'Matl Declaration Form'!$AO$9:$AP$15,2,0)),"",(VLOOKUP(O937,'Matl Declaration Form'!$AO$9:$AP$15,2,0))),IF(H937="EU PIC",IF(ISERROR(VLOOKUP(O937,'Matl Declaration Form'!$AQ$9:$AR$71,2,0)),"",(VLOOKUP(O937,'Matl Declaration Form'!$AQ$9:$AR$71,2,0))),IF(H937="EU Ozone Depletion",IF(ISERROR(VLOOKUP(O937,'Matl Declaration Form'!$AS$9:$AT$41,2,0)),"",(VLOOKUP(O937,'Matl Declaration Form'!$AS$9:$AT$41,2,0))), IF(H937="EU Ship Recycling",IF(ISERROR(VLOOKUP(O937,'Matl Declaration Form'!$AX$9:$AY$30,2,0)),"",(VLOOKUP(O937,'Matl Declaration Form'!$AX$9:$AY$30,2,0))), IF(H937="EU Package",IF(ISERROR(VLOOKUP(O937,'Matl Declaration Form'!$AZ$9:$BA$12,2,0)),"",(VLOOKUP(O937,'Matl Declaration Form'!$AZ$9:$BA$12,2,0))),IF(H937="EU POPs",IF(ISERROR(VLOOKUP(O937,'Matl Declaration Form'!$AV$9:$AW$485,2,0)),"",(VLOOKUP(O937,'Matl Declaration Form'!$AV$9:$AW$485,2,0))))))))))))))</f>
        <v/>
      </c>
      <c r="Q937" s="304"/>
      <c r="R937" s="305" t="str" cm="1">
        <f t="array" ref="R937">IF(ISBLANK(Q937),"",Q937*(LOOKUP(2,1/(NOT(ISBLANK($M$9:M937))),$M$9:M937)))</f>
        <v/>
      </c>
      <c r="S937" s="306" t="str" cm="1">
        <f t="array" ref="S937">IF(ISBLANK(Q937),"", (LOOKUP(2,1/(NOT(ISBLANK($J$9:J937))),$J$9:J937)))</f>
        <v/>
      </c>
      <c r="T937" s="307"/>
      <c r="U937" s="302"/>
      <c r="V937" s="308"/>
      <c r="AC937" s="100"/>
      <c r="AD937" s="100"/>
      <c r="AV937" s="100"/>
      <c r="AW937" s="145"/>
    </row>
    <row r="938" spans="2:49" ht="18.75" customHeight="1">
      <c r="B938" s="309"/>
      <c r="C938" s="298"/>
      <c r="D938" s="298"/>
      <c r="E938" s="299"/>
      <c r="F938" s="298"/>
      <c r="G938" s="298"/>
      <c r="H938" s="298" t="s">
        <v>1476</v>
      </c>
      <c r="I938" s="301"/>
      <c r="J938" s="302"/>
      <c r="K938" s="298"/>
      <c r="L938" s="302"/>
      <c r="M938" s="301"/>
      <c r="N938" s="302" t="str" cm="1">
        <f t="array" ref="N938">IF(ISBLANK(M938),"", (LOOKUP(2,1/(NOT(ISBLANK($J$9:J938))),$J$9:J938)))</f>
        <v/>
      </c>
      <c r="O938" s="298"/>
      <c r="P938" s="643" t="str">
        <f>IF(H938="Full Materials Declaration","",IF(H938="REACH Restriction Annex XVII",IF(ISERROR(VLOOKUP(O938,'Matl Declaration Form'!$AG$9:$AH$149,2,0)),"",(VLOOKUP(O938,'Matl Declaration Form'!$AG$9:$AH$149,2,0))),IF(H938="REACH Authorization Annex XIV",IF(ISERROR(VLOOKUP(O938,'Matl Declaration Form'!$AI$9:$AJ$137,2,0)),"",(VLOOKUP(O938,'Matl Declaration Form'!$AI$9:$AJ$137,2,0))),IF(H938="REACH SVHC",IF(ISERROR(VLOOKUP(O938,'Matl Declaration Form'!$AK$9:$AL$482,2,0)),"",(VLOOKUP(O938,'Matl Declaration Form'!$AK$9:$AL$482,2,0))),IF(H938="EU RoHS",IF(ISERROR(VLOOKUP(O938,'Matl Declaration Form'!$AM$9:$AN$18,2,0)),"",(VLOOKUP(O938,'Matl Declaration Form'!$AM$9:$AN$18,2,0))),IF(H938="EU Mercury",IF(ISERROR(VLOOKUP(O938,'Matl Declaration Form'!$AO$9:$AP$15,2,0)),"",(VLOOKUP(O938,'Matl Declaration Form'!$AO$9:$AP$15,2,0))),IF(H938="EU PIC",IF(ISERROR(VLOOKUP(O938,'Matl Declaration Form'!$AQ$9:$AR$71,2,0)),"",(VLOOKUP(O938,'Matl Declaration Form'!$AQ$9:$AR$71,2,0))),IF(H938="EU Ozone Depletion",IF(ISERROR(VLOOKUP(O938,'Matl Declaration Form'!$AS$9:$AT$41,2,0)),"",(VLOOKUP(O938,'Matl Declaration Form'!$AS$9:$AT$41,2,0))), IF(H938="EU Ship Recycling",IF(ISERROR(VLOOKUP(O938,'Matl Declaration Form'!$AX$9:$AY$30,2,0)),"",(VLOOKUP(O938,'Matl Declaration Form'!$AX$9:$AY$30,2,0))), IF(H938="EU Package",IF(ISERROR(VLOOKUP(O938,'Matl Declaration Form'!$AZ$9:$BA$12,2,0)),"",(VLOOKUP(O938,'Matl Declaration Form'!$AZ$9:$BA$12,2,0))),IF(H938="EU POPs",IF(ISERROR(VLOOKUP(O938,'Matl Declaration Form'!$AV$9:$AW$485,2,0)),"",(VLOOKUP(O938,'Matl Declaration Form'!$AV$9:$AW$485,2,0))))))))))))))</f>
        <v/>
      </c>
      <c r="Q938" s="304"/>
      <c r="R938" s="305" t="str" cm="1">
        <f t="array" ref="R938">IF(ISBLANK(Q938),"",Q938*(LOOKUP(2,1/(NOT(ISBLANK($M$9:M938))),$M$9:M938)))</f>
        <v/>
      </c>
      <c r="S938" s="306" t="str" cm="1">
        <f t="array" ref="S938">IF(ISBLANK(Q938),"", (LOOKUP(2,1/(NOT(ISBLANK($J$9:J938))),$J$9:J938)))</f>
        <v/>
      </c>
      <c r="T938" s="307"/>
      <c r="U938" s="302"/>
      <c r="V938" s="308"/>
      <c r="AC938" s="100"/>
      <c r="AD938" s="100"/>
      <c r="AV938" s="100"/>
      <c r="AW938" s="145"/>
    </row>
    <row r="939" spans="2:49" ht="18.75" customHeight="1">
      <c r="B939" s="309"/>
      <c r="C939" s="298"/>
      <c r="D939" s="298"/>
      <c r="E939" s="299"/>
      <c r="F939" s="298"/>
      <c r="G939" s="298"/>
      <c r="H939" s="298" t="s">
        <v>1476</v>
      </c>
      <c r="I939" s="301"/>
      <c r="J939" s="302"/>
      <c r="K939" s="298"/>
      <c r="L939" s="302"/>
      <c r="M939" s="301"/>
      <c r="N939" s="302" t="str" cm="1">
        <f t="array" ref="N939">IF(ISBLANK(M939),"", (LOOKUP(2,1/(NOT(ISBLANK($J$9:J939))),$J$9:J939)))</f>
        <v/>
      </c>
      <c r="O939" s="298"/>
      <c r="P939" s="643" t="str">
        <f>IF(H939="Full Materials Declaration","",IF(H939="REACH Restriction Annex XVII",IF(ISERROR(VLOOKUP(O939,'Matl Declaration Form'!$AG$9:$AH$149,2,0)),"",(VLOOKUP(O939,'Matl Declaration Form'!$AG$9:$AH$149,2,0))),IF(H939="REACH Authorization Annex XIV",IF(ISERROR(VLOOKUP(O939,'Matl Declaration Form'!$AI$9:$AJ$137,2,0)),"",(VLOOKUP(O939,'Matl Declaration Form'!$AI$9:$AJ$137,2,0))),IF(H939="REACH SVHC",IF(ISERROR(VLOOKUP(O939,'Matl Declaration Form'!$AK$9:$AL$482,2,0)),"",(VLOOKUP(O939,'Matl Declaration Form'!$AK$9:$AL$482,2,0))),IF(H939="EU RoHS",IF(ISERROR(VLOOKUP(O939,'Matl Declaration Form'!$AM$9:$AN$18,2,0)),"",(VLOOKUP(O939,'Matl Declaration Form'!$AM$9:$AN$18,2,0))),IF(H939="EU Mercury",IF(ISERROR(VLOOKUP(O939,'Matl Declaration Form'!$AO$9:$AP$15,2,0)),"",(VLOOKUP(O939,'Matl Declaration Form'!$AO$9:$AP$15,2,0))),IF(H939="EU PIC",IF(ISERROR(VLOOKUP(O939,'Matl Declaration Form'!$AQ$9:$AR$71,2,0)),"",(VLOOKUP(O939,'Matl Declaration Form'!$AQ$9:$AR$71,2,0))),IF(H939="EU Ozone Depletion",IF(ISERROR(VLOOKUP(O939,'Matl Declaration Form'!$AS$9:$AT$41,2,0)),"",(VLOOKUP(O939,'Matl Declaration Form'!$AS$9:$AT$41,2,0))), IF(H939="EU Ship Recycling",IF(ISERROR(VLOOKUP(O939,'Matl Declaration Form'!$AX$9:$AY$30,2,0)),"",(VLOOKUP(O939,'Matl Declaration Form'!$AX$9:$AY$30,2,0))), IF(H939="EU Package",IF(ISERROR(VLOOKUP(O939,'Matl Declaration Form'!$AZ$9:$BA$12,2,0)),"",(VLOOKUP(O939,'Matl Declaration Form'!$AZ$9:$BA$12,2,0))),IF(H939="EU POPs",IF(ISERROR(VLOOKUP(O939,'Matl Declaration Form'!$AV$9:$AW$485,2,0)),"",(VLOOKUP(O939,'Matl Declaration Form'!$AV$9:$AW$485,2,0))))))))))))))</f>
        <v/>
      </c>
      <c r="Q939" s="304"/>
      <c r="R939" s="305" t="str" cm="1">
        <f t="array" ref="R939">IF(ISBLANK(Q939),"",Q939*(LOOKUP(2,1/(NOT(ISBLANK($M$9:M939))),$M$9:M939)))</f>
        <v/>
      </c>
      <c r="S939" s="306" t="str" cm="1">
        <f t="array" ref="S939">IF(ISBLANK(Q939),"", (LOOKUP(2,1/(NOT(ISBLANK($J$9:J939))),$J$9:J939)))</f>
        <v/>
      </c>
      <c r="T939" s="307"/>
      <c r="U939" s="302"/>
      <c r="V939" s="308"/>
      <c r="AC939" s="100"/>
      <c r="AD939" s="100"/>
      <c r="AV939" s="100"/>
      <c r="AW939" s="145"/>
    </row>
    <row r="940" spans="2:49" ht="18.75" customHeight="1">
      <c r="B940" s="309"/>
      <c r="C940" s="298"/>
      <c r="D940" s="298"/>
      <c r="E940" s="299"/>
      <c r="F940" s="298"/>
      <c r="G940" s="298"/>
      <c r="H940" s="298" t="s">
        <v>1476</v>
      </c>
      <c r="I940" s="301"/>
      <c r="J940" s="302"/>
      <c r="K940" s="298"/>
      <c r="L940" s="302"/>
      <c r="M940" s="301"/>
      <c r="N940" s="302" t="str" cm="1">
        <f t="array" ref="N940">IF(ISBLANK(M940),"", (LOOKUP(2,1/(NOT(ISBLANK($J$9:J940))),$J$9:J940)))</f>
        <v/>
      </c>
      <c r="O940" s="298"/>
      <c r="P940" s="643" t="str">
        <f>IF(H940="Full Materials Declaration","",IF(H940="REACH Restriction Annex XVII",IF(ISERROR(VLOOKUP(O940,'Matl Declaration Form'!$AG$9:$AH$149,2,0)),"",(VLOOKUP(O940,'Matl Declaration Form'!$AG$9:$AH$149,2,0))),IF(H940="REACH Authorization Annex XIV",IF(ISERROR(VLOOKUP(O940,'Matl Declaration Form'!$AI$9:$AJ$137,2,0)),"",(VLOOKUP(O940,'Matl Declaration Form'!$AI$9:$AJ$137,2,0))),IF(H940="REACH SVHC",IF(ISERROR(VLOOKUP(O940,'Matl Declaration Form'!$AK$9:$AL$482,2,0)),"",(VLOOKUP(O940,'Matl Declaration Form'!$AK$9:$AL$482,2,0))),IF(H940="EU RoHS",IF(ISERROR(VLOOKUP(O940,'Matl Declaration Form'!$AM$9:$AN$18,2,0)),"",(VLOOKUP(O940,'Matl Declaration Form'!$AM$9:$AN$18,2,0))),IF(H940="EU Mercury",IF(ISERROR(VLOOKUP(O940,'Matl Declaration Form'!$AO$9:$AP$15,2,0)),"",(VLOOKUP(O940,'Matl Declaration Form'!$AO$9:$AP$15,2,0))),IF(H940="EU PIC",IF(ISERROR(VLOOKUP(O940,'Matl Declaration Form'!$AQ$9:$AR$71,2,0)),"",(VLOOKUP(O940,'Matl Declaration Form'!$AQ$9:$AR$71,2,0))),IF(H940="EU Ozone Depletion",IF(ISERROR(VLOOKUP(O940,'Matl Declaration Form'!$AS$9:$AT$41,2,0)),"",(VLOOKUP(O940,'Matl Declaration Form'!$AS$9:$AT$41,2,0))), IF(H940="EU Ship Recycling",IF(ISERROR(VLOOKUP(O940,'Matl Declaration Form'!$AX$9:$AY$30,2,0)),"",(VLOOKUP(O940,'Matl Declaration Form'!$AX$9:$AY$30,2,0))), IF(H940="EU Package",IF(ISERROR(VLOOKUP(O940,'Matl Declaration Form'!$AZ$9:$BA$12,2,0)),"",(VLOOKUP(O940,'Matl Declaration Form'!$AZ$9:$BA$12,2,0))),IF(H940="EU POPs",IF(ISERROR(VLOOKUP(O940,'Matl Declaration Form'!$AV$9:$AW$485,2,0)),"",(VLOOKUP(O940,'Matl Declaration Form'!$AV$9:$AW$485,2,0))))))))))))))</f>
        <v/>
      </c>
      <c r="Q940" s="304"/>
      <c r="R940" s="305" t="str" cm="1">
        <f t="array" ref="R940">IF(ISBLANK(Q940),"",Q940*(LOOKUP(2,1/(NOT(ISBLANK($M$9:M940))),$M$9:M940)))</f>
        <v/>
      </c>
      <c r="S940" s="306" t="str" cm="1">
        <f t="array" ref="S940">IF(ISBLANK(Q940),"", (LOOKUP(2,1/(NOT(ISBLANK($J$9:J940))),$J$9:J940)))</f>
        <v/>
      </c>
      <c r="T940" s="307"/>
      <c r="U940" s="302"/>
      <c r="V940" s="308"/>
      <c r="AC940" s="100"/>
      <c r="AD940" s="100"/>
      <c r="AV940" s="100"/>
      <c r="AW940" s="145"/>
    </row>
    <row r="941" spans="2:49" ht="18.75" customHeight="1">
      <c r="B941" s="309"/>
      <c r="C941" s="298"/>
      <c r="D941" s="298"/>
      <c r="E941" s="299"/>
      <c r="F941" s="298"/>
      <c r="G941" s="298"/>
      <c r="H941" s="298" t="s">
        <v>1476</v>
      </c>
      <c r="I941" s="301"/>
      <c r="J941" s="302"/>
      <c r="K941" s="298"/>
      <c r="L941" s="302"/>
      <c r="M941" s="301"/>
      <c r="N941" s="302" t="str" cm="1">
        <f t="array" ref="N941">IF(ISBLANK(M941),"", (LOOKUP(2,1/(NOT(ISBLANK($J$9:J941))),$J$9:J941)))</f>
        <v/>
      </c>
      <c r="O941" s="298"/>
      <c r="P941" s="643" t="str">
        <f>IF(H941="Full Materials Declaration","",IF(H941="REACH Restriction Annex XVII",IF(ISERROR(VLOOKUP(O941,'Matl Declaration Form'!$AG$9:$AH$149,2,0)),"",(VLOOKUP(O941,'Matl Declaration Form'!$AG$9:$AH$149,2,0))),IF(H941="REACH Authorization Annex XIV",IF(ISERROR(VLOOKUP(O941,'Matl Declaration Form'!$AI$9:$AJ$137,2,0)),"",(VLOOKUP(O941,'Matl Declaration Form'!$AI$9:$AJ$137,2,0))),IF(H941="REACH SVHC",IF(ISERROR(VLOOKUP(O941,'Matl Declaration Form'!$AK$9:$AL$482,2,0)),"",(VLOOKUP(O941,'Matl Declaration Form'!$AK$9:$AL$482,2,0))),IF(H941="EU RoHS",IF(ISERROR(VLOOKUP(O941,'Matl Declaration Form'!$AM$9:$AN$18,2,0)),"",(VLOOKUP(O941,'Matl Declaration Form'!$AM$9:$AN$18,2,0))),IF(H941="EU Mercury",IF(ISERROR(VLOOKUP(O941,'Matl Declaration Form'!$AO$9:$AP$15,2,0)),"",(VLOOKUP(O941,'Matl Declaration Form'!$AO$9:$AP$15,2,0))),IF(H941="EU PIC",IF(ISERROR(VLOOKUP(O941,'Matl Declaration Form'!$AQ$9:$AR$71,2,0)),"",(VLOOKUP(O941,'Matl Declaration Form'!$AQ$9:$AR$71,2,0))),IF(H941="EU Ozone Depletion",IF(ISERROR(VLOOKUP(O941,'Matl Declaration Form'!$AS$9:$AT$41,2,0)),"",(VLOOKUP(O941,'Matl Declaration Form'!$AS$9:$AT$41,2,0))), IF(H941="EU Ship Recycling",IF(ISERROR(VLOOKUP(O941,'Matl Declaration Form'!$AX$9:$AY$30,2,0)),"",(VLOOKUP(O941,'Matl Declaration Form'!$AX$9:$AY$30,2,0))), IF(H941="EU Package",IF(ISERROR(VLOOKUP(O941,'Matl Declaration Form'!$AZ$9:$BA$12,2,0)),"",(VLOOKUP(O941,'Matl Declaration Form'!$AZ$9:$BA$12,2,0))),IF(H941="EU POPs",IF(ISERROR(VLOOKUP(O941,'Matl Declaration Form'!$AV$9:$AW$485,2,0)),"",(VLOOKUP(O941,'Matl Declaration Form'!$AV$9:$AW$485,2,0))))))))))))))</f>
        <v/>
      </c>
      <c r="Q941" s="304"/>
      <c r="R941" s="305" t="str" cm="1">
        <f t="array" ref="R941">IF(ISBLANK(Q941),"",Q941*(LOOKUP(2,1/(NOT(ISBLANK($M$9:M941))),$M$9:M941)))</f>
        <v/>
      </c>
      <c r="S941" s="306" t="str" cm="1">
        <f t="array" ref="S941">IF(ISBLANK(Q941),"", (LOOKUP(2,1/(NOT(ISBLANK($J$9:J941))),$J$9:J941)))</f>
        <v/>
      </c>
      <c r="T941" s="307"/>
      <c r="U941" s="302"/>
      <c r="V941" s="308"/>
      <c r="AC941" s="100"/>
      <c r="AD941" s="100"/>
      <c r="AV941" s="100"/>
      <c r="AW941" s="145"/>
    </row>
    <row r="942" spans="2:49" ht="18.75" customHeight="1">
      <c r="B942" s="309"/>
      <c r="C942" s="298"/>
      <c r="D942" s="298"/>
      <c r="E942" s="299"/>
      <c r="F942" s="298"/>
      <c r="G942" s="298"/>
      <c r="H942" s="298" t="s">
        <v>1476</v>
      </c>
      <c r="I942" s="301"/>
      <c r="J942" s="302"/>
      <c r="K942" s="298"/>
      <c r="L942" s="302"/>
      <c r="M942" s="301"/>
      <c r="N942" s="302" t="str" cm="1">
        <f t="array" ref="N942">IF(ISBLANK(M942),"", (LOOKUP(2,1/(NOT(ISBLANK($J$9:J942))),$J$9:J942)))</f>
        <v/>
      </c>
      <c r="O942" s="298"/>
      <c r="P942" s="643" t="str">
        <f>IF(H942="Full Materials Declaration","",IF(H942="REACH Restriction Annex XVII",IF(ISERROR(VLOOKUP(O942,'Matl Declaration Form'!$AG$9:$AH$149,2,0)),"",(VLOOKUP(O942,'Matl Declaration Form'!$AG$9:$AH$149,2,0))),IF(H942="REACH Authorization Annex XIV",IF(ISERROR(VLOOKUP(O942,'Matl Declaration Form'!$AI$9:$AJ$137,2,0)),"",(VLOOKUP(O942,'Matl Declaration Form'!$AI$9:$AJ$137,2,0))),IF(H942="REACH SVHC",IF(ISERROR(VLOOKUP(O942,'Matl Declaration Form'!$AK$9:$AL$482,2,0)),"",(VLOOKUP(O942,'Matl Declaration Form'!$AK$9:$AL$482,2,0))),IF(H942="EU RoHS",IF(ISERROR(VLOOKUP(O942,'Matl Declaration Form'!$AM$9:$AN$18,2,0)),"",(VLOOKUP(O942,'Matl Declaration Form'!$AM$9:$AN$18,2,0))),IF(H942="EU Mercury",IF(ISERROR(VLOOKUP(O942,'Matl Declaration Form'!$AO$9:$AP$15,2,0)),"",(VLOOKUP(O942,'Matl Declaration Form'!$AO$9:$AP$15,2,0))),IF(H942="EU PIC",IF(ISERROR(VLOOKUP(O942,'Matl Declaration Form'!$AQ$9:$AR$71,2,0)),"",(VLOOKUP(O942,'Matl Declaration Form'!$AQ$9:$AR$71,2,0))),IF(H942="EU Ozone Depletion",IF(ISERROR(VLOOKUP(O942,'Matl Declaration Form'!$AS$9:$AT$41,2,0)),"",(VLOOKUP(O942,'Matl Declaration Form'!$AS$9:$AT$41,2,0))), IF(H942="EU Ship Recycling",IF(ISERROR(VLOOKUP(O942,'Matl Declaration Form'!$AX$9:$AY$30,2,0)),"",(VLOOKUP(O942,'Matl Declaration Form'!$AX$9:$AY$30,2,0))), IF(H942="EU Package",IF(ISERROR(VLOOKUP(O942,'Matl Declaration Form'!$AZ$9:$BA$12,2,0)),"",(VLOOKUP(O942,'Matl Declaration Form'!$AZ$9:$BA$12,2,0))),IF(H942="EU POPs",IF(ISERROR(VLOOKUP(O942,'Matl Declaration Form'!$AV$9:$AW$485,2,0)),"",(VLOOKUP(O942,'Matl Declaration Form'!$AV$9:$AW$485,2,0))))))))))))))</f>
        <v/>
      </c>
      <c r="Q942" s="304"/>
      <c r="R942" s="305" t="str" cm="1">
        <f t="array" ref="R942">IF(ISBLANK(Q942),"",Q942*(LOOKUP(2,1/(NOT(ISBLANK($M$9:M942))),$M$9:M942)))</f>
        <v/>
      </c>
      <c r="S942" s="306" t="str" cm="1">
        <f t="array" ref="S942">IF(ISBLANK(Q942),"", (LOOKUP(2,1/(NOT(ISBLANK($J$9:J942))),$J$9:J942)))</f>
        <v/>
      </c>
      <c r="T942" s="307"/>
      <c r="U942" s="302"/>
      <c r="V942" s="308"/>
      <c r="AC942" s="100"/>
      <c r="AD942" s="100"/>
      <c r="AV942" s="100"/>
      <c r="AW942" s="145"/>
    </row>
    <row r="943" spans="2:49" ht="18.75" customHeight="1">
      <c r="B943" s="309"/>
      <c r="C943" s="298"/>
      <c r="D943" s="298"/>
      <c r="E943" s="299"/>
      <c r="F943" s="298"/>
      <c r="G943" s="298"/>
      <c r="H943" s="298" t="s">
        <v>1476</v>
      </c>
      <c r="I943" s="301"/>
      <c r="J943" s="302"/>
      <c r="K943" s="298"/>
      <c r="L943" s="302"/>
      <c r="M943" s="301"/>
      <c r="N943" s="302" t="str" cm="1">
        <f t="array" ref="N943">IF(ISBLANK(M943),"", (LOOKUP(2,1/(NOT(ISBLANK($J$9:J943))),$J$9:J943)))</f>
        <v/>
      </c>
      <c r="O943" s="298"/>
      <c r="P943" s="643" t="str">
        <f>IF(H943="Full Materials Declaration","",IF(H943="REACH Restriction Annex XVII",IF(ISERROR(VLOOKUP(O943,'Matl Declaration Form'!$AG$9:$AH$149,2,0)),"",(VLOOKUP(O943,'Matl Declaration Form'!$AG$9:$AH$149,2,0))),IF(H943="REACH Authorization Annex XIV",IF(ISERROR(VLOOKUP(O943,'Matl Declaration Form'!$AI$9:$AJ$137,2,0)),"",(VLOOKUP(O943,'Matl Declaration Form'!$AI$9:$AJ$137,2,0))),IF(H943="REACH SVHC",IF(ISERROR(VLOOKUP(O943,'Matl Declaration Form'!$AK$9:$AL$482,2,0)),"",(VLOOKUP(O943,'Matl Declaration Form'!$AK$9:$AL$482,2,0))),IF(H943="EU RoHS",IF(ISERROR(VLOOKUP(O943,'Matl Declaration Form'!$AM$9:$AN$18,2,0)),"",(VLOOKUP(O943,'Matl Declaration Form'!$AM$9:$AN$18,2,0))),IF(H943="EU Mercury",IF(ISERROR(VLOOKUP(O943,'Matl Declaration Form'!$AO$9:$AP$15,2,0)),"",(VLOOKUP(O943,'Matl Declaration Form'!$AO$9:$AP$15,2,0))),IF(H943="EU PIC",IF(ISERROR(VLOOKUP(O943,'Matl Declaration Form'!$AQ$9:$AR$71,2,0)),"",(VLOOKUP(O943,'Matl Declaration Form'!$AQ$9:$AR$71,2,0))),IF(H943="EU Ozone Depletion",IF(ISERROR(VLOOKUP(O943,'Matl Declaration Form'!$AS$9:$AT$41,2,0)),"",(VLOOKUP(O943,'Matl Declaration Form'!$AS$9:$AT$41,2,0))), IF(H943="EU Ship Recycling",IF(ISERROR(VLOOKUP(O943,'Matl Declaration Form'!$AX$9:$AY$30,2,0)),"",(VLOOKUP(O943,'Matl Declaration Form'!$AX$9:$AY$30,2,0))), IF(H943="EU Package",IF(ISERROR(VLOOKUP(O943,'Matl Declaration Form'!$AZ$9:$BA$12,2,0)),"",(VLOOKUP(O943,'Matl Declaration Form'!$AZ$9:$BA$12,2,0))),IF(H943="EU POPs",IF(ISERROR(VLOOKUP(O943,'Matl Declaration Form'!$AV$9:$AW$485,2,0)),"",(VLOOKUP(O943,'Matl Declaration Form'!$AV$9:$AW$485,2,0))))))))))))))</f>
        <v/>
      </c>
      <c r="Q943" s="304"/>
      <c r="R943" s="305" t="str" cm="1">
        <f t="array" ref="R943">IF(ISBLANK(Q943),"",Q943*(LOOKUP(2,1/(NOT(ISBLANK($M$9:M943))),$M$9:M943)))</f>
        <v/>
      </c>
      <c r="S943" s="306" t="str" cm="1">
        <f t="array" ref="S943">IF(ISBLANK(Q943),"", (LOOKUP(2,1/(NOT(ISBLANK($J$9:J943))),$J$9:J943)))</f>
        <v/>
      </c>
      <c r="T943" s="307"/>
      <c r="U943" s="302"/>
      <c r="V943" s="308"/>
      <c r="AC943" s="100"/>
      <c r="AD943" s="100"/>
      <c r="AV943" s="100"/>
      <c r="AW943" s="145"/>
    </row>
    <row r="944" spans="2:49" ht="18.75" customHeight="1">
      <c r="B944" s="309"/>
      <c r="C944" s="298"/>
      <c r="D944" s="298"/>
      <c r="E944" s="299"/>
      <c r="F944" s="298"/>
      <c r="G944" s="298"/>
      <c r="H944" s="298" t="s">
        <v>1476</v>
      </c>
      <c r="I944" s="301"/>
      <c r="J944" s="302"/>
      <c r="K944" s="298"/>
      <c r="L944" s="302"/>
      <c r="M944" s="301"/>
      <c r="N944" s="302" t="str" cm="1">
        <f t="array" ref="N944">IF(ISBLANK(M944),"", (LOOKUP(2,1/(NOT(ISBLANK($J$9:J944))),$J$9:J944)))</f>
        <v/>
      </c>
      <c r="O944" s="298"/>
      <c r="P944" s="643" t="str">
        <f>IF(H944="Full Materials Declaration","",IF(H944="REACH Restriction Annex XVII",IF(ISERROR(VLOOKUP(O944,'Matl Declaration Form'!$AG$9:$AH$149,2,0)),"",(VLOOKUP(O944,'Matl Declaration Form'!$AG$9:$AH$149,2,0))),IF(H944="REACH Authorization Annex XIV",IF(ISERROR(VLOOKUP(O944,'Matl Declaration Form'!$AI$9:$AJ$137,2,0)),"",(VLOOKUP(O944,'Matl Declaration Form'!$AI$9:$AJ$137,2,0))),IF(H944="REACH SVHC",IF(ISERROR(VLOOKUP(O944,'Matl Declaration Form'!$AK$9:$AL$482,2,0)),"",(VLOOKUP(O944,'Matl Declaration Form'!$AK$9:$AL$482,2,0))),IF(H944="EU RoHS",IF(ISERROR(VLOOKUP(O944,'Matl Declaration Form'!$AM$9:$AN$18,2,0)),"",(VLOOKUP(O944,'Matl Declaration Form'!$AM$9:$AN$18,2,0))),IF(H944="EU Mercury",IF(ISERROR(VLOOKUP(O944,'Matl Declaration Form'!$AO$9:$AP$15,2,0)),"",(VLOOKUP(O944,'Matl Declaration Form'!$AO$9:$AP$15,2,0))),IF(H944="EU PIC",IF(ISERROR(VLOOKUP(O944,'Matl Declaration Form'!$AQ$9:$AR$71,2,0)),"",(VLOOKUP(O944,'Matl Declaration Form'!$AQ$9:$AR$71,2,0))),IF(H944="EU Ozone Depletion",IF(ISERROR(VLOOKUP(O944,'Matl Declaration Form'!$AS$9:$AT$41,2,0)),"",(VLOOKUP(O944,'Matl Declaration Form'!$AS$9:$AT$41,2,0))), IF(H944="EU Ship Recycling",IF(ISERROR(VLOOKUP(O944,'Matl Declaration Form'!$AX$9:$AY$30,2,0)),"",(VLOOKUP(O944,'Matl Declaration Form'!$AX$9:$AY$30,2,0))), IF(H944="EU Package",IF(ISERROR(VLOOKUP(O944,'Matl Declaration Form'!$AZ$9:$BA$12,2,0)),"",(VLOOKUP(O944,'Matl Declaration Form'!$AZ$9:$BA$12,2,0))),IF(H944="EU POPs",IF(ISERROR(VLOOKUP(O944,'Matl Declaration Form'!$AV$9:$AW$485,2,0)),"",(VLOOKUP(O944,'Matl Declaration Form'!$AV$9:$AW$485,2,0))))))))))))))</f>
        <v/>
      </c>
      <c r="Q944" s="304"/>
      <c r="R944" s="305" t="str" cm="1">
        <f t="array" ref="R944">IF(ISBLANK(Q944),"",Q944*(LOOKUP(2,1/(NOT(ISBLANK($M$9:M944))),$M$9:M944)))</f>
        <v/>
      </c>
      <c r="S944" s="306" t="str" cm="1">
        <f t="array" ref="S944">IF(ISBLANK(Q944),"", (LOOKUP(2,1/(NOT(ISBLANK($J$9:J944))),$J$9:J944)))</f>
        <v/>
      </c>
      <c r="T944" s="307"/>
      <c r="U944" s="302"/>
      <c r="V944" s="308"/>
      <c r="AC944" s="100"/>
      <c r="AD944" s="100"/>
      <c r="AV944" s="100"/>
      <c r="AW944" s="145"/>
    </row>
    <row r="945" spans="2:49" ht="18.75" customHeight="1">
      <c r="B945" s="309"/>
      <c r="C945" s="298"/>
      <c r="D945" s="298"/>
      <c r="E945" s="299"/>
      <c r="F945" s="298"/>
      <c r="G945" s="298"/>
      <c r="H945" s="298" t="s">
        <v>1476</v>
      </c>
      <c r="I945" s="301"/>
      <c r="J945" s="302"/>
      <c r="K945" s="298"/>
      <c r="L945" s="302"/>
      <c r="M945" s="301"/>
      <c r="N945" s="302" t="str" cm="1">
        <f t="array" ref="N945">IF(ISBLANK(M945),"", (LOOKUP(2,1/(NOT(ISBLANK($J$9:J945))),$J$9:J945)))</f>
        <v/>
      </c>
      <c r="O945" s="298"/>
      <c r="P945" s="643" t="str">
        <f>IF(H945="Full Materials Declaration","",IF(H945="REACH Restriction Annex XVII",IF(ISERROR(VLOOKUP(O945,'Matl Declaration Form'!$AG$9:$AH$149,2,0)),"",(VLOOKUP(O945,'Matl Declaration Form'!$AG$9:$AH$149,2,0))),IF(H945="REACH Authorization Annex XIV",IF(ISERROR(VLOOKUP(O945,'Matl Declaration Form'!$AI$9:$AJ$137,2,0)),"",(VLOOKUP(O945,'Matl Declaration Form'!$AI$9:$AJ$137,2,0))),IF(H945="REACH SVHC",IF(ISERROR(VLOOKUP(O945,'Matl Declaration Form'!$AK$9:$AL$482,2,0)),"",(VLOOKUP(O945,'Matl Declaration Form'!$AK$9:$AL$482,2,0))),IF(H945="EU RoHS",IF(ISERROR(VLOOKUP(O945,'Matl Declaration Form'!$AM$9:$AN$18,2,0)),"",(VLOOKUP(O945,'Matl Declaration Form'!$AM$9:$AN$18,2,0))),IF(H945="EU Mercury",IF(ISERROR(VLOOKUP(O945,'Matl Declaration Form'!$AO$9:$AP$15,2,0)),"",(VLOOKUP(O945,'Matl Declaration Form'!$AO$9:$AP$15,2,0))),IF(H945="EU PIC",IF(ISERROR(VLOOKUP(O945,'Matl Declaration Form'!$AQ$9:$AR$71,2,0)),"",(VLOOKUP(O945,'Matl Declaration Form'!$AQ$9:$AR$71,2,0))),IF(H945="EU Ozone Depletion",IF(ISERROR(VLOOKUP(O945,'Matl Declaration Form'!$AS$9:$AT$41,2,0)),"",(VLOOKUP(O945,'Matl Declaration Form'!$AS$9:$AT$41,2,0))), IF(H945="EU Ship Recycling",IF(ISERROR(VLOOKUP(O945,'Matl Declaration Form'!$AX$9:$AY$30,2,0)),"",(VLOOKUP(O945,'Matl Declaration Form'!$AX$9:$AY$30,2,0))), IF(H945="EU Package",IF(ISERROR(VLOOKUP(O945,'Matl Declaration Form'!$AZ$9:$BA$12,2,0)),"",(VLOOKUP(O945,'Matl Declaration Form'!$AZ$9:$BA$12,2,0))),IF(H945="EU POPs",IF(ISERROR(VLOOKUP(O945,'Matl Declaration Form'!$AV$9:$AW$485,2,0)),"",(VLOOKUP(O945,'Matl Declaration Form'!$AV$9:$AW$485,2,0))))))))))))))</f>
        <v/>
      </c>
      <c r="Q945" s="304"/>
      <c r="R945" s="305" t="str" cm="1">
        <f t="array" ref="R945">IF(ISBLANK(Q945),"",Q945*(LOOKUP(2,1/(NOT(ISBLANK($M$9:M945))),$M$9:M945)))</f>
        <v/>
      </c>
      <c r="S945" s="306" t="str" cm="1">
        <f t="array" ref="S945">IF(ISBLANK(Q945),"", (LOOKUP(2,1/(NOT(ISBLANK($J$9:J945))),$J$9:J945)))</f>
        <v/>
      </c>
      <c r="T945" s="307"/>
      <c r="U945" s="302"/>
      <c r="V945" s="308"/>
      <c r="AC945" s="100"/>
      <c r="AD945" s="100"/>
      <c r="AV945" s="100"/>
      <c r="AW945" s="145"/>
    </row>
    <row r="946" spans="2:49" ht="18.75" customHeight="1">
      <c r="B946" s="309"/>
      <c r="C946" s="298"/>
      <c r="D946" s="298"/>
      <c r="E946" s="299"/>
      <c r="F946" s="298"/>
      <c r="G946" s="298"/>
      <c r="H946" s="298" t="s">
        <v>1476</v>
      </c>
      <c r="I946" s="301"/>
      <c r="J946" s="302"/>
      <c r="K946" s="298"/>
      <c r="L946" s="302"/>
      <c r="M946" s="301"/>
      <c r="N946" s="302" t="str" cm="1">
        <f t="array" ref="N946">IF(ISBLANK(M946),"", (LOOKUP(2,1/(NOT(ISBLANK($J$9:J946))),$J$9:J946)))</f>
        <v/>
      </c>
      <c r="O946" s="298"/>
      <c r="P946" s="643" t="str">
        <f>IF(H946="Full Materials Declaration","",IF(H946="REACH Restriction Annex XVII",IF(ISERROR(VLOOKUP(O946,'Matl Declaration Form'!$AG$9:$AH$149,2,0)),"",(VLOOKUP(O946,'Matl Declaration Form'!$AG$9:$AH$149,2,0))),IF(H946="REACH Authorization Annex XIV",IF(ISERROR(VLOOKUP(O946,'Matl Declaration Form'!$AI$9:$AJ$137,2,0)),"",(VLOOKUP(O946,'Matl Declaration Form'!$AI$9:$AJ$137,2,0))),IF(H946="REACH SVHC",IF(ISERROR(VLOOKUP(O946,'Matl Declaration Form'!$AK$9:$AL$482,2,0)),"",(VLOOKUP(O946,'Matl Declaration Form'!$AK$9:$AL$482,2,0))),IF(H946="EU RoHS",IF(ISERROR(VLOOKUP(O946,'Matl Declaration Form'!$AM$9:$AN$18,2,0)),"",(VLOOKUP(O946,'Matl Declaration Form'!$AM$9:$AN$18,2,0))),IF(H946="EU Mercury",IF(ISERROR(VLOOKUP(O946,'Matl Declaration Form'!$AO$9:$AP$15,2,0)),"",(VLOOKUP(O946,'Matl Declaration Form'!$AO$9:$AP$15,2,0))),IF(H946="EU PIC",IF(ISERROR(VLOOKUP(O946,'Matl Declaration Form'!$AQ$9:$AR$71,2,0)),"",(VLOOKUP(O946,'Matl Declaration Form'!$AQ$9:$AR$71,2,0))),IF(H946="EU Ozone Depletion",IF(ISERROR(VLOOKUP(O946,'Matl Declaration Form'!$AS$9:$AT$41,2,0)),"",(VLOOKUP(O946,'Matl Declaration Form'!$AS$9:$AT$41,2,0))), IF(H946="EU Ship Recycling",IF(ISERROR(VLOOKUP(O946,'Matl Declaration Form'!$AX$9:$AY$30,2,0)),"",(VLOOKUP(O946,'Matl Declaration Form'!$AX$9:$AY$30,2,0))), IF(H946="EU Package",IF(ISERROR(VLOOKUP(O946,'Matl Declaration Form'!$AZ$9:$BA$12,2,0)),"",(VLOOKUP(O946,'Matl Declaration Form'!$AZ$9:$BA$12,2,0))),IF(H946="EU POPs",IF(ISERROR(VLOOKUP(O946,'Matl Declaration Form'!$AV$9:$AW$485,2,0)),"",(VLOOKUP(O946,'Matl Declaration Form'!$AV$9:$AW$485,2,0))))))))))))))</f>
        <v/>
      </c>
      <c r="Q946" s="304"/>
      <c r="R946" s="305" t="str" cm="1">
        <f t="array" ref="R946">IF(ISBLANK(Q946),"",Q946*(LOOKUP(2,1/(NOT(ISBLANK($M$9:M946))),$M$9:M946)))</f>
        <v/>
      </c>
      <c r="S946" s="306" t="str" cm="1">
        <f t="array" ref="S946">IF(ISBLANK(Q946),"", (LOOKUP(2,1/(NOT(ISBLANK($J$9:J946))),$J$9:J946)))</f>
        <v/>
      </c>
      <c r="T946" s="307"/>
      <c r="U946" s="302"/>
      <c r="V946" s="308"/>
      <c r="AC946" s="100"/>
      <c r="AD946" s="100"/>
      <c r="AV946" s="100"/>
      <c r="AW946" s="145"/>
    </row>
    <row r="947" spans="2:49" ht="18.75" customHeight="1">
      <c r="B947" s="309"/>
      <c r="C947" s="298"/>
      <c r="D947" s="298"/>
      <c r="E947" s="299"/>
      <c r="F947" s="298"/>
      <c r="G947" s="298"/>
      <c r="H947" s="298" t="s">
        <v>1476</v>
      </c>
      <c r="I947" s="301"/>
      <c r="J947" s="302"/>
      <c r="K947" s="298"/>
      <c r="L947" s="302"/>
      <c r="M947" s="301"/>
      <c r="N947" s="302" t="str" cm="1">
        <f t="array" ref="N947">IF(ISBLANK(M947),"", (LOOKUP(2,1/(NOT(ISBLANK($J$9:J947))),$J$9:J947)))</f>
        <v/>
      </c>
      <c r="O947" s="298"/>
      <c r="P947" s="643" t="str">
        <f>IF(H947="Full Materials Declaration","",IF(H947="REACH Restriction Annex XVII",IF(ISERROR(VLOOKUP(O947,'Matl Declaration Form'!$AG$9:$AH$149,2,0)),"",(VLOOKUP(O947,'Matl Declaration Form'!$AG$9:$AH$149,2,0))),IF(H947="REACH Authorization Annex XIV",IF(ISERROR(VLOOKUP(O947,'Matl Declaration Form'!$AI$9:$AJ$137,2,0)),"",(VLOOKUP(O947,'Matl Declaration Form'!$AI$9:$AJ$137,2,0))),IF(H947="REACH SVHC",IF(ISERROR(VLOOKUP(O947,'Matl Declaration Form'!$AK$9:$AL$482,2,0)),"",(VLOOKUP(O947,'Matl Declaration Form'!$AK$9:$AL$482,2,0))),IF(H947="EU RoHS",IF(ISERROR(VLOOKUP(O947,'Matl Declaration Form'!$AM$9:$AN$18,2,0)),"",(VLOOKUP(O947,'Matl Declaration Form'!$AM$9:$AN$18,2,0))),IF(H947="EU Mercury",IF(ISERROR(VLOOKUP(O947,'Matl Declaration Form'!$AO$9:$AP$15,2,0)),"",(VLOOKUP(O947,'Matl Declaration Form'!$AO$9:$AP$15,2,0))),IF(H947="EU PIC",IF(ISERROR(VLOOKUP(O947,'Matl Declaration Form'!$AQ$9:$AR$71,2,0)),"",(VLOOKUP(O947,'Matl Declaration Form'!$AQ$9:$AR$71,2,0))),IF(H947="EU Ozone Depletion",IF(ISERROR(VLOOKUP(O947,'Matl Declaration Form'!$AS$9:$AT$41,2,0)),"",(VLOOKUP(O947,'Matl Declaration Form'!$AS$9:$AT$41,2,0))), IF(H947="EU Ship Recycling",IF(ISERROR(VLOOKUP(O947,'Matl Declaration Form'!$AX$9:$AY$30,2,0)),"",(VLOOKUP(O947,'Matl Declaration Form'!$AX$9:$AY$30,2,0))), IF(H947="EU Package",IF(ISERROR(VLOOKUP(O947,'Matl Declaration Form'!$AZ$9:$BA$12,2,0)),"",(VLOOKUP(O947,'Matl Declaration Form'!$AZ$9:$BA$12,2,0))),IF(H947="EU POPs",IF(ISERROR(VLOOKUP(O947,'Matl Declaration Form'!$AV$9:$AW$485,2,0)),"",(VLOOKUP(O947,'Matl Declaration Form'!$AV$9:$AW$485,2,0))))))))))))))</f>
        <v/>
      </c>
      <c r="Q947" s="304"/>
      <c r="R947" s="305" t="str" cm="1">
        <f t="array" ref="R947">IF(ISBLANK(Q947),"",Q947*(LOOKUP(2,1/(NOT(ISBLANK($M$9:M947))),$M$9:M947)))</f>
        <v/>
      </c>
      <c r="S947" s="306" t="str" cm="1">
        <f t="array" ref="S947">IF(ISBLANK(Q947),"", (LOOKUP(2,1/(NOT(ISBLANK($J$9:J947))),$J$9:J947)))</f>
        <v/>
      </c>
      <c r="T947" s="307"/>
      <c r="U947" s="302"/>
      <c r="V947" s="308"/>
      <c r="AC947" s="100"/>
      <c r="AD947" s="100"/>
      <c r="AV947" s="100"/>
      <c r="AW947" s="145"/>
    </row>
    <row r="948" spans="2:49" ht="18.75" customHeight="1">
      <c r="B948" s="309"/>
      <c r="C948" s="298"/>
      <c r="D948" s="298"/>
      <c r="E948" s="299"/>
      <c r="F948" s="298"/>
      <c r="G948" s="298"/>
      <c r="H948" s="298" t="s">
        <v>1476</v>
      </c>
      <c r="I948" s="301"/>
      <c r="J948" s="302"/>
      <c r="K948" s="298"/>
      <c r="L948" s="302"/>
      <c r="M948" s="301"/>
      <c r="N948" s="302" t="str" cm="1">
        <f t="array" ref="N948">IF(ISBLANK(M948),"", (LOOKUP(2,1/(NOT(ISBLANK($J$9:J948))),$J$9:J948)))</f>
        <v/>
      </c>
      <c r="O948" s="298"/>
      <c r="P948" s="643" t="str">
        <f>IF(H948="Full Materials Declaration","",IF(H948="REACH Restriction Annex XVII",IF(ISERROR(VLOOKUP(O948,'Matl Declaration Form'!$AG$9:$AH$149,2,0)),"",(VLOOKUP(O948,'Matl Declaration Form'!$AG$9:$AH$149,2,0))),IF(H948="REACH Authorization Annex XIV",IF(ISERROR(VLOOKUP(O948,'Matl Declaration Form'!$AI$9:$AJ$137,2,0)),"",(VLOOKUP(O948,'Matl Declaration Form'!$AI$9:$AJ$137,2,0))),IF(H948="REACH SVHC",IF(ISERROR(VLOOKUP(O948,'Matl Declaration Form'!$AK$9:$AL$482,2,0)),"",(VLOOKUP(O948,'Matl Declaration Form'!$AK$9:$AL$482,2,0))),IF(H948="EU RoHS",IF(ISERROR(VLOOKUP(O948,'Matl Declaration Form'!$AM$9:$AN$18,2,0)),"",(VLOOKUP(O948,'Matl Declaration Form'!$AM$9:$AN$18,2,0))),IF(H948="EU Mercury",IF(ISERROR(VLOOKUP(O948,'Matl Declaration Form'!$AO$9:$AP$15,2,0)),"",(VLOOKUP(O948,'Matl Declaration Form'!$AO$9:$AP$15,2,0))),IF(H948="EU PIC",IF(ISERROR(VLOOKUP(O948,'Matl Declaration Form'!$AQ$9:$AR$71,2,0)),"",(VLOOKUP(O948,'Matl Declaration Form'!$AQ$9:$AR$71,2,0))),IF(H948="EU Ozone Depletion",IF(ISERROR(VLOOKUP(O948,'Matl Declaration Form'!$AS$9:$AT$41,2,0)),"",(VLOOKUP(O948,'Matl Declaration Form'!$AS$9:$AT$41,2,0))), IF(H948="EU Ship Recycling",IF(ISERROR(VLOOKUP(O948,'Matl Declaration Form'!$AX$9:$AY$30,2,0)),"",(VLOOKUP(O948,'Matl Declaration Form'!$AX$9:$AY$30,2,0))), IF(H948="EU Package",IF(ISERROR(VLOOKUP(O948,'Matl Declaration Form'!$AZ$9:$BA$12,2,0)),"",(VLOOKUP(O948,'Matl Declaration Form'!$AZ$9:$BA$12,2,0))),IF(H948="EU POPs",IF(ISERROR(VLOOKUP(O948,'Matl Declaration Form'!$AV$9:$AW$485,2,0)),"",(VLOOKUP(O948,'Matl Declaration Form'!$AV$9:$AW$485,2,0))))))))))))))</f>
        <v/>
      </c>
      <c r="Q948" s="304"/>
      <c r="R948" s="305" t="str" cm="1">
        <f t="array" ref="R948">IF(ISBLANK(Q948),"",Q948*(LOOKUP(2,1/(NOT(ISBLANK($M$9:M948))),$M$9:M948)))</f>
        <v/>
      </c>
      <c r="S948" s="306" t="str" cm="1">
        <f t="array" ref="S948">IF(ISBLANK(Q948),"", (LOOKUP(2,1/(NOT(ISBLANK($J$9:J948))),$J$9:J948)))</f>
        <v/>
      </c>
      <c r="T948" s="307"/>
      <c r="U948" s="302"/>
      <c r="V948" s="308"/>
      <c r="AC948" s="100"/>
      <c r="AD948" s="100"/>
      <c r="AV948" s="100"/>
      <c r="AW948" s="145"/>
    </row>
    <row r="949" spans="2:49" ht="18.75" customHeight="1">
      <c r="B949" s="309"/>
      <c r="C949" s="298"/>
      <c r="D949" s="298"/>
      <c r="E949" s="299"/>
      <c r="F949" s="298"/>
      <c r="G949" s="298"/>
      <c r="H949" s="298" t="s">
        <v>1476</v>
      </c>
      <c r="I949" s="301"/>
      <c r="J949" s="302"/>
      <c r="K949" s="298"/>
      <c r="L949" s="302"/>
      <c r="M949" s="301"/>
      <c r="N949" s="302" t="str" cm="1">
        <f t="array" ref="N949">IF(ISBLANK(M949),"", (LOOKUP(2,1/(NOT(ISBLANK($J$9:J949))),$J$9:J949)))</f>
        <v/>
      </c>
      <c r="O949" s="298"/>
      <c r="P949" s="643" t="str">
        <f>IF(H949="Full Materials Declaration","",IF(H949="REACH Restriction Annex XVII",IF(ISERROR(VLOOKUP(O949,'Matl Declaration Form'!$AG$9:$AH$149,2,0)),"",(VLOOKUP(O949,'Matl Declaration Form'!$AG$9:$AH$149,2,0))),IF(H949="REACH Authorization Annex XIV",IF(ISERROR(VLOOKUP(O949,'Matl Declaration Form'!$AI$9:$AJ$137,2,0)),"",(VLOOKUP(O949,'Matl Declaration Form'!$AI$9:$AJ$137,2,0))),IF(H949="REACH SVHC",IF(ISERROR(VLOOKUP(O949,'Matl Declaration Form'!$AK$9:$AL$482,2,0)),"",(VLOOKUP(O949,'Matl Declaration Form'!$AK$9:$AL$482,2,0))),IF(H949="EU RoHS",IF(ISERROR(VLOOKUP(O949,'Matl Declaration Form'!$AM$9:$AN$18,2,0)),"",(VLOOKUP(O949,'Matl Declaration Form'!$AM$9:$AN$18,2,0))),IF(H949="EU Mercury",IF(ISERROR(VLOOKUP(O949,'Matl Declaration Form'!$AO$9:$AP$15,2,0)),"",(VLOOKUP(O949,'Matl Declaration Form'!$AO$9:$AP$15,2,0))),IF(H949="EU PIC",IF(ISERROR(VLOOKUP(O949,'Matl Declaration Form'!$AQ$9:$AR$71,2,0)),"",(VLOOKUP(O949,'Matl Declaration Form'!$AQ$9:$AR$71,2,0))),IF(H949="EU Ozone Depletion",IF(ISERROR(VLOOKUP(O949,'Matl Declaration Form'!$AS$9:$AT$41,2,0)),"",(VLOOKUP(O949,'Matl Declaration Form'!$AS$9:$AT$41,2,0))), IF(H949="EU Ship Recycling",IF(ISERROR(VLOOKUP(O949,'Matl Declaration Form'!$AX$9:$AY$30,2,0)),"",(VLOOKUP(O949,'Matl Declaration Form'!$AX$9:$AY$30,2,0))), IF(H949="EU Package",IF(ISERROR(VLOOKUP(O949,'Matl Declaration Form'!$AZ$9:$BA$12,2,0)),"",(VLOOKUP(O949,'Matl Declaration Form'!$AZ$9:$BA$12,2,0))),IF(H949="EU POPs",IF(ISERROR(VLOOKUP(O949,'Matl Declaration Form'!$AV$9:$AW$485,2,0)),"",(VLOOKUP(O949,'Matl Declaration Form'!$AV$9:$AW$485,2,0))))))))))))))</f>
        <v/>
      </c>
      <c r="Q949" s="304"/>
      <c r="R949" s="305" t="str" cm="1">
        <f t="array" ref="R949">IF(ISBLANK(Q949),"",Q949*(LOOKUP(2,1/(NOT(ISBLANK($M$9:M949))),$M$9:M949)))</f>
        <v/>
      </c>
      <c r="S949" s="306" t="str" cm="1">
        <f t="array" ref="S949">IF(ISBLANK(Q949),"", (LOOKUP(2,1/(NOT(ISBLANK($J$9:J949))),$J$9:J949)))</f>
        <v/>
      </c>
      <c r="T949" s="307"/>
      <c r="U949" s="302"/>
      <c r="V949" s="308"/>
      <c r="AC949" s="100"/>
      <c r="AD949" s="100"/>
      <c r="AV949" s="100"/>
      <c r="AW949" s="145"/>
    </row>
    <row r="950" spans="2:49" ht="18.75" customHeight="1">
      <c r="B950" s="309"/>
      <c r="C950" s="298"/>
      <c r="D950" s="298"/>
      <c r="E950" s="299"/>
      <c r="F950" s="298"/>
      <c r="G950" s="298"/>
      <c r="H950" s="298" t="s">
        <v>1476</v>
      </c>
      <c r="I950" s="301"/>
      <c r="J950" s="302"/>
      <c r="K950" s="298"/>
      <c r="L950" s="302"/>
      <c r="M950" s="301"/>
      <c r="N950" s="302" t="str" cm="1">
        <f t="array" ref="N950">IF(ISBLANK(M950),"", (LOOKUP(2,1/(NOT(ISBLANK($J$9:J950))),$J$9:J950)))</f>
        <v/>
      </c>
      <c r="O950" s="298"/>
      <c r="P950" s="643" t="str">
        <f>IF(H950="Full Materials Declaration","",IF(H950="REACH Restriction Annex XVII",IF(ISERROR(VLOOKUP(O950,'Matl Declaration Form'!$AG$9:$AH$149,2,0)),"",(VLOOKUP(O950,'Matl Declaration Form'!$AG$9:$AH$149,2,0))),IF(H950="REACH Authorization Annex XIV",IF(ISERROR(VLOOKUP(O950,'Matl Declaration Form'!$AI$9:$AJ$137,2,0)),"",(VLOOKUP(O950,'Matl Declaration Form'!$AI$9:$AJ$137,2,0))),IF(H950="REACH SVHC",IF(ISERROR(VLOOKUP(O950,'Matl Declaration Form'!$AK$9:$AL$482,2,0)),"",(VLOOKUP(O950,'Matl Declaration Form'!$AK$9:$AL$482,2,0))),IF(H950="EU RoHS",IF(ISERROR(VLOOKUP(O950,'Matl Declaration Form'!$AM$9:$AN$18,2,0)),"",(VLOOKUP(O950,'Matl Declaration Form'!$AM$9:$AN$18,2,0))),IF(H950="EU Mercury",IF(ISERROR(VLOOKUP(O950,'Matl Declaration Form'!$AO$9:$AP$15,2,0)),"",(VLOOKUP(O950,'Matl Declaration Form'!$AO$9:$AP$15,2,0))),IF(H950="EU PIC",IF(ISERROR(VLOOKUP(O950,'Matl Declaration Form'!$AQ$9:$AR$71,2,0)),"",(VLOOKUP(O950,'Matl Declaration Form'!$AQ$9:$AR$71,2,0))),IF(H950="EU Ozone Depletion",IF(ISERROR(VLOOKUP(O950,'Matl Declaration Form'!$AS$9:$AT$41,2,0)),"",(VLOOKUP(O950,'Matl Declaration Form'!$AS$9:$AT$41,2,0))), IF(H950="EU Ship Recycling",IF(ISERROR(VLOOKUP(O950,'Matl Declaration Form'!$AX$9:$AY$30,2,0)),"",(VLOOKUP(O950,'Matl Declaration Form'!$AX$9:$AY$30,2,0))), IF(H950="EU Package",IF(ISERROR(VLOOKUP(O950,'Matl Declaration Form'!$AZ$9:$BA$12,2,0)),"",(VLOOKUP(O950,'Matl Declaration Form'!$AZ$9:$BA$12,2,0))),IF(H950="EU POPs",IF(ISERROR(VLOOKUP(O950,'Matl Declaration Form'!$AV$9:$AW$485,2,0)),"",(VLOOKUP(O950,'Matl Declaration Form'!$AV$9:$AW$485,2,0))))))))))))))</f>
        <v/>
      </c>
      <c r="Q950" s="304"/>
      <c r="R950" s="305" t="str" cm="1">
        <f t="array" ref="R950">IF(ISBLANK(Q950),"",Q950*(LOOKUP(2,1/(NOT(ISBLANK($M$9:M950))),$M$9:M950)))</f>
        <v/>
      </c>
      <c r="S950" s="306" t="str" cm="1">
        <f t="array" ref="S950">IF(ISBLANK(Q950),"", (LOOKUP(2,1/(NOT(ISBLANK($J$9:J950))),$J$9:J950)))</f>
        <v/>
      </c>
      <c r="T950" s="307"/>
      <c r="U950" s="302"/>
      <c r="V950" s="308"/>
      <c r="AC950" s="100"/>
      <c r="AD950" s="100"/>
      <c r="AV950" s="100"/>
      <c r="AW950" s="145"/>
    </row>
    <row r="951" spans="2:49" ht="18.75" customHeight="1">
      <c r="B951" s="309"/>
      <c r="C951" s="298"/>
      <c r="D951" s="298"/>
      <c r="E951" s="299"/>
      <c r="F951" s="298"/>
      <c r="G951" s="298"/>
      <c r="H951" s="298" t="s">
        <v>1476</v>
      </c>
      <c r="I951" s="301"/>
      <c r="J951" s="302"/>
      <c r="K951" s="298"/>
      <c r="L951" s="302"/>
      <c r="M951" s="301"/>
      <c r="N951" s="302" t="str" cm="1">
        <f t="array" ref="N951">IF(ISBLANK(M951),"", (LOOKUP(2,1/(NOT(ISBLANK($J$9:J951))),$J$9:J951)))</f>
        <v/>
      </c>
      <c r="O951" s="298"/>
      <c r="P951" s="643" t="str">
        <f>IF(H951="Full Materials Declaration","",IF(H951="REACH Restriction Annex XVII",IF(ISERROR(VLOOKUP(O951,'Matl Declaration Form'!$AG$9:$AH$149,2,0)),"",(VLOOKUP(O951,'Matl Declaration Form'!$AG$9:$AH$149,2,0))),IF(H951="REACH Authorization Annex XIV",IF(ISERROR(VLOOKUP(O951,'Matl Declaration Form'!$AI$9:$AJ$137,2,0)),"",(VLOOKUP(O951,'Matl Declaration Form'!$AI$9:$AJ$137,2,0))),IF(H951="REACH SVHC",IF(ISERROR(VLOOKUP(O951,'Matl Declaration Form'!$AK$9:$AL$482,2,0)),"",(VLOOKUP(O951,'Matl Declaration Form'!$AK$9:$AL$482,2,0))),IF(H951="EU RoHS",IF(ISERROR(VLOOKUP(O951,'Matl Declaration Form'!$AM$9:$AN$18,2,0)),"",(VLOOKUP(O951,'Matl Declaration Form'!$AM$9:$AN$18,2,0))),IF(H951="EU Mercury",IF(ISERROR(VLOOKUP(O951,'Matl Declaration Form'!$AO$9:$AP$15,2,0)),"",(VLOOKUP(O951,'Matl Declaration Form'!$AO$9:$AP$15,2,0))),IF(H951="EU PIC",IF(ISERROR(VLOOKUP(O951,'Matl Declaration Form'!$AQ$9:$AR$71,2,0)),"",(VLOOKUP(O951,'Matl Declaration Form'!$AQ$9:$AR$71,2,0))),IF(H951="EU Ozone Depletion",IF(ISERROR(VLOOKUP(O951,'Matl Declaration Form'!$AS$9:$AT$41,2,0)),"",(VLOOKUP(O951,'Matl Declaration Form'!$AS$9:$AT$41,2,0))), IF(H951="EU Ship Recycling",IF(ISERROR(VLOOKUP(O951,'Matl Declaration Form'!$AX$9:$AY$30,2,0)),"",(VLOOKUP(O951,'Matl Declaration Form'!$AX$9:$AY$30,2,0))), IF(H951="EU Package",IF(ISERROR(VLOOKUP(O951,'Matl Declaration Form'!$AZ$9:$BA$12,2,0)),"",(VLOOKUP(O951,'Matl Declaration Form'!$AZ$9:$BA$12,2,0))),IF(H951="EU POPs",IF(ISERROR(VLOOKUP(O951,'Matl Declaration Form'!$AV$9:$AW$485,2,0)),"",(VLOOKUP(O951,'Matl Declaration Form'!$AV$9:$AW$485,2,0))))))))))))))</f>
        <v/>
      </c>
      <c r="Q951" s="304"/>
      <c r="R951" s="305" t="str" cm="1">
        <f t="array" ref="R951">IF(ISBLANK(Q951),"",Q951*(LOOKUP(2,1/(NOT(ISBLANK($M$9:M951))),$M$9:M951)))</f>
        <v/>
      </c>
      <c r="S951" s="306" t="str" cm="1">
        <f t="array" ref="S951">IF(ISBLANK(Q951),"", (LOOKUP(2,1/(NOT(ISBLANK($J$9:J951))),$J$9:J951)))</f>
        <v/>
      </c>
      <c r="T951" s="307"/>
      <c r="U951" s="302"/>
      <c r="V951" s="308"/>
      <c r="AC951" s="100"/>
      <c r="AD951" s="100"/>
      <c r="AV951" s="100"/>
      <c r="AW951" s="145"/>
    </row>
    <row r="952" spans="2:49" ht="18.75" customHeight="1">
      <c r="B952" s="309"/>
      <c r="C952" s="298"/>
      <c r="D952" s="298"/>
      <c r="E952" s="299"/>
      <c r="F952" s="298"/>
      <c r="G952" s="298"/>
      <c r="H952" s="298" t="s">
        <v>1476</v>
      </c>
      <c r="I952" s="301"/>
      <c r="J952" s="302"/>
      <c r="K952" s="298"/>
      <c r="L952" s="302"/>
      <c r="M952" s="301"/>
      <c r="N952" s="302" t="str" cm="1">
        <f t="array" ref="N952">IF(ISBLANK(M952),"", (LOOKUP(2,1/(NOT(ISBLANK($J$9:J952))),$J$9:J952)))</f>
        <v/>
      </c>
      <c r="O952" s="298"/>
      <c r="P952" s="643" t="str">
        <f>IF(H952="Full Materials Declaration","",IF(H952="REACH Restriction Annex XVII",IF(ISERROR(VLOOKUP(O952,'Matl Declaration Form'!$AG$9:$AH$149,2,0)),"",(VLOOKUP(O952,'Matl Declaration Form'!$AG$9:$AH$149,2,0))),IF(H952="REACH Authorization Annex XIV",IF(ISERROR(VLOOKUP(O952,'Matl Declaration Form'!$AI$9:$AJ$137,2,0)),"",(VLOOKUP(O952,'Matl Declaration Form'!$AI$9:$AJ$137,2,0))),IF(H952="REACH SVHC",IF(ISERROR(VLOOKUP(O952,'Matl Declaration Form'!$AK$9:$AL$482,2,0)),"",(VLOOKUP(O952,'Matl Declaration Form'!$AK$9:$AL$482,2,0))),IF(H952="EU RoHS",IF(ISERROR(VLOOKUP(O952,'Matl Declaration Form'!$AM$9:$AN$18,2,0)),"",(VLOOKUP(O952,'Matl Declaration Form'!$AM$9:$AN$18,2,0))),IF(H952="EU Mercury",IF(ISERROR(VLOOKUP(O952,'Matl Declaration Form'!$AO$9:$AP$15,2,0)),"",(VLOOKUP(O952,'Matl Declaration Form'!$AO$9:$AP$15,2,0))),IF(H952="EU PIC",IF(ISERROR(VLOOKUP(O952,'Matl Declaration Form'!$AQ$9:$AR$71,2,0)),"",(VLOOKUP(O952,'Matl Declaration Form'!$AQ$9:$AR$71,2,0))),IF(H952="EU Ozone Depletion",IF(ISERROR(VLOOKUP(O952,'Matl Declaration Form'!$AS$9:$AT$41,2,0)),"",(VLOOKUP(O952,'Matl Declaration Form'!$AS$9:$AT$41,2,0))), IF(H952="EU Ship Recycling",IF(ISERROR(VLOOKUP(O952,'Matl Declaration Form'!$AX$9:$AY$30,2,0)),"",(VLOOKUP(O952,'Matl Declaration Form'!$AX$9:$AY$30,2,0))), IF(H952="EU Package",IF(ISERROR(VLOOKUP(O952,'Matl Declaration Form'!$AZ$9:$BA$12,2,0)),"",(VLOOKUP(O952,'Matl Declaration Form'!$AZ$9:$BA$12,2,0))),IF(H952="EU POPs",IF(ISERROR(VLOOKUP(O952,'Matl Declaration Form'!$AV$9:$AW$485,2,0)),"",(VLOOKUP(O952,'Matl Declaration Form'!$AV$9:$AW$485,2,0))))))))))))))</f>
        <v/>
      </c>
      <c r="Q952" s="304"/>
      <c r="R952" s="305" t="str" cm="1">
        <f t="array" ref="R952">IF(ISBLANK(Q952),"",Q952*(LOOKUP(2,1/(NOT(ISBLANK($M$9:M952))),$M$9:M952)))</f>
        <v/>
      </c>
      <c r="S952" s="306" t="str" cm="1">
        <f t="array" ref="S952">IF(ISBLANK(Q952),"", (LOOKUP(2,1/(NOT(ISBLANK($J$9:J952))),$J$9:J952)))</f>
        <v/>
      </c>
      <c r="T952" s="307"/>
      <c r="U952" s="302"/>
      <c r="V952" s="308"/>
      <c r="AC952" s="100"/>
      <c r="AD952" s="100"/>
      <c r="AV952" s="100"/>
      <c r="AW952" s="145"/>
    </row>
    <row r="953" spans="2:49" ht="18.75" customHeight="1">
      <c r="B953" s="309"/>
      <c r="C953" s="298"/>
      <c r="D953" s="298"/>
      <c r="E953" s="299"/>
      <c r="F953" s="298"/>
      <c r="G953" s="298"/>
      <c r="H953" s="298" t="s">
        <v>1476</v>
      </c>
      <c r="I953" s="301"/>
      <c r="J953" s="302"/>
      <c r="K953" s="298"/>
      <c r="L953" s="302"/>
      <c r="M953" s="301"/>
      <c r="N953" s="302" t="str" cm="1">
        <f t="array" ref="N953">IF(ISBLANK(M953),"", (LOOKUP(2,1/(NOT(ISBLANK($J$9:J953))),$J$9:J953)))</f>
        <v/>
      </c>
      <c r="O953" s="298"/>
      <c r="P953" s="643" t="str">
        <f>IF(H953="Full Materials Declaration","",IF(H953="REACH Restriction Annex XVII",IF(ISERROR(VLOOKUP(O953,'Matl Declaration Form'!$AG$9:$AH$149,2,0)),"",(VLOOKUP(O953,'Matl Declaration Form'!$AG$9:$AH$149,2,0))),IF(H953="REACH Authorization Annex XIV",IF(ISERROR(VLOOKUP(O953,'Matl Declaration Form'!$AI$9:$AJ$137,2,0)),"",(VLOOKUP(O953,'Matl Declaration Form'!$AI$9:$AJ$137,2,0))),IF(H953="REACH SVHC",IF(ISERROR(VLOOKUP(O953,'Matl Declaration Form'!$AK$9:$AL$482,2,0)),"",(VLOOKUP(O953,'Matl Declaration Form'!$AK$9:$AL$482,2,0))),IF(H953="EU RoHS",IF(ISERROR(VLOOKUP(O953,'Matl Declaration Form'!$AM$9:$AN$18,2,0)),"",(VLOOKUP(O953,'Matl Declaration Form'!$AM$9:$AN$18,2,0))),IF(H953="EU Mercury",IF(ISERROR(VLOOKUP(O953,'Matl Declaration Form'!$AO$9:$AP$15,2,0)),"",(VLOOKUP(O953,'Matl Declaration Form'!$AO$9:$AP$15,2,0))),IF(H953="EU PIC",IF(ISERROR(VLOOKUP(O953,'Matl Declaration Form'!$AQ$9:$AR$71,2,0)),"",(VLOOKUP(O953,'Matl Declaration Form'!$AQ$9:$AR$71,2,0))),IF(H953="EU Ozone Depletion",IF(ISERROR(VLOOKUP(O953,'Matl Declaration Form'!$AS$9:$AT$41,2,0)),"",(VLOOKUP(O953,'Matl Declaration Form'!$AS$9:$AT$41,2,0))), IF(H953="EU Ship Recycling",IF(ISERROR(VLOOKUP(O953,'Matl Declaration Form'!$AX$9:$AY$30,2,0)),"",(VLOOKUP(O953,'Matl Declaration Form'!$AX$9:$AY$30,2,0))), IF(H953="EU Package",IF(ISERROR(VLOOKUP(O953,'Matl Declaration Form'!$AZ$9:$BA$12,2,0)),"",(VLOOKUP(O953,'Matl Declaration Form'!$AZ$9:$BA$12,2,0))),IF(H953="EU POPs",IF(ISERROR(VLOOKUP(O953,'Matl Declaration Form'!$AV$9:$AW$485,2,0)),"",(VLOOKUP(O953,'Matl Declaration Form'!$AV$9:$AW$485,2,0))))))))))))))</f>
        <v/>
      </c>
      <c r="Q953" s="304"/>
      <c r="R953" s="305" t="str" cm="1">
        <f t="array" ref="R953">IF(ISBLANK(Q953),"",Q953*(LOOKUP(2,1/(NOT(ISBLANK($M$9:M953))),$M$9:M953)))</f>
        <v/>
      </c>
      <c r="S953" s="306" t="str" cm="1">
        <f t="array" ref="S953">IF(ISBLANK(Q953),"", (LOOKUP(2,1/(NOT(ISBLANK($J$9:J953))),$J$9:J953)))</f>
        <v/>
      </c>
      <c r="T953" s="307"/>
      <c r="U953" s="302"/>
      <c r="V953" s="308"/>
      <c r="AC953" s="100"/>
      <c r="AD953" s="100"/>
      <c r="AV953" s="100"/>
      <c r="AW953" s="145"/>
    </row>
    <row r="954" spans="2:49" ht="18.75" customHeight="1">
      <c r="B954" s="309"/>
      <c r="C954" s="298"/>
      <c r="D954" s="298"/>
      <c r="E954" s="299"/>
      <c r="F954" s="298"/>
      <c r="G954" s="298"/>
      <c r="H954" s="298" t="s">
        <v>1476</v>
      </c>
      <c r="I954" s="301"/>
      <c r="J954" s="302"/>
      <c r="K954" s="298"/>
      <c r="L954" s="302"/>
      <c r="M954" s="301"/>
      <c r="N954" s="302" t="str" cm="1">
        <f t="array" ref="N954">IF(ISBLANK(M954),"", (LOOKUP(2,1/(NOT(ISBLANK($J$9:J954))),$J$9:J954)))</f>
        <v/>
      </c>
      <c r="O954" s="298"/>
      <c r="P954" s="643" t="str">
        <f>IF(H954="Full Materials Declaration","",IF(H954="REACH Restriction Annex XVII",IF(ISERROR(VLOOKUP(O954,'Matl Declaration Form'!$AG$9:$AH$149,2,0)),"",(VLOOKUP(O954,'Matl Declaration Form'!$AG$9:$AH$149,2,0))),IF(H954="REACH Authorization Annex XIV",IF(ISERROR(VLOOKUP(O954,'Matl Declaration Form'!$AI$9:$AJ$137,2,0)),"",(VLOOKUP(O954,'Matl Declaration Form'!$AI$9:$AJ$137,2,0))),IF(H954="REACH SVHC",IF(ISERROR(VLOOKUP(O954,'Matl Declaration Form'!$AK$9:$AL$482,2,0)),"",(VLOOKUP(O954,'Matl Declaration Form'!$AK$9:$AL$482,2,0))),IF(H954="EU RoHS",IF(ISERROR(VLOOKUP(O954,'Matl Declaration Form'!$AM$9:$AN$18,2,0)),"",(VLOOKUP(O954,'Matl Declaration Form'!$AM$9:$AN$18,2,0))),IF(H954="EU Mercury",IF(ISERROR(VLOOKUP(O954,'Matl Declaration Form'!$AO$9:$AP$15,2,0)),"",(VLOOKUP(O954,'Matl Declaration Form'!$AO$9:$AP$15,2,0))),IF(H954="EU PIC",IF(ISERROR(VLOOKUP(O954,'Matl Declaration Form'!$AQ$9:$AR$71,2,0)),"",(VLOOKUP(O954,'Matl Declaration Form'!$AQ$9:$AR$71,2,0))),IF(H954="EU Ozone Depletion",IF(ISERROR(VLOOKUP(O954,'Matl Declaration Form'!$AS$9:$AT$41,2,0)),"",(VLOOKUP(O954,'Matl Declaration Form'!$AS$9:$AT$41,2,0))), IF(H954="EU Ship Recycling",IF(ISERROR(VLOOKUP(O954,'Matl Declaration Form'!$AX$9:$AY$30,2,0)),"",(VLOOKUP(O954,'Matl Declaration Form'!$AX$9:$AY$30,2,0))), IF(H954="EU Package",IF(ISERROR(VLOOKUP(O954,'Matl Declaration Form'!$AZ$9:$BA$12,2,0)),"",(VLOOKUP(O954,'Matl Declaration Form'!$AZ$9:$BA$12,2,0))),IF(H954="EU POPs",IF(ISERROR(VLOOKUP(O954,'Matl Declaration Form'!$AV$9:$AW$485,2,0)),"",(VLOOKUP(O954,'Matl Declaration Form'!$AV$9:$AW$485,2,0))))))))))))))</f>
        <v/>
      </c>
      <c r="Q954" s="304"/>
      <c r="R954" s="305" t="str" cm="1">
        <f t="array" ref="R954">IF(ISBLANK(Q954),"",Q954*(LOOKUP(2,1/(NOT(ISBLANK($M$9:M954))),$M$9:M954)))</f>
        <v/>
      </c>
      <c r="S954" s="306" t="str" cm="1">
        <f t="array" ref="S954">IF(ISBLANK(Q954),"", (LOOKUP(2,1/(NOT(ISBLANK($J$9:J954))),$J$9:J954)))</f>
        <v/>
      </c>
      <c r="T954" s="307"/>
      <c r="U954" s="302"/>
      <c r="V954" s="308"/>
      <c r="AC954" s="100"/>
      <c r="AD954" s="100"/>
      <c r="AV954" s="100"/>
      <c r="AW954" s="145"/>
    </row>
    <row r="955" spans="2:49" ht="18.75" customHeight="1">
      <c r="B955" s="309"/>
      <c r="C955" s="298"/>
      <c r="D955" s="298"/>
      <c r="E955" s="299"/>
      <c r="F955" s="298"/>
      <c r="G955" s="298"/>
      <c r="H955" s="298" t="s">
        <v>1476</v>
      </c>
      <c r="I955" s="301"/>
      <c r="J955" s="302"/>
      <c r="K955" s="298"/>
      <c r="L955" s="302"/>
      <c r="M955" s="301"/>
      <c r="N955" s="302" t="str" cm="1">
        <f t="array" ref="N955">IF(ISBLANK(M955),"", (LOOKUP(2,1/(NOT(ISBLANK($J$9:J955))),$J$9:J955)))</f>
        <v/>
      </c>
      <c r="O955" s="298"/>
      <c r="P955" s="643" t="str">
        <f>IF(H955="Full Materials Declaration","",IF(H955="REACH Restriction Annex XVII",IF(ISERROR(VLOOKUP(O955,'Matl Declaration Form'!$AG$9:$AH$149,2,0)),"",(VLOOKUP(O955,'Matl Declaration Form'!$AG$9:$AH$149,2,0))),IF(H955="REACH Authorization Annex XIV",IF(ISERROR(VLOOKUP(O955,'Matl Declaration Form'!$AI$9:$AJ$137,2,0)),"",(VLOOKUP(O955,'Matl Declaration Form'!$AI$9:$AJ$137,2,0))),IF(H955="REACH SVHC",IF(ISERROR(VLOOKUP(O955,'Matl Declaration Form'!$AK$9:$AL$482,2,0)),"",(VLOOKUP(O955,'Matl Declaration Form'!$AK$9:$AL$482,2,0))),IF(H955="EU RoHS",IF(ISERROR(VLOOKUP(O955,'Matl Declaration Form'!$AM$9:$AN$18,2,0)),"",(VLOOKUP(O955,'Matl Declaration Form'!$AM$9:$AN$18,2,0))),IF(H955="EU Mercury",IF(ISERROR(VLOOKUP(O955,'Matl Declaration Form'!$AO$9:$AP$15,2,0)),"",(VLOOKUP(O955,'Matl Declaration Form'!$AO$9:$AP$15,2,0))),IF(H955="EU PIC",IF(ISERROR(VLOOKUP(O955,'Matl Declaration Form'!$AQ$9:$AR$71,2,0)),"",(VLOOKUP(O955,'Matl Declaration Form'!$AQ$9:$AR$71,2,0))),IF(H955="EU Ozone Depletion",IF(ISERROR(VLOOKUP(O955,'Matl Declaration Form'!$AS$9:$AT$41,2,0)),"",(VLOOKUP(O955,'Matl Declaration Form'!$AS$9:$AT$41,2,0))), IF(H955="EU Ship Recycling",IF(ISERROR(VLOOKUP(O955,'Matl Declaration Form'!$AX$9:$AY$30,2,0)),"",(VLOOKUP(O955,'Matl Declaration Form'!$AX$9:$AY$30,2,0))), IF(H955="EU Package",IF(ISERROR(VLOOKUP(O955,'Matl Declaration Form'!$AZ$9:$BA$12,2,0)),"",(VLOOKUP(O955,'Matl Declaration Form'!$AZ$9:$BA$12,2,0))),IF(H955="EU POPs",IF(ISERROR(VLOOKUP(O955,'Matl Declaration Form'!$AV$9:$AW$485,2,0)),"",(VLOOKUP(O955,'Matl Declaration Form'!$AV$9:$AW$485,2,0))))))))))))))</f>
        <v/>
      </c>
      <c r="Q955" s="304"/>
      <c r="R955" s="305" t="str" cm="1">
        <f t="array" ref="R955">IF(ISBLANK(Q955),"",Q955*(LOOKUP(2,1/(NOT(ISBLANK($M$9:M955))),$M$9:M955)))</f>
        <v/>
      </c>
      <c r="S955" s="306" t="str" cm="1">
        <f t="array" ref="S955">IF(ISBLANK(Q955),"", (LOOKUP(2,1/(NOT(ISBLANK($J$9:J955))),$J$9:J955)))</f>
        <v/>
      </c>
      <c r="T955" s="307"/>
      <c r="U955" s="302"/>
      <c r="V955" s="308"/>
      <c r="AC955" s="100"/>
      <c r="AD955" s="100"/>
      <c r="AV955" s="100"/>
      <c r="AW955" s="145"/>
    </row>
    <row r="956" spans="2:49" ht="18.75" customHeight="1">
      <c r="B956" s="309"/>
      <c r="C956" s="298"/>
      <c r="D956" s="298"/>
      <c r="E956" s="299"/>
      <c r="F956" s="298"/>
      <c r="G956" s="298"/>
      <c r="H956" s="298" t="s">
        <v>1476</v>
      </c>
      <c r="I956" s="301"/>
      <c r="J956" s="302"/>
      <c r="K956" s="298"/>
      <c r="L956" s="302"/>
      <c r="M956" s="301"/>
      <c r="N956" s="302" t="str" cm="1">
        <f t="array" ref="N956">IF(ISBLANK(M956),"", (LOOKUP(2,1/(NOT(ISBLANK($J$9:J956))),$J$9:J956)))</f>
        <v/>
      </c>
      <c r="O956" s="298"/>
      <c r="P956" s="643" t="str">
        <f>IF(H956="Full Materials Declaration","",IF(H956="REACH Restriction Annex XVII",IF(ISERROR(VLOOKUP(O956,'Matl Declaration Form'!$AG$9:$AH$149,2,0)),"",(VLOOKUP(O956,'Matl Declaration Form'!$AG$9:$AH$149,2,0))),IF(H956="REACH Authorization Annex XIV",IF(ISERROR(VLOOKUP(O956,'Matl Declaration Form'!$AI$9:$AJ$137,2,0)),"",(VLOOKUP(O956,'Matl Declaration Form'!$AI$9:$AJ$137,2,0))),IF(H956="REACH SVHC",IF(ISERROR(VLOOKUP(O956,'Matl Declaration Form'!$AK$9:$AL$482,2,0)),"",(VLOOKUP(O956,'Matl Declaration Form'!$AK$9:$AL$482,2,0))),IF(H956="EU RoHS",IF(ISERROR(VLOOKUP(O956,'Matl Declaration Form'!$AM$9:$AN$18,2,0)),"",(VLOOKUP(O956,'Matl Declaration Form'!$AM$9:$AN$18,2,0))),IF(H956="EU Mercury",IF(ISERROR(VLOOKUP(O956,'Matl Declaration Form'!$AO$9:$AP$15,2,0)),"",(VLOOKUP(O956,'Matl Declaration Form'!$AO$9:$AP$15,2,0))),IF(H956="EU PIC",IF(ISERROR(VLOOKUP(O956,'Matl Declaration Form'!$AQ$9:$AR$71,2,0)),"",(VLOOKUP(O956,'Matl Declaration Form'!$AQ$9:$AR$71,2,0))),IF(H956="EU Ozone Depletion",IF(ISERROR(VLOOKUP(O956,'Matl Declaration Form'!$AS$9:$AT$41,2,0)),"",(VLOOKUP(O956,'Matl Declaration Form'!$AS$9:$AT$41,2,0))), IF(H956="EU Ship Recycling",IF(ISERROR(VLOOKUP(O956,'Matl Declaration Form'!$AX$9:$AY$30,2,0)),"",(VLOOKUP(O956,'Matl Declaration Form'!$AX$9:$AY$30,2,0))), IF(H956="EU Package",IF(ISERROR(VLOOKUP(O956,'Matl Declaration Form'!$AZ$9:$BA$12,2,0)),"",(VLOOKUP(O956,'Matl Declaration Form'!$AZ$9:$BA$12,2,0))),IF(H956="EU POPs",IF(ISERROR(VLOOKUP(O956,'Matl Declaration Form'!$AV$9:$AW$485,2,0)),"",(VLOOKUP(O956,'Matl Declaration Form'!$AV$9:$AW$485,2,0))))))))))))))</f>
        <v/>
      </c>
      <c r="Q956" s="304"/>
      <c r="R956" s="305" t="str" cm="1">
        <f t="array" ref="R956">IF(ISBLANK(Q956),"",Q956*(LOOKUP(2,1/(NOT(ISBLANK($M$9:M956))),$M$9:M956)))</f>
        <v/>
      </c>
      <c r="S956" s="306" t="str" cm="1">
        <f t="array" ref="S956">IF(ISBLANK(Q956),"", (LOOKUP(2,1/(NOT(ISBLANK($J$9:J956))),$J$9:J956)))</f>
        <v/>
      </c>
      <c r="T956" s="307"/>
      <c r="U956" s="302"/>
      <c r="V956" s="308"/>
      <c r="AC956" s="100"/>
      <c r="AD956" s="100"/>
      <c r="AV956" s="100"/>
      <c r="AW956" s="145"/>
    </row>
    <row r="957" spans="2:49" ht="18.75" customHeight="1">
      <c r="B957" s="309"/>
      <c r="C957" s="298"/>
      <c r="D957" s="298"/>
      <c r="E957" s="299"/>
      <c r="F957" s="298"/>
      <c r="G957" s="298"/>
      <c r="H957" s="298" t="s">
        <v>1476</v>
      </c>
      <c r="I957" s="301"/>
      <c r="J957" s="302"/>
      <c r="K957" s="298"/>
      <c r="L957" s="302"/>
      <c r="M957" s="301"/>
      <c r="N957" s="302" t="str" cm="1">
        <f t="array" ref="N957">IF(ISBLANK(M957),"", (LOOKUP(2,1/(NOT(ISBLANK($J$9:J957))),$J$9:J957)))</f>
        <v/>
      </c>
      <c r="O957" s="298"/>
      <c r="P957" s="643" t="str">
        <f>IF(H957="Full Materials Declaration","",IF(H957="REACH Restriction Annex XVII",IF(ISERROR(VLOOKUP(O957,'Matl Declaration Form'!$AG$9:$AH$149,2,0)),"",(VLOOKUP(O957,'Matl Declaration Form'!$AG$9:$AH$149,2,0))),IF(H957="REACH Authorization Annex XIV",IF(ISERROR(VLOOKUP(O957,'Matl Declaration Form'!$AI$9:$AJ$137,2,0)),"",(VLOOKUP(O957,'Matl Declaration Form'!$AI$9:$AJ$137,2,0))),IF(H957="REACH SVHC",IF(ISERROR(VLOOKUP(O957,'Matl Declaration Form'!$AK$9:$AL$482,2,0)),"",(VLOOKUP(O957,'Matl Declaration Form'!$AK$9:$AL$482,2,0))),IF(H957="EU RoHS",IF(ISERROR(VLOOKUP(O957,'Matl Declaration Form'!$AM$9:$AN$18,2,0)),"",(VLOOKUP(O957,'Matl Declaration Form'!$AM$9:$AN$18,2,0))),IF(H957="EU Mercury",IF(ISERROR(VLOOKUP(O957,'Matl Declaration Form'!$AO$9:$AP$15,2,0)),"",(VLOOKUP(O957,'Matl Declaration Form'!$AO$9:$AP$15,2,0))),IF(H957="EU PIC",IF(ISERROR(VLOOKUP(O957,'Matl Declaration Form'!$AQ$9:$AR$71,2,0)),"",(VLOOKUP(O957,'Matl Declaration Form'!$AQ$9:$AR$71,2,0))),IF(H957="EU Ozone Depletion",IF(ISERROR(VLOOKUP(O957,'Matl Declaration Form'!$AS$9:$AT$41,2,0)),"",(VLOOKUP(O957,'Matl Declaration Form'!$AS$9:$AT$41,2,0))), IF(H957="EU Ship Recycling",IF(ISERROR(VLOOKUP(O957,'Matl Declaration Form'!$AX$9:$AY$30,2,0)),"",(VLOOKUP(O957,'Matl Declaration Form'!$AX$9:$AY$30,2,0))), IF(H957="EU Package",IF(ISERROR(VLOOKUP(O957,'Matl Declaration Form'!$AZ$9:$BA$12,2,0)),"",(VLOOKUP(O957,'Matl Declaration Form'!$AZ$9:$BA$12,2,0))),IF(H957="EU POPs",IF(ISERROR(VLOOKUP(O957,'Matl Declaration Form'!$AV$9:$AW$485,2,0)),"",(VLOOKUP(O957,'Matl Declaration Form'!$AV$9:$AW$485,2,0))))))))))))))</f>
        <v/>
      </c>
      <c r="Q957" s="304"/>
      <c r="R957" s="305" t="str" cm="1">
        <f t="array" ref="R957">IF(ISBLANK(Q957),"",Q957*(LOOKUP(2,1/(NOT(ISBLANK($M$9:M957))),$M$9:M957)))</f>
        <v/>
      </c>
      <c r="S957" s="306" t="str" cm="1">
        <f t="array" ref="S957">IF(ISBLANK(Q957),"", (LOOKUP(2,1/(NOT(ISBLANK($J$9:J957))),$J$9:J957)))</f>
        <v/>
      </c>
      <c r="T957" s="307"/>
      <c r="U957" s="302"/>
      <c r="V957" s="308"/>
      <c r="AC957" s="100"/>
      <c r="AD957" s="100"/>
      <c r="AV957" s="100"/>
      <c r="AW957" s="145"/>
    </row>
    <row r="958" spans="2:49" ht="18.75" customHeight="1">
      <c r="B958" s="309"/>
      <c r="C958" s="298"/>
      <c r="D958" s="298"/>
      <c r="E958" s="299"/>
      <c r="F958" s="298"/>
      <c r="G958" s="298"/>
      <c r="H958" s="298" t="s">
        <v>1476</v>
      </c>
      <c r="I958" s="301"/>
      <c r="J958" s="302"/>
      <c r="K958" s="298"/>
      <c r="L958" s="302"/>
      <c r="M958" s="301"/>
      <c r="N958" s="302" t="str" cm="1">
        <f t="array" ref="N958">IF(ISBLANK(M958),"", (LOOKUP(2,1/(NOT(ISBLANK($J$9:J958))),$J$9:J958)))</f>
        <v/>
      </c>
      <c r="O958" s="298"/>
      <c r="P958" s="643" t="str">
        <f>IF(H958="Full Materials Declaration","",IF(H958="REACH Restriction Annex XVII",IF(ISERROR(VLOOKUP(O958,'Matl Declaration Form'!$AG$9:$AH$149,2,0)),"",(VLOOKUP(O958,'Matl Declaration Form'!$AG$9:$AH$149,2,0))),IF(H958="REACH Authorization Annex XIV",IF(ISERROR(VLOOKUP(O958,'Matl Declaration Form'!$AI$9:$AJ$137,2,0)),"",(VLOOKUP(O958,'Matl Declaration Form'!$AI$9:$AJ$137,2,0))),IF(H958="REACH SVHC",IF(ISERROR(VLOOKUP(O958,'Matl Declaration Form'!$AK$9:$AL$482,2,0)),"",(VLOOKUP(O958,'Matl Declaration Form'!$AK$9:$AL$482,2,0))),IF(H958="EU RoHS",IF(ISERROR(VLOOKUP(O958,'Matl Declaration Form'!$AM$9:$AN$18,2,0)),"",(VLOOKUP(O958,'Matl Declaration Form'!$AM$9:$AN$18,2,0))),IF(H958="EU Mercury",IF(ISERROR(VLOOKUP(O958,'Matl Declaration Form'!$AO$9:$AP$15,2,0)),"",(VLOOKUP(O958,'Matl Declaration Form'!$AO$9:$AP$15,2,0))),IF(H958="EU PIC",IF(ISERROR(VLOOKUP(O958,'Matl Declaration Form'!$AQ$9:$AR$71,2,0)),"",(VLOOKUP(O958,'Matl Declaration Form'!$AQ$9:$AR$71,2,0))),IF(H958="EU Ozone Depletion",IF(ISERROR(VLOOKUP(O958,'Matl Declaration Form'!$AS$9:$AT$41,2,0)),"",(VLOOKUP(O958,'Matl Declaration Form'!$AS$9:$AT$41,2,0))), IF(H958="EU Ship Recycling",IF(ISERROR(VLOOKUP(O958,'Matl Declaration Form'!$AX$9:$AY$30,2,0)),"",(VLOOKUP(O958,'Matl Declaration Form'!$AX$9:$AY$30,2,0))), IF(H958="EU Package",IF(ISERROR(VLOOKUP(O958,'Matl Declaration Form'!$AZ$9:$BA$12,2,0)),"",(VLOOKUP(O958,'Matl Declaration Form'!$AZ$9:$BA$12,2,0))),IF(H958="EU POPs",IF(ISERROR(VLOOKUP(O958,'Matl Declaration Form'!$AV$9:$AW$485,2,0)),"",(VLOOKUP(O958,'Matl Declaration Form'!$AV$9:$AW$485,2,0))))))))))))))</f>
        <v/>
      </c>
      <c r="Q958" s="304"/>
      <c r="R958" s="305" t="str" cm="1">
        <f t="array" ref="R958">IF(ISBLANK(Q958),"",Q958*(LOOKUP(2,1/(NOT(ISBLANK($M$9:M958))),$M$9:M958)))</f>
        <v/>
      </c>
      <c r="S958" s="306" t="str" cm="1">
        <f t="array" ref="S958">IF(ISBLANK(Q958),"", (LOOKUP(2,1/(NOT(ISBLANK($J$9:J958))),$J$9:J958)))</f>
        <v/>
      </c>
      <c r="T958" s="307"/>
      <c r="U958" s="302"/>
      <c r="V958" s="308"/>
      <c r="AC958" s="100"/>
      <c r="AD958" s="100"/>
      <c r="AV958" s="100"/>
      <c r="AW958" s="145"/>
    </row>
    <row r="959" spans="2:49" ht="18.75" customHeight="1">
      <c r="B959" s="309"/>
      <c r="C959" s="298"/>
      <c r="D959" s="298"/>
      <c r="E959" s="299"/>
      <c r="F959" s="298"/>
      <c r="G959" s="298"/>
      <c r="H959" s="298" t="s">
        <v>1476</v>
      </c>
      <c r="I959" s="301"/>
      <c r="J959" s="302"/>
      <c r="K959" s="298"/>
      <c r="L959" s="302"/>
      <c r="M959" s="301"/>
      <c r="N959" s="302" t="str" cm="1">
        <f t="array" ref="N959">IF(ISBLANK(M959),"", (LOOKUP(2,1/(NOT(ISBLANK($J$9:J959))),$J$9:J959)))</f>
        <v/>
      </c>
      <c r="O959" s="298"/>
      <c r="P959" s="643" t="str">
        <f>IF(H959="Full Materials Declaration","",IF(H959="REACH Restriction Annex XVII",IF(ISERROR(VLOOKUP(O959,'Matl Declaration Form'!$AG$9:$AH$149,2,0)),"",(VLOOKUP(O959,'Matl Declaration Form'!$AG$9:$AH$149,2,0))),IF(H959="REACH Authorization Annex XIV",IF(ISERROR(VLOOKUP(O959,'Matl Declaration Form'!$AI$9:$AJ$137,2,0)),"",(VLOOKUP(O959,'Matl Declaration Form'!$AI$9:$AJ$137,2,0))),IF(H959="REACH SVHC",IF(ISERROR(VLOOKUP(O959,'Matl Declaration Form'!$AK$9:$AL$482,2,0)),"",(VLOOKUP(O959,'Matl Declaration Form'!$AK$9:$AL$482,2,0))),IF(H959="EU RoHS",IF(ISERROR(VLOOKUP(O959,'Matl Declaration Form'!$AM$9:$AN$18,2,0)),"",(VLOOKUP(O959,'Matl Declaration Form'!$AM$9:$AN$18,2,0))),IF(H959="EU Mercury",IF(ISERROR(VLOOKUP(O959,'Matl Declaration Form'!$AO$9:$AP$15,2,0)),"",(VLOOKUP(O959,'Matl Declaration Form'!$AO$9:$AP$15,2,0))),IF(H959="EU PIC",IF(ISERROR(VLOOKUP(O959,'Matl Declaration Form'!$AQ$9:$AR$71,2,0)),"",(VLOOKUP(O959,'Matl Declaration Form'!$AQ$9:$AR$71,2,0))),IF(H959="EU Ozone Depletion",IF(ISERROR(VLOOKUP(O959,'Matl Declaration Form'!$AS$9:$AT$41,2,0)),"",(VLOOKUP(O959,'Matl Declaration Form'!$AS$9:$AT$41,2,0))), IF(H959="EU Ship Recycling",IF(ISERROR(VLOOKUP(O959,'Matl Declaration Form'!$AX$9:$AY$30,2,0)),"",(VLOOKUP(O959,'Matl Declaration Form'!$AX$9:$AY$30,2,0))), IF(H959="EU Package",IF(ISERROR(VLOOKUP(O959,'Matl Declaration Form'!$AZ$9:$BA$12,2,0)),"",(VLOOKUP(O959,'Matl Declaration Form'!$AZ$9:$BA$12,2,0))),IF(H959="EU POPs",IF(ISERROR(VLOOKUP(O959,'Matl Declaration Form'!$AV$9:$AW$485,2,0)),"",(VLOOKUP(O959,'Matl Declaration Form'!$AV$9:$AW$485,2,0))))))))))))))</f>
        <v/>
      </c>
      <c r="Q959" s="304"/>
      <c r="R959" s="305" t="str" cm="1">
        <f t="array" ref="R959">IF(ISBLANK(Q959),"",Q959*(LOOKUP(2,1/(NOT(ISBLANK($M$9:M959))),$M$9:M959)))</f>
        <v/>
      </c>
      <c r="S959" s="306" t="str" cm="1">
        <f t="array" ref="S959">IF(ISBLANK(Q959),"", (LOOKUP(2,1/(NOT(ISBLANK($J$9:J959))),$J$9:J959)))</f>
        <v/>
      </c>
      <c r="T959" s="307"/>
      <c r="U959" s="302"/>
      <c r="V959" s="308"/>
      <c r="AC959" s="100"/>
      <c r="AD959" s="100"/>
      <c r="AV959" s="100"/>
      <c r="AW959" s="145"/>
    </row>
    <row r="960" spans="2:49" ht="18.75" customHeight="1">
      <c r="B960" s="309"/>
      <c r="C960" s="298"/>
      <c r="D960" s="298"/>
      <c r="E960" s="299"/>
      <c r="F960" s="298"/>
      <c r="G960" s="298"/>
      <c r="H960" s="298" t="s">
        <v>1476</v>
      </c>
      <c r="I960" s="301"/>
      <c r="J960" s="302"/>
      <c r="K960" s="298"/>
      <c r="L960" s="302"/>
      <c r="M960" s="301"/>
      <c r="N960" s="302" t="str" cm="1">
        <f t="array" ref="N960">IF(ISBLANK(M960),"", (LOOKUP(2,1/(NOT(ISBLANK($J$9:J960))),$J$9:J960)))</f>
        <v/>
      </c>
      <c r="O960" s="298"/>
      <c r="P960" s="643" t="str">
        <f>IF(H960="Full Materials Declaration","",IF(H960="REACH Restriction Annex XVII",IF(ISERROR(VLOOKUP(O960,'Matl Declaration Form'!$AG$9:$AH$149,2,0)),"",(VLOOKUP(O960,'Matl Declaration Form'!$AG$9:$AH$149,2,0))),IF(H960="REACH Authorization Annex XIV",IF(ISERROR(VLOOKUP(O960,'Matl Declaration Form'!$AI$9:$AJ$137,2,0)),"",(VLOOKUP(O960,'Matl Declaration Form'!$AI$9:$AJ$137,2,0))),IF(H960="REACH SVHC",IF(ISERROR(VLOOKUP(O960,'Matl Declaration Form'!$AK$9:$AL$482,2,0)),"",(VLOOKUP(O960,'Matl Declaration Form'!$AK$9:$AL$482,2,0))),IF(H960="EU RoHS",IF(ISERROR(VLOOKUP(O960,'Matl Declaration Form'!$AM$9:$AN$18,2,0)),"",(VLOOKUP(O960,'Matl Declaration Form'!$AM$9:$AN$18,2,0))),IF(H960="EU Mercury",IF(ISERROR(VLOOKUP(O960,'Matl Declaration Form'!$AO$9:$AP$15,2,0)),"",(VLOOKUP(O960,'Matl Declaration Form'!$AO$9:$AP$15,2,0))),IF(H960="EU PIC",IF(ISERROR(VLOOKUP(O960,'Matl Declaration Form'!$AQ$9:$AR$71,2,0)),"",(VLOOKUP(O960,'Matl Declaration Form'!$AQ$9:$AR$71,2,0))),IF(H960="EU Ozone Depletion",IF(ISERROR(VLOOKUP(O960,'Matl Declaration Form'!$AS$9:$AT$41,2,0)),"",(VLOOKUP(O960,'Matl Declaration Form'!$AS$9:$AT$41,2,0))), IF(H960="EU Ship Recycling",IF(ISERROR(VLOOKUP(O960,'Matl Declaration Form'!$AX$9:$AY$30,2,0)),"",(VLOOKUP(O960,'Matl Declaration Form'!$AX$9:$AY$30,2,0))), IF(H960="EU Package",IF(ISERROR(VLOOKUP(O960,'Matl Declaration Form'!$AZ$9:$BA$12,2,0)),"",(VLOOKUP(O960,'Matl Declaration Form'!$AZ$9:$BA$12,2,0))),IF(H960="EU POPs",IF(ISERROR(VLOOKUP(O960,'Matl Declaration Form'!$AV$9:$AW$485,2,0)),"",(VLOOKUP(O960,'Matl Declaration Form'!$AV$9:$AW$485,2,0))))))))))))))</f>
        <v/>
      </c>
      <c r="Q960" s="304"/>
      <c r="R960" s="305" t="str" cm="1">
        <f t="array" ref="R960">IF(ISBLANK(Q960),"",Q960*(LOOKUP(2,1/(NOT(ISBLANK($M$9:M960))),$M$9:M960)))</f>
        <v/>
      </c>
      <c r="S960" s="306" t="str" cm="1">
        <f t="array" ref="S960">IF(ISBLANK(Q960),"", (LOOKUP(2,1/(NOT(ISBLANK($J$9:J960))),$J$9:J960)))</f>
        <v/>
      </c>
      <c r="T960" s="307"/>
      <c r="U960" s="302"/>
      <c r="V960" s="308"/>
      <c r="AC960" s="100"/>
      <c r="AD960" s="100"/>
      <c r="AV960" s="100"/>
      <c r="AW960" s="145"/>
    </row>
    <row r="961" spans="2:49" ht="18.75" customHeight="1">
      <c r="B961" s="309"/>
      <c r="C961" s="298"/>
      <c r="D961" s="298"/>
      <c r="E961" s="299"/>
      <c r="F961" s="298"/>
      <c r="G961" s="298"/>
      <c r="H961" s="298" t="s">
        <v>1476</v>
      </c>
      <c r="I961" s="301"/>
      <c r="J961" s="302"/>
      <c r="K961" s="298"/>
      <c r="L961" s="302"/>
      <c r="M961" s="301"/>
      <c r="N961" s="302" t="str" cm="1">
        <f t="array" ref="N961">IF(ISBLANK(M961),"", (LOOKUP(2,1/(NOT(ISBLANK($J$9:J961))),$J$9:J961)))</f>
        <v/>
      </c>
      <c r="O961" s="298"/>
      <c r="P961" s="643" t="str">
        <f>IF(H961="Full Materials Declaration","",IF(H961="REACH Restriction Annex XVII",IF(ISERROR(VLOOKUP(O961,'Matl Declaration Form'!$AG$9:$AH$149,2,0)),"",(VLOOKUP(O961,'Matl Declaration Form'!$AG$9:$AH$149,2,0))),IF(H961="REACH Authorization Annex XIV",IF(ISERROR(VLOOKUP(O961,'Matl Declaration Form'!$AI$9:$AJ$137,2,0)),"",(VLOOKUP(O961,'Matl Declaration Form'!$AI$9:$AJ$137,2,0))),IF(H961="REACH SVHC",IF(ISERROR(VLOOKUP(O961,'Matl Declaration Form'!$AK$9:$AL$482,2,0)),"",(VLOOKUP(O961,'Matl Declaration Form'!$AK$9:$AL$482,2,0))),IF(H961="EU RoHS",IF(ISERROR(VLOOKUP(O961,'Matl Declaration Form'!$AM$9:$AN$18,2,0)),"",(VLOOKUP(O961,'Matl Declaration Form'!$AM$9:$AN$18,2,0))),IF(H961="EU Mercury",IF(ISERROR(VLOOKUP(O961,'Matl Declaration Form'!$AO$9:$AP$15,2,0)),"",(VLOOKUP(O961,'Matl Declaration Form'!$AO$9:$AP$15,2,0))),IF(H961="EU PIC",IF(ISERROR(VLOOKUP(O961,'Matl Declaration Form'!$AQ$9:$AR$71,2,0)),"",(VLOOKUP(O961,'Matl Declaration Form'!$AQ$9:$AR$71,2,0))),IF(H961="EU Ozone Depletion",IF(ISERROR(VLOOKUP(O961,'Matl Declaration Form'!$AS$9:$AT$41,2,0)),"",(VLOOKUP(O961,'Matl Declaration Form'!$AS$9:$AT$41,2,0))), IF(H961="EU Ship Recycling",IF(ISERROR(VLOOKUP(O961,'Matl Declaration Form'!$AX$9:$AY$30,2,0)),"",(VLOOKUP(O961,'Matl Declaration Form'!$AX$9:$AY$30,2,0))), IF(H961="EU Package",IF(ISERROR(VLOOKUP(O961,'Matl Declaration Form'!$AZ$9:$BA$12,2,0)),"",(VLOOKUP(O961,'Matl Declaration Form'!$AZ$9:$BA$12,2,0))),IF(H961="EU POPs",IF(ISERROR(VLOOKUP(O961,'Matl Declaration Form'!$AV$9:$AW$485,2,0)),"",(VLOOKUP(O961,'Matl Declaration Form'!$AV$9:$AW$485,2,0))))))))))))))</f>
        <v/>
      </c>
      <c r="Q961" s="304"/>
      <c r="R961" s="305" t="str" cm="1">
        <f t="array" ref="R961">IF(ISBLANK(Q961),"",Q961*(LOOKUP(2,1/(NOT(ISBLANK($M$9:M961))),$M$9:M961)))</f>
        <v/>
      </c>
      <c r="S961" s="306" t="str" cm="1">
        <f t="array" ref="S961">IF(ISBLANK(Q961),"", (LOOKUP(2,1/(NOT(ISBLANK($J$9:J961))),$J$9:J961)))</f>
        <v/>
      </c>
      <c r="T961" s="307"/>
      <c r="U961" s="302"/>
      <c r="V961" s="308"/>
      <c r="AC961" s="100"/>
      <c r="AD961" s="100"/>
      <c r="AV961" s="100"/>
      <c r="AW961" s="145"/>
    </row>
    <row r="962" spans="2:49" ht="18.75" customHeight="1">
      <c r="B962" s="309"/>
      <c r="C962" s="298"/>
      <c r="D962" s="298"/>
      <c r="E962" s="299"/>
      <c r="F962" s="298"/>
      <c r="G962" s="298"/>
      <c r="H962" s="298" t="s">
        <v>1476</v>
      </c>
      <c r="I962" s="301"/>
      <c r="J962" s="302"/>
      <c r="K962" s="298"/>
      <c r="L962" s="302"/>
      <c r="M962" s="301"/>
      <c r="N962" s="302" t="str" cm="1">
        <f t="array" ref="N962">IF(ISBLANK(M962),"", (LOOKUP(2,1/(NOT(ISBLANK($J$9:J962))),$J$9:J962)))</f>
        <v/>
      </c>
      <c r="O962" s="298"/>
      <c r="P962" s="643" t="str">
        <f>IF(H962="Full Materials Declaration","",IF(H962="REACH Restriction Annex XVII",IF(ISERROR(VLOOKUP(O962,'Matl Declaration Form'!$AG$9:$AH$149,2,0)),"",(VLOOKUP(O962,'Matl Declaration Form'!$AG$9:$AH$149,2,0))),IF(H962="REACH Authorization Annex XIV",IF(ISERROR(VLOOKUP(O962,'Matl Declaration Form'!$AI$9:$AJ$137,2,0)),"",(VLOOKUP(O962,'Matl Declaration Form'!$AI$9:$AJ$137,2,0))),IF(H962="REACH SVHC",IF(ISERROR(VLOOKUP(O962,'Matl Declaration Form'!$AK$9:$AL$482,2,0)),"",(VLOOKUP(O962,'Matl Declaration Form'!$AK$9:$AL$482,2,0))),IF(H962="EU RoHS",IF(ISERROR(VLOOKUP(O962,'Matl Declaration Form'!$AM$9:$AN$18,2,0)),"",(VLOOKUP(O962,'Matl Declaration Form'!$AM$9:$AN$18,2,0))),IF(H962="EU Mercury",IF(ISERROR(VLOOKUP(O962,'Matl Declaration Form'!$AO$9:$AP$15,2,0)),"",(VLOOKUP(O962,'Matl Declaration Form'!$AO$9:$AP$15,2,0))),IF(H962="EU PIC",IF(ISERROR(VLOOKUP(O962,'Matl Declaration Form'!$AQ$9:$AR$71,2,0)),"",(VLOOKUP(O962,'Matl Declaration Form'!$AQ$9:$AR$71,2,0))),IF(H962="EU Ozone Depletion",IF(ISERROR(VLOOKUP(O962,'Matl Declaration Form'!$AS$9:$AT$41,2,0)),"",(VLOOKUP(O962,'Matl Declaration Form'!$AS$9:$AT$41,2,0))), IF(H962="EU Ship Recycling",IF(ISERROR(VLOOKUP(O962,'Matl Declaration Form'!$AX$9:$AY$30,2,0)),"",(VLOOKUP(O962,'Matl Declaration Form'!$AX$9:$AY$30,2,0))), IF(H962="EU Package",IF(ISERROR(VLOOKUP(O962,'Matl Declaration Form'!$AZ$9:$BA$12,2,0)),"",(VLOOKUP(O962,'Matl Declaration Form'!$AZ$9:$BA$12,2,0))),IF(H962="EU POPs",IF(ISERROR(VLOOKUP(O962,'Matl Declaration Form'!$AV$9:$AW$485,2,0)),"",(VLOOKUP(O962,'Matl Declaration Form'!$AV$9:$AW$485,2,0))))))))))))))</f>
        <v/>
      </c>
      <c r="Q962" s="304"/>
      <c r="R962" s="305" t="str" cm="1">
        <f t="array" ref="R962">IF(ISBLANK(Q962),"",Q962*(LOOKUP(2,1/(NOT(ISBLANK($M$9:M962))),$M$9:M962)))</f>
        <v/>
      </c>
      <c r="S962" s="306" t="str" cm="1">
        <f t="array" ref="S962">IF(ISBLANK(Q962),"", (LOOKUP(2,1/(NOT(ISBLANK($J$9:J962))),$J$9:J962)))</f>
        <v/>
      </c>
      <c r="T962" s="307"/>
      <c r="U962" s="302"/>
      <c r="V962" s="308"/>
      <c r="AC962" s="100"/>
      <c r="AD962" s="100"/>
      <c r="AV962" s="100"/>
      <c r="AW962" s="145"/>
    </row>
    <row r="963" spans="2:49" ht="18.75" customHeight="1">
      <c r="B963" s="309"/>
      <c r="C963" s="298"/>
      <c r="D963" s="298"/>
      <c r="E963" s="299"/>
      <c r="F963" s="298"/>
      <c r="G963" s="298"/>
      <c r="H963" s="298" t="s">
        <v>1476</v>
      </c>
      <c r="I963" s="301"/>
      <c r="J963" s="302"/>
      <c r="K963" s="298"/>
      <c r="L963" s="302"/>
      <c r="M963" s="301"/>
      <c r="N963" s="302" t="str" cm="1">
        <f t="array" ref="N963">IF(ISBLANK(M963),"", (LOOKUP(2,1/(NOT(ISBLANK($J$9:J963))),$J$9:J963)))</f>
        <v/>
      </c>
      <c r="O963" s="298"/>
      <c r="P963" s="643" t="str">
        <f>IF(H963="Full Materials Declaration","",IF(H963="REACH Restriction Annex XVII",IF(ISERROR(VLOOKUP(O963,'Matl Declaration Form'!$AG$9:$AH$149,2,0)),"",(VLOOKUP(O963,'Matl Declaration Form'!$AG$9:$AH$149,2,0))),IF(H963="REACH Authorization Annex XIV",IF(ISERROR(VLOOKUP(O963,'Matl Declaration Form'!$AI$9:$AJ$137,2,0)),"",(VLOOKUP(O963,'Matl Declaration Form'!$AI$9:$AJ$137,2,0))),IF(H963="REACH SVHC",IF(ISERROR(VLOOKUP(O963,'Matl Declaration Form'!$AK$9:$AL$482,2,0)),"",(VLOOKUP(O963,'Matl Declaration Form'!$AK$9:$AL$482,2,0))),IF(H963="EU RoHS",IF(ISERROR(VLOOKUP(O963,'Matl Declaration Form'!$AM$9:$AN$18,2,0)),"",(VLOOKUP(O963,'Matl Declaration Form'!$AM$9:$AN$18,2,0))),IF(H963="EU Mercury",IF(ISERROR(VLOOKUP(O963,'Matl Declaration Form'!$AO$9:$AP$15,2,0)),"",(VLOOKUP(O963,'Matl Declaration Form'!$AO$9:$AP$15,2,0))),IF(H963="EU PIC",IF(ISERROR(VLOOKUP(O963,'Matl Declaration Form'!$AQ$9:$AR$71,2,0)),"",(VLOOKUP(O963,'Matl Declaration Form'!$AQ$9:$AR$71,2,0))),IF(H963="EU Ozone Depletion",IF(ISERROR(VLOOKUP(O963,'Matl Declaration Form'!$AS$9:$AT$41,2,0)),"",(VLOOKUP(O963,'Matl Declaration Form'!$AS$9:$AT$41,2,0))), IF(H963="EU Ship Recycling",IF(ISERROR(VLOOKUP(O963,'Matl Declaration Form'!$AX$9:$AY$30,2,0)),"",(VLOOKUP(O963,'Matl Declaration Form'!$AX$9:$AY$30,2,0))), IF(H963="EU Package",IF(ISERROR(VLOOKUP(O963,'Matl Declaration Form'!$AZ$9:$BA$12,2,0)),"",(VLOOKUP(O963,'Matl Declaration Form'!$AZ$9:$BA$12,2,0))),IF(H963="EU POPs",IF(ISERROR(VLOOKUP(O963,'Matl Declaration Form'!$AV$9:$AW$485,2,0)),"",(VLOOKUP(O963,'Matl Declaration Form'!$AV$9:$AW$485,2,0))))))))))))))</f>
        <v/>
      </c>
      <c r="Q963" s="304"/>
      <c r="R963" s="305" t="str" cm="1">
        <f t="array" ref="R963">IF(ISBLANK(Q963),"",Q963*(LOOKUP(2,1/(NOT(ISBLANK($M$9:M963))),$M$9:M963)))</f>
        <v/>
      </c>
      <c r="S963" s="306" t="str" cm="1">
        <f t="array" ref="S963">IF(ISBLANK(Q963),"", (LOOKUP(2,1/(NOT(ISBLANK($J$9:J963))),$J$9:J963)))</f>
        <v/>
      </c>
      <c r="T963" s="307"/>
      <c r="U963" s="302"/>
      <c r="V963" s="308"/>
      <c r="AC963" s="100"/>
      <c r="AD963" s="100"/>
      <c r="AV963" s="100"/>
      <c r="AW963" s="145"/>
    </row>
    <row r="964" spans="2:49" ht="18.75" customHeight="1">
      <c r="B964" s="309"/>
      <c r="C964" s="298"/>
      <c r="D964" s="298"/>
      <c r="E964" s="299"/>
      <c r="F964" s="298"/>
      <c r="G964" s="298"/>
      <c r="H964" s="298" t="s">
        <v>1476</v>
      </c>
      <c r="I964" s="301"/>
      <c r="J964" s="302"/>
      <c r="K964" s="298"/>
      <c r="L964" s="302"/>
      <c r="M964" s="301"/>
      <c r="N964" s="302" t="str" cm="1">
        <f t="array" ref="N964">IF(ISBLANK(M964),"", (LOOKUP(2,1/(NOT(ISBLANK($J$9:J964))),$J$9:J964)))</f>
        <v/>
      </c>
      <c r="O964" s="298"/>
      <c r="P964" s="643" t="str">
        <f>IF(H964="Full Materials Declaration","",IF(H964="REACH Restriction Annex XVII",IF(ISERROR(VLOOKUP(O964,'Matl Declaration Form'!$AG$9:$AH$149,2,0)),"",(VLOOKUP(O964,'Matl Declaration Form'!$AG$9:$AH$149,2,0))),IF(H964="REACH Authorization Annex XIV",IF(ISERROR(VLOOKUP(O964,'Matl Declaration Form'!$AI$9:$AJ$137,2,0)),"",(VLOOKUP(O964,'Matl Declaration Form'!$AI$9:$AJ$137,2,0))),IF(H964="REACH SVHC",IF(ISERROR(VLOOKUP(O964,'Matl Declaration Form'!$AK$9:$AL$482,2,0)),"",(VLOOKUP(O964,'Matl Declaration Form'!$AK$9:$AL$482,2,0))),IF(H964="EU RoHS",IF(ISERROR(VLOOKUP(O964,'Matl Declaration Form'!$AM$9:$AN$18,2,0)),"",(VLOOKUP(O964,'Matl Declaration Form'!$AM$9:$AN$18,2,0))),IF(H964="EU Mercury",IF(ISERROR(VLOOKUP(O964,'Matl Declaration Form'!$AO$9:$AP$15,2,0)),"",(VLOOKUP(O964,'Matl Declaration Form'!$AO$9:$AP$15,2,0))),IF(H964="EU PIC",IF(ISERROR(VLOOKUP(O964,'Matl Declaration Form'!$AQ$9:$AR$71,2,0)),"",(VLOOKUP(O964,'Matl Declaration Form'!$AQ$9:$AR$71,2,0))),IF(H964="EU Ozone Depletion",IF(ISERROR(VLOOKUP(O964,'Matl Declaration Form'!$AS$9:$AT$41,2,0)),"",(VLOOKUP(O964,'Matl Declaration Form'!$AS$9:$AT$41,2,0))), IF(H964="EU Ship Recycling",IF(ISERROR(VLOOKUP(O964,'Matl Declaration Form'!$AX$9:$AY$30,2,0)),"",(VLOOKUP(O964,'Matl Declaration Form'!$AX$9:$AY$30,2,0))), IF(H964="EU Package",IF(ISERROR(VLOOKUP(O964,'Matl Declaration Form'!$AZ$9:$BA$12,2,0)),"",(VLOOKUP(O964,'Matl Declaration Form'!$AZ$9:$BA$12,2,0))),IF(H964="EU POPs",IF(ISERROR(VLOOKUP(O964,'Matl Declaration Form'!$AV$9:$AW$485,2,0)),"",(VLOOKUP(O964,'Matl Declaration Form'!$AV$9:$AW$485,2,0))))))))))))))</f>
        <v/>
      </c>
      <c r="Q964" s="304"/>
      <c r="R964" s="305" t="str" cm="1">
        <f t="array" ref="R964">IF(ISBLANK(Q964),"",Q964*(LOOKUP(2,1/(NOT(ISBLANK($M$9:M964))),$M$9:M964)))</f>
        <v/>
      </c>
      <c r="S964" s="306" t="str" cm="1">
        <f t="array" ref="S964">IF(ISBLANK(Q964),"", (LOOKUP(2,1/(NOT(ISBLANK($J$9:J964))),$J$9:J964)))</f>
        <v/>
      </c>
      <c r="T964" s="307"/>
      <c r="U964" s="302"/>
      <c r="V964" s="308"/>
      <c r="AC964" s="100"/>
      <c r="AD964" s="100"/>
      <c r="AV964" s="100"/>
      <c r="AW964" s="145"/>
    </row>
    <row r="965" spans="2:49" ht="18.75" customHeight="1">
      <c r="B965" s="309"/>
      <c r="C965" s="298"/>
      <c r="D965" s="298"/>
      <c r="E965" s="299"/>
      <c r="F965" s="298"/>
      <c r="G965" s="298"/>
      <c r="H965" s="298" t="s">
        <v>1476</v>
      </c>
      <c r="I965" s="301"/>
      <c r="J965" s="302"/>
      <c r="K965" s="298"/>
      <c r="L965" s="302"/>
      <c r="M965" s="301"/>
      <c r="N965" s="302" t="str" cm="1">
        <f t="array" ref="N965">IF(ISBLANK(M965),"", (LOOKUP(2,1/(NOT(ISBLANK($J$9:J965))),$J$9:J965)))</f>
        <v/>
      </c>
      <c r="O965" s="298"/>
      <c r="P965" s="643" t="str">
        <f>IF(H965="Full Materials Declaration","",IF(H965="REACH Restriction Annex XVII",IF(ISERROR(VLOOKUP(O965,'Matl Declaration Form'!$AG$9:$AH$149,2,0)),"",(VLOOKUP(O965,'Matl Declaration Form'!$AG$9:$AH$149,2,0))),IF(H965="REACH Authorization Annex XIV",IF(ISERROR(VLOOKUP(O965,'Matl Declaration Form'!$AI$9:$AJ$137,2,0)),"",(VLOOKUP(O965,'Matl Declaration Form'!$AI$9:$AJ$137,2,0))),IF(H965="REACH SVHC",IF(ISERROR(VLOOKUP(O965,'Matl Declaration Form'!$AK$9:$AL$482,2,0)),"",(VLOOKUP(O965,'Matl Declaration Form'!$AK$9:$AL$482,2,0))),IF(H965="EU RoHS",IF(ISERROR(VLOOKUP(O965,'Matl Declaration Form'!$AM$9:$AN$18,2,0)),"",(VLOOKUP(O965,'Matl Declaration Form'!$AM$9:$AN$18,2,0))),IF(H965="EU Mercury",IF(ISERROR(VLOOKUP(O965,'Matl Declaration Form'!$AO$9:$AP$15,2,0)),"",(VLOOKUP(O965,'Matl Declaration Form'!$AO$9:$AP$15,2,0))),IF(H965="EU PIC",IF(ISERROR(VLOOKUP(O965,'Matl Declaration Form'!$AQ$9:$AR$71,2,0)),"",(VLOOKUP(O965,'Matl Declaration Form'!$AQ$9:$AR$71,2,0))),IF(H965="EU Ozone Depletion",IF(ISERROR(VLOOKUP(O965,'Matl Declaration Form'!$AS$9:$AT$41,2,0)),"",(VLOOKUP(O965,'Matl Declaration Form'!$AS$9:$AT$41,2,0))), IF(H965="EU Ship Recycling",IF(ISERROR(VLOOKUP(O965,'Matl Declaration Form'!$AX$9:$AY$30,2,0)),"",(VLOOKUP(O965,'Matl Declaration Form'!$AX$9:$AY$30,2,0))), IF(H965="EU Package",IF(ISERROR(VLOOKUP(O965,'Matl Declaration Form'!$AZ$9:$BA$12,2,0)),"",(VLOOKUP(O965,'Matl Declaration Form'!$AZ$9:$BA$12,2,0))),IF(H965="EU POPs",IF(ISERROR(VLOOKUP(O965,'Matl Declaration Form'!$AV$9:$AW$485,2,0)),"",(VLOOKUP(O965,'Matl Declaration Form'!$AV$9:$AW$485,2,0))))))))))))))</f>
        <v/>
      </c>
      <c r="Q965" s="304"/>
      <c r="R965" s="305" t="str" cm="1">
        <f t="array" ref="R965">IF(ISBLANK(Q965),"",Q965*(LOOKUP(2,1/(NOT(ISBLANK($M$9:M965))),$M$9:M965)))</f>
        <v/>
      </c>
      <c r="S965" s="306" t="str" cm="1">
        <f t="array" ref="S965">IF(ISBLANK(Q965),"", (LOOKUP(2,1/(NOT(ISBLANK($J$9:J965))),$J$9:J965)))</f>
        <v/>
      </c>
      <c r="T965" s="307"/>
      <c r="U965" s="302"/>
      <c r="V965" s="308"/>
      <c r="AC965" s="100"/>
      <c r="AD965" s="100"/>
      <c r="AV965" s="100"/>
      <c r="AW965" s="145"/>
    </row>
    <row r="966" spans="2:49" ht="18.75" customHeight="1">
      <c r="B966" s="309"/>
      <c r="C966" s="298"/>
      <c r="D966" s="298"/>
      <c r="E966" s="299"/>
      <c r="F966" s="298"/>
      <c r="G966" s="298"/>
      <c r="H966" s="298" t="s">
        <v>1476</v>
      </c>
      <c r="I966" s="301"/>
      <c r="J966" s="302"/>
      <c r="K966" s="298"/>
      <c r="L966" s="302"/>
      <c r="M966" s="301"/>
      <c r="N966" s="302" t="str" cm="1">
        <f t="array" ref="N966">IF(ISBLANK(M966),"", (LOOKUP(2,1/(NOT(ISBLANK($J$9:J966))),$J$9:J966)))</f>
        <v/>
      </c>
      <c r="O966" s="298"/>
      <c r="P966" s="643" t="str">
        <f>IF(H966="Full Materials Declaration","",IF(H966="REACH Restriction Annex XVII",IF(ISERROR(VLOOKUP(O966,'Matl Declaration Form'!$AG$9:$AH$149,2,0)),"",(VLOOKUP(O966,'Matl Declaration Form'!$AG$9:$AH$149,2,0))),IF(H966="REACH Authorization Annex XIV",IF(ISERROR(VLOOKUP(O966,'Matl Declaration Form'!$AI$9:$AJ$137,2,0)),"",(VLOOKUP(O966,'Matl Declaration Form'!$AI$9:$AJ$137,2,0))),IF(H966="REACH SVHC",IF(ISERROR(VLOOKUP(O966,'Matl Declaration Form'!$AK$9:$AL$482,2,0)),"",(VLOOKUP(O966,'Matl Declaration Form'!$AK$9:$AL$482,2,0))),IF(H966="EU RoHS",IF(ISERROR(VLOOKUP(O966,'Matl Declaration Form'!$AM$9:$AN$18,2,0)),"",(VLOOKUP(O966,'Matl Declaration Form'!$AM$9:$AN$18,2,0))),IF(H966="EU Mercury",IF(ISERROR(VLOOKUP(O966,'Matl Declaration Form'!$AO$9:$AP$15,2,0)),"",(VLOOKUP(O966,'Matl Declaration Form'!$AO$9:$AP$15,2,0))),IF(H966="EU PIC",IF(ISERROR(VLOOKUP(O966,'Matl Declaration Form'!$AQ$9:$AR$71,2,0)),"",(VLOOKUP(O966,'Matl Declaration Form'!$AQ$9:$AR$71,2,0))),IF(H966="EU Ozone Depletion",IF(ISERROR(VLOOKUP(O966,'Matl Declaration Form'!$AS$9:$AT$41,2,0)),"",(VLOOKUP(O966,'Matl Declaration Form'!$AS$9:$AT$41,2,0))), IF(H966="EU Ship Recycling",IF(ISERROR(VLOOKUP(O966,'Matl Declaration Form'!$AX$9:$AY$30,2,0)),"",(VLOOKUP(O966,'Matl Declaration Form'!$AX$9:$AY$30,2,0))), IF(H966="EU Package",IF(ISERROR(VLOOKUP(O966,'Matl Declaration Form'!$AZ$9:$BA$12,2,0)),"",(VLOOKUP(O966,'Matl Declaration Form'!$AZ$9:$BA$12,2,0))),IF(H966="EU POPs",IF(ISERROR(VLOOKUP(O966,'Matl Declaration Form'!$AV$9:$AW$485,2,0)),"",(VLOOKUP(O966,'Matl Declaration Form'!$AV$9:$AW$485,2,0))))))))))))))</f>
        <v/>
      </c>
      <c r="Q966" s="304"/>
      <c r="R966" s="305" t="str" cm="1">
        <f t="array" ref="R966">IF(ISBLANK(Q966),"",Q966*(LOOKUP(2,1/(NOT(ISBLANK($M$9:M966))),$M$9:M966)))</f>
        <v/>
      </c>
      <c r="S966" s="306" t="str" cm="1">
        <f t="array" ref="S966">IF(ISBLANK(Q966),"", (LOOKUP(2,1/(NOT(ISBLANK($J$9:J966))),$J$9:J966)))</f>
        <v/>
      </c>
      <c r="T966" s="307"/>
      <c r="U966" s="302"/>
      <c r="V966" s="308"/>
      <c r="AC966" s="100"/>
      <c r="AD966" s="100"/>
      <c r="AV966" s="100"/>
      <c r="AW966" s="145"/>
    </row>
    <row r="967" spans="2:49" ht="18.75" customHeight="1">
      <c r="B967" s="309"/>
      <c r="C967" s="298"/>
      <c r="D967" s="298"/>
      <c r="E967" s="299"/>
      <c r="F967" s="298"/>
      <c r="G967" s="298"/>
      <c r="H967" s="298" t="s">
        <v>1476</v>
      </c>
      <c r="I967" s="301"/>
      <c r="J967" s="302"/>
      <c r="K967" s="298"/>
      <c r="L967" s="302"/>
      <c r="M967" s="301"/>
      <c r="N967" s="302" t="str" cm="1">
        <f t="array" ref="N967">IF(ISBLANK(M967),"", (LOOKUP(2,1/(NOT(ISBLANK($J$9:J967))),$J$9:J967)))</f>
        <v/>
      </c>
      <c r="O967" s="298"/>
      <c r="P967" s="643" t="str">
        <f>IF(H967="Full Materials Declaration","",IF(H967="REACH Restriction Annex XVII",IF(ISERROR(VLOOKUP(O967,'Matl Declaration Form'!$AG$9:$AH$149,2,0)),"",(VLOOKUP(O967,'Matl Declaration Form'!$AG$9:$AH$149,2,0))),IF(H967="REACH Authorization Annex XIV",IF(ISERROR(VLOOKUP(O967,'Matl Declaration Form'!$AI$9:$AJ$137,2,0)),"",(VLOOKUP(O967,'Matl Declaration Form'!$AI$9:$AJ$137,2,0))),IF(H967="REACH SVHC",IF(ISERROR(VLOOKUP(O967,'Matl Declaration Form'!$AK$9:$AL$482,2,0)),"",(VLOOKUP(O967,'Matl Declaration Form'!$AK$9:$AL$482,2,0))),IF(H967="EU RoHS",IF(ISERROR(VLOOKUP(O967,'Matl Declaration Form'!$AM$9:$AN$18,2,0)),"",(VLOOKUP(O967,'Matl Declaration Form'!$AM$9:$AN$18,2,0))),IF(H967="EU Mercury",IF(ISERROR(VLOOKUP(O967,'Matl Declaration Form'!$AO$9:$AP$15,2,0)),"",(VLOOKUP(O967,'Matl Declaration Form'!$AO$9:$AP$15,2,0))),IF(H967="EU PIC",IF(ISERROR(VLOOKUP(O967,'Matl Declaration Form'!$AQ$9:$AR$71,2,0)),"",(VLOOKUP(O967,'Matl Declaration Form'!$AQ$9:$AR$71,2,0))),IF(H967="EU Ozone Depletion",IF(ISERROR(VLOOKUP(O967,'Matl Declaration Form'!$AS$9:$AT$41,2,0)),"",(VLOOKUP(O967,'Matl Declaration Form'!$AS$9:$AT$41,2,0))), IF(H967="EU Ship Recycling",IF(ISERROR(VLOOKUP(O967,'Matl Declaration Form'!$AX$9:$AY$30,2,0)),"",(VLOOKUP(O967,'Matl Declaration Form'!$AX$9:$AY$30,2,0))), IF(H967="EU Package",IF(ISERROR(VLOOKUP(O967,'Matl Declaration Form'!$AZ$9:$BA$12,2,0)),"",(VLOOKUP(O967,'Matl Declaration Form'!$AZ$9:$BA$12,2,0))),IF(H967="EU POPs",IF(ISERROR(VLOOKUP(O967,'Matl Declaration Form'!$AV$9:$AW$485,2,0)),"",(VLOOKUP(O967,'Matl Declaration Form'!$AV$9:$AW$485,2,0))))))))))))))</f>
        <v/>
      </c>
      <c r="Q967" s="304"/>
      <c r="R967" s="305" t="str" cm="1">
        <f t="array" ref="R967">IF(ISBLANK(Q967),"",Q967*(LOOKUP(2,1/(NOT(ISBLANK($M$9:M967))),$M$9:M967)))</f>
        <v/>
      </c>
      <c r="S967" s="306" t="str" cm="1">
        <f t="array" ref="S967">IF(ISBLANK(Q967),"", (LOOKUP(2,1/(NOT(ISBLANK($J$9:J967))),$J$9:J967)))</f>
        <v/>
      </c>
      <c r="T967" s="307"/>
      <c r="U967" s="302"/>
      <c r="V967" s="308"/>
      <c r="AC967" s="100"/>
      <c r="AD967" s="100"/>
      <c r="AV967" s="100"/>
      <c r="AW967" s="145"/>
    </row>
    <row r="968" spans="2:49" ht="18.75" customHeight="1">
      <c r="B968" s="309"/>
      <c r="C968" s="298"/>
      <c r="D968" s="298"/>
      <c r="E968" s="299"/>
      <c r="F968" s="298"/>
      <c r="G968" s="298"/>
      <c r="H968" s="298" t="s">
        <v>1476</v>
      </c>
      <c r="I968" s="301"/>
      <c r="J968" s="302"/>
      <c r="K968" s="298"/>
      <c r="L968" s="302"/>
      <c r="M968" s="301"/>
      <c r="N968" s="302" t="str" cm="1">
        <f t="array" ref="N968">IF(ISBLANK(M968),"", (LOOKUP(2,1/(NOT(ISBLANK($J$9:J968))),$J$9:J968)))</f>
        <v/>
      </c>
      <c r="O968" s="298"/>
      <c r="P968" s="643" t="str">
        <f>IF(H968="Full Materials Declaration","",IF(H968="REACH Restriction Annex XVII",IF(ISERROR(VLOOKUP(O968,'Matl Declaration Form'!$AG$9:$AH$149,2,0)),"",(VLOOKUP(O968,'Matl Declaration Form'!$AG$9:$AH$149,2,0))),IF(H968="REACH Authorization Annex XIV",IF(ISERROR(VLOOKUP(O968,'Matl Declaration Form'!$AI$9:$AJ$137,2,0)),"",(VLOOKUP(O968,'Matl Declaration Form'!$AI$9:$AJ$137,2,0))),IF(H968="REACH SVHC",IF(ISERROR(VLOOKUP(O968,'Matl Declaration Form'!$AK$9:$AL$482,2,0)),"",(VLOOKUP(O968,'Matl Declaration Form'!$AK$9:$AL$482,2,0))),IF(H968="EU RoHS",IF(ISERROR(VLOOKUP(O968,'Matl Declaration Form'!$AM$9:$AN$18,2,0)),"",(VLOOKUP(O968,'Matl Declaration Form'!$AM$9:$AN$18,2,0))),IF(H968="EU Mercury",IF(ISERROR(VLOOKUP(O968,'Matl Declaration Form'!$AO$9:$AP$15,2,0)),"",(VLOOKUP(O968,'Matl Declaration Form'!$AO$9:$AP$15,2,0))),IF(H968="EU PIC",IF(ISERROR(VLOOKUP(O968,'Matl Declaration Form'!$AQ$9:$AR$71,2,0)),"",(VLOOKUP(O968,'Matl Declaration Form'!$AQ$9:$AR$71,2,0))),IF(H968="EU Ozone Depletion",IF(ISERROR(VLOOKUP(O968,'Matl Declaration Form'!$AS$9:$AT$41,2,0)),"",(VLOOKUP(O968,'Matl Declaration Form'!$AS$9:$AT$41,2,0))), IF(H968="EU Ship Recycling",IF(ISERROR(VLOOKUP(O968,'Matl Declaration Form'!$AX$9:$AY$30,2,0)),"",(VLOOKUP(O968,'Matl Declaration Form'!$AX$9:$AY$30,2,0))), IF(H968="EU Package",IF(ISERROR(VLOOKUP(O968,'Matl Declaration Form'!$AZ$9:$BA$12,2,0)),"",(VLOOKUP(O968,'Matl Declaration Form'!$AZ$9:$BA$12,2,0))),IF(H968="EU POPs",IF(ISERROR(VLOOKUP(O968,'Matl Declaration Form'!$AV$9:$AW$485,2,0)),"",(VLOOKUP(O968,'Matl Declaration Form'!$AV$9:$AW$485,2,0))))))))))))))</f>
        <v/>
      </c>
      <c r="Q968" s="304"/>
      <c r="R968" s="305" t="str" cm="1">
        <f t="array" ref="R968">IF(ISBLANK(Q968),"",Q968*(LOOKUP(2,1/(NOT(ISBLANK($M$9:M968))),$M$9:M968)))</f>
        <v/>
      </c>
      <c r="S968" s="306" t="str" cm="1">
        <f t="array" ref="S968">IF(ISBLANK(Q968),"", (LOOKUP(2,1/(NOT(ISBLANK($J$9:J968))),$J$9:J968)))</f>
        <v/>
      </c>
      <c r="T968" s="307"/>
      <c r="U968" s="302"/>
      <c r="V968" s="308"/>
      <c r="AC968" s="100"/>
      <c r="AD968" s="100"/>
      <c r="AV968" s="100"/>
      <c r="AW968" s="145"/>
    </row>
    <row r="969" spans="2:49" ht="18.75" customHeight="1">
      <c r="B969" s="309"/>
      <c r="C969" s="298"/>
      <c r="D969" s="298"/>
      <c r="E969" s="299"/>
      <c r="F969" s="298"/>
      <c r="G969" s="298"/>
      <c r="H969" s="298" t="s">
        <v>1476</v>
      </c>
      <c r="I969" s="301"/>
      <c r="J969" s="302"/>
      <c r="K969" s="298"/>
      <c r="L969" s="302"/>
      <c r="M969" s="301"/>
      <c r="N969" s="302" t="str" cm="1">
        <f t="array" ref="N969">IF(ISBLANK(M969),"", (LOOKUP(2,1/(NOT(ISBLANK($J$9:J969))),$J$9:J969)))</f>
        <v/>
      </c>
      <c r="O969" s="298"/>
      <c r="P969" s="643" t="str">
        <f>IF(H969="Full Materials Declaration","",IF(H969="REACH Restriction Annex XVII",IF(ISERROR(VLOOKUP(O969,'Matl Declaration Form'!$AG$9:$AH$149,2,0)),"",(VLOOKUP(O969,'Matl Declaration Form'!$AG$9:$AH$149,2,0))),IF(H969="REACH Authorization Annex XIV",IF(ISERROR(VLOOKUP(O969,'Matl Declaration Form'!$AI$9:$AJ$137,2,0)),"",(VLOOKUP(O969,'Matl Declaration Form'!$AI$9:$AJ$137,2,0))),IF(H969="REACH SVHC",IF(ISERROR(VLOOKUP(O969,'Matl Declaration Form'!$AK$9:$AL$482,2,0)),"",(VLOOKUP(O969,'Matl Declaration Form'!$AK$9:$AL$482,2,0))),IF(H969="EU RoHS",IF(ISERROR(VLOOKUP(O969,'Matl Declaration Form'!$AM$9:$AN$18,2,0)),"",(VLOOKUP(O969,'Matl Declaration Form'!$AM$9:$AN$18,2,0))),IF(H969="EU Mercury",IF(ISERROR(VLOOKUP(O969,'Matl Declaration Form'!$AO$9:$AP$15,2,0)),"",(VLOOKUP(O969,'Matl Declaration Form'!$AO$9:$AP$15,2,0))),IF(H969="EU PIC",IF(ISERROR(VLOOKUP(O969,'Matl Declaration Form'!$AQ$9:$AR$71,2,0)),"",(VLOOKUP(O969,'Matl Declaration Form'!$AQ$9:$AR$71,2,0))),IF(H969="EU Ozone Depletion",IF(ISERROR(VLOOKUP(O969,'Matl Declaration Form'!$AS$9:$AT$41,2,0)),"",(VLOOKUP(O969,'Matl Declaration Form'!$AS$9:$AT$41,2,0))), IF(H969="EU Ship Recycling",IF(ISERROR(VLOOKUP(O969,'Matl Declaration Form'!$AX$9:$AY$30,2,0)),"",(VLOOKUP(O969,'Matl Declaration Form'!$AX$9:$AY$30,2,0))), IF(H969="EU Package",IF(ISERROR(VLOOKUP(O969,'Matl Declaration Form'!$AZ$9:$BA$12,2,0)),"",(VLOOKUP(O969,'Matl Declaration Form'!$AZ$9:$BA$12,2,0))),IF(H969="EU POPs",IF(ISERROR(VLOOKUP(O969,'Matl Declaration Form'!$AV$9:$AW$485,2,0)),"",(VLOOKUP(O969,'Matl Declaration Form'!$AV$9:$AW$485,2,0))))))))))))))</f>
        <v/>
      </c>
      <c r="Q969" s="304"/>
      <c r="R969" s="305" t="str" cm="1">
        <f t="array" ref="R969">IF(ISBLANK(Q969),"",Q969*(LOOKUP(2,1/(NOT(ISBLANK($M$9:M969))),$M$9:M969)))</f>
        <v/>
      </c>
      <c r="S969" s="306" t="str" cm="1">
        <f t="array" ref="S969">IF(ISBLANK(Q969),"", (LOOKUP(2,1/(NOT(ISBLANK($J$9:J969))),$J$9:J969)))</f>
        <v/>
      </c>
      <c r="T969" s="307"/>
      <c r="U969" s="302"/>
      <c r="V969" s="308"/>
      <c r="AC969" s="100"/>
      <c r="AD969" s="100"/>
      <c r="AV969" s="100"/>
      <c r="AW969" s="145"/>
    </row>
    <row r="970" spans="2:49" ht="18.75" customHeight="1">
      <c r="B970" s="309"/>
      <c r="C970" s="298"/>
      <c r="D970" s="298"/>
      <c r="E970" s="299"/>
      <c r="F970" s="298"/>
      <c r="G970" s="298"/>
      <c r="H970" s="298" t="s">
        <v>1476</v>
      </c>
      <c r="I970" s="301"/>
      <c r="J970" s="302"/>
      <c r="K970" s="298"/>
      <c r="L970" s="302"/>
      <c r="M970" s="301"/>
      <c r="N970" s="302" t="str" cm="1">
        <f t="array" ref="N970">IF(ISBLANK(M970),"", (LOOKUP(2,1/(NOT(ISBLANK($J$9:J970))),$J$9:J970)))</f>
        <v/>
      </c>
      <c r="O970" s="298"/>
      <c r="P970" s="643" t="str">
        <f>IF(H970="Full Materials Declaration","",IF(H970="REACH Restriction Annex XVII",IF(ISERROR(VLOOKUP(O970,'Matl Declaration Form'!$AG$9:$AH$149,2,0)),"",(VLOOKUP(O970,'Matl Declaration Form'!$AG$9:$AH$149,2,0))),IF(H970="REACH Authorization Annex XIV",IF(ISERROR(VLOOKUP(O970,'Matl Declaration Form'!$AI$9:$AJ$137,2,0)),"",(VLOOKUP(O970,'Matl Declaration Form'!$AI$9:$AJ$137,2,0))),IF(H970="REACH SVHC",IF(ISERROR(VLOOKUP(O970,'Matl Declaration Form'!$AK$9:$AL$482,2,0)),"",(VLOOKUP(O970,'Matl Declaration Form'!$AK$9:$AL$482,2,0))),IF(H970="EU RoHS",IF(ISERROR(VLOOKUP(O970,'Matl Declaration Form'!$AM$9:$AN$18,2,0)),"",(VLOOKUP(O970,'Matl Declaration Form'!$AM$9:$AN$18,2,0))),IF(H970="EU Mercury",IF(ISERROR(VLOOKUP(O970,'Matl Declaration Form'!$AO$9:$AP$15,2,0)),"",(VLOOKUP(O970,'Matl Declaration Form'!$AO$9:$AP$15,2,0))),IF(H970="EU PIC",IF(ISERROR(VLOOKUP(O970,'Matl Declaration Form'!$AQ$9:$AR$71,2,0)),"",(VLOOKUP(O970,'Matl Declaration Form'!$AQ$9:$AR$71,2,0))),IF(H970="EU Ozone Depletion",IF(ISERROR(VLOOKUP(O970,'Matl Declaration Form'!$AS$9:$AT$41,2,0)),"",(VLOOKUP(O970,'Matl Declaration Form'!$AS$9:$AT$41,2,0))), IF(H970="EU Ship Recycling",IF(ISERROR(VLOOKUP(O970,'Matl Declaration Form'!$AX$9:$AY$30,2,0)),"",(VLOOKUP(O970,'Matl Declaration Form'!$AX$9:$AY$30,2,0))), IF(H970="EU Package",IF(ISERROR(VLOOKUP(O970,'Matl Declaration Form'!$AZ$9:$BA$12,2,0)),"",(VLOOKUP(O970,'Matl Declaration Form'!$AZ$9:$BA$12,2,0))),IF(H970="EU POPs",IF(ISERROR(VLOOKUP(O970,'Matl Declaration Form'!$AV$9:$AW$485,2,0)),"",(VLOOKUP(O970,'Matl Declaration Form'!$AV$9:$AW$485,2,0))))))))))))))</f>
        <v/>
      </c>
      <c r="Q970" s="304"/>
      <c r="R970" s="305" t="str" cm="1">
        <f t="array" ref="R970">IF(ISBLANK(Q970),"",Q970*(LOOKUP(2,1/(NOT(ISBLANK($M$9:M970))),$M$9:M970)))</f>
        <v/>
      </c>
      <c r="S970" s="306" t="str" cm="1">
        <f t="array" ref="S970">IF(ISBLANK(Q970),"", (LOOKUP(2,1/(NOT(ISBLANK($J$9:J970))),$J$9:J970)))</f>
        <v/>
      </c>
      <c r="T970" s="307"/>
      <c r="U970" s="302"/>
      <c r="V970" s="308"/>
      <c r="AC970" s="100"/>
      <c r="AD970" s="100"/>
      <c r="AV970" s="100"/>
      <c r="AW970" s="145"/>
    </row>
    <row r="971" spans="2:49" ht="18.75" customHeight="1">
      <c r="B971" s="309"/>
      <c r="C971" s="298"/>
      <c r="D971" s="298"/>
      <c r="E971" s="299"/>
      <c r="F971" s="298"/>
      <c r="G971" s="298"/>
      <c r="H971" s="298" t="s">
        <v>1476</v>
      </c>
      <c r="I971" s="301"/>
      <c r="J971" s="302"/>
      <c r="K971" s="298"/>
      <c r="L971" s="302"/>
      <c r="M971" s="301"/>
      <c r="N971" s="302" t="str" cm="1">
        <f t="array" ref="N971">IF(ISBLANK(M971),"", (LOOKUP(2,1/(NOT(ISBLANK($J$9:J971))),$J$9:J971)))</f>
        <v/>
      </c>
      <c r="O971" s="298"/>
      <c r="P971" s="643" t="str">
        <f>IF(H971="Full Materials Declaration","",IF(H971="REACH Restriction Annex XVII",IF(ISERROR(VLOOKUP(O971,'Matl Declaration Form'!$AG$9:$AH$149,2,0)),"",(VLOOKUP(O971,'Matl Declaration Form'!$AG$9:$AH$149,2,0))),IF(H971="REACH Authorization Annex XIV",IF(ISERROR(VLOOKUP(O971,'Matl Declaration Form'!$AI$9:$AJ$137,2,0)),"",(VLOOKUP(O971,'Matl Declaration Form'!$AI$9:$AJ$137,2,0))),IF(H971="REACH SVHC",IF(ISERROR(VLOOKUP(O971,'Matl Declaration Form'!$AK$9:$AL$482,2,0)),"",(VLOOKUP(O971,'Matl Declaration Form'!$AK$9:$AL$482,2,0))),IF(H971="EU RoHS",IF(ISERROR(VLOOKUP(O971,'Matl Declaration Form'!$AM$9:$AN$18,2,0)),"",(VLOOKUP(O971,'Matl Declaration Form'!$AM$9:$AN$18,2,0))),IF(H971="EU Mercury",IF(ISERROR(VLOOKUP(O971,'Matl Declaration Form'!$AO$9:$AP$15,2,0)),"",(VLOOKUP(O971,'Matl Declaration Form'!$AO$9:$AP$15,2,0))),IF(H971="EU PIC",IF(ISERROR(VLOOKUP(O971,'Matl Declaration Form'!$AQ$9:$AR$71,2,0)),"",(VLOOKUP(O971,'Matl Declaration Form'!$AQ$9:$AR$71,2,0))),IF(H971="EU Ozone Depletion",IF(ISERROR(VLOOKUP(O971,'Matl Declaration Form'!$AS$9:$AT$41,2,0)),"",(VLOOKUP(O971,'Matl Declaration Form'!$AS$9:$AT$41,2,0))), IF(H971="EU Ship Recycling",IF(ISERROR(VLOOKUP(O971,'Matl Declaration Form'!$AX$9:$AY$30,2,0)),"",(VLOOKUP(O971,'Matl Declaration Form'!$AX$9:$AY$30,2,0))), IF(H971="EU Package",IF(ISERROR(VLOOKUP(O971,'Matl Declaration Form'!$AZ$9:$BA$12,2,0)),"",(VLOOKUP(O971,'Matl Declaration Form'!$AZ$9:$BA$12,2,0))),IF(H971="EU POPs",IF(ISERROR(VLOOKUP(O971,'Matl Declaration Form'!$AV$9:$AW$485,2,0)),"",(VLOOKUP(O971,'Matl Declaration Form'!$AV$9:$AW$485,2,0))))))))))))))</f>
        <v/>
      </c>
      <c r="Q971" s="304"/>
      <c r="R971" s="305" t="str" cm="1">
        <f t="array" ref="R971">IF(ISBLANK(Q971),"",Q971*(LOOKUP(2,1/(NOT(ISBLANK($M$9:M971))),$M$9:M971)))</f>
        <v/>
      </c>
      <c r="S971" s="306" t="str" cm="1">
        <f t="array" ref="S971">IF(ISBLANK(Q971),"", (LOOKUP(2,1/(NOT(ISBLANK($J$9:J971))),$J$9:J971)))</f>
        <v/>
      </c>
      <c r="T971" s="307"/>
      <c r="U971" s="302"/>
      <c r="V971" s="308"/>
      <c r="AC971" s="100"/>
      <c r="AD971" s="100"/>
      <c r="AV971" s="100"/>
      <c r="AW971" s="145"/>
    </row>
    <row r="972" spans="2:49" ht="18.75" customHeight="1">
      <c r="B972" s="309"/>
      <c r="C972" s="298"/>
      <c r="D972" s="298"/>
      <c r="E972" s="299"/>
      <c r="F972" s="298"/>
      <c r="G972" s="298"/>
      <c r="H972" s="298" t="s">
        <v>1476</v>
      </c>
      <c r="I972" s="301"/>
      <c r="J972" s="302"/>
      <c r="K972" s="298"/>
      <c r="L972" s="302"/>
      <c r="M972" s="301"/>
      <c r="N972" s="302" t="str" cm="1">
        <f t="array" ref="N972">IF(ISBLANK(M972),"", (LOOKUP(2,1/(NOT(ISBLANK($J$9:J972))),$J$9:J972)))</f>
        <v/>
      </c>
      <c r="O972" s="298"/>
      <c r="P972" s="643" t="str">
        <f>IF(H972="Full Materials Declaration","",IF(H972="REACH Restriction Annex XVII",IF(ISERROR(VLOOKUP(O972,'Matl Declaration Form'!$AG$9:$AH$149,2,0)),"",(VLOOKUP(O972,'Matl Declaration Form'!$AG$9:$AH$149,2,0))),IF(H972="REACH Authorization Annex XIV",IF(ISERROR(VLOOKUP(O972,'Matl Declaration Form'!$AI$9:$AJ$137,2,0)),"",(VLOOKUP(O972,'Matl Declaration Form'!$AI$9:$AJ$137,2,0))),IF(H972="REACH SVHC",IF(ISERROR(VLOOKUP(O972,'Matl Declaration Form'!$AK$9:$AL$482,2,0)),"",(VLOOKUP(O972,'Matl Declaration Form'!$AK$9:$AL$482,2,0))),IF(H972="EU RoHS",IF(ISERROR(VLOOKUP(O972,'Matl Declaration Form'!$AM$9:$AN$18,2,0)),"",(VLOOKUP(O972,'Matl Declaration Form'!$AM$9:$AN$18,2,0))),IF(H972="EU Mercury",IF(ISERROR(VLOOKUP(O972,'Matl Declaration Form'!$AO$9:$AP$15,2,0)),"",(VLOOKUP(O972,'Matl Declaration Form'!$AO$9:$AP$15,2,0))),IF(H972="EU PIC",IF(ISERROR(VLOOKUP(O972,'Matl Declaration Form'!$AQ$9:$AR$71,2,0)),"",(VLOOKUP(O972,'Matl Declaration Form'!$AQ$9:$AR$71,2,0))),IF(H972="EU Ozone Depletion",IF(ISERROR(VLOOKUP(O972,'Matl Declaration Form'!$AS$9:$AT$41,2,0)),"",(VLOOKUP(O972,'Matl Declaration Form'!$AS$9:$AT$41,2,0))), IF(H972="EU Ship Recycling",IF(ISERROR(VLOOKUP(O972,'Matl Declaration Form'!$AX$9:$AY$30,2,0)),"",(VLOOKUP(O972,'Matl Declaration Form'!$AX$9:$AY$30,2,0))), IF(H972="EU Package",IF(ISERROR(VLOOKUP(O972,'Matl Declaration Form'!$AZ$9:$BA$12,2,0)),"",(VLOOKUP(O972,'Matl Declaration Form'!$AZ$9:$BA$12,2,0))),IF(H972="EU POPs",IF(ISERROR(VLOOKUP(O972,'Matl Declaration Form'!$AV$9:$AW$485,2,0)),"",(VLOOKUP(O972,'Matl Declaration Form'!$AV$9:$AW$485,2,0))))))))))))))</f>
        <v/>
      </c>
      <c r="Q972" s="304"/>
      <c r="R972" s="305" t="str" cm="1">
        <f t="array" ref="R972">IF(ISBLANK(Q972),"",Q972*(LOOKUP(2,1/(NOT(ISBLANK($M$9:M972))),$M$9:M972)))</f>
        <v/>
      </c>
      <c r="S972" s="306" t="str" cm="1">
        <f t="array" ref="S972">IF(ISBLANK(Q972),"", (LOOKUP(2,1/(NOT(ISBLANK($J$9:J972))),$J$9:J972)))</f>
        <v/>
      </c>
      <c r="T972" s="307"/>
      <c r="U972" s="302"/>
      <c r="V972" s="308"/>
      <c r="AC972" s="100"/>
      <c r="AD972" s="100"/>
      <c r="AV972" s="100"/>
      <c r="AW972" s="145"/>
    </row>
    <row r="973" spans="2:49" ht="18.75" customHeight="1">
      <c r="B973" s="309"/>
      <c r="C973" s="298"/>
      <c r="D973" s="298"/>
      <c r="E973" s="299"/>
      <c r="F973" s="298"/>
      <c r="G973" s="298"/>
      <c r="H973" s="298" t="s">
        <v>1476</v>
      </c>
      <c r="I973" s="301"/>
      <c r="J973" s="302"/>
      <c r="K973" s="298"/>
      <c r="L973" s="302"/>
      <c r="M973" s="301"/>
      <c r="N973" s="302" t="str" cm="1">
        <f t="array" ref="N973">IF(ISBLANK(M973),"", (LOOKUP(2,1/(NOT(ISBLANK($J$9:J973))),$J$9:J973)))</f>
        <v/>
      </c>
      <c r="O973" s="298"/>
      <c r="P973" s="643" t="str">
        <f>IF(H973="Full Materials Declaration","",IF(H973="REACH Restriction Annex XVII",IF(ISERROR(VLOOKUP(O973,'Matl Declaration Form'!$AG$9:$AH$149,2,0)),"",(VLOOKUP(O973,'Matl Declaration Form'!$AG$9:$AH$149,2,0))),IF(H973="REACH Authorization Annex XIV",IF(ISERROR(VLOOKUP(O973,'Matl Declaration Form'!$AI$9:$AJ$137,2,0)),"",(VLOOKUP(O973,'Matl Declaration Form'!$AI$9:$AJ$137,2,0))),IF(H973="REACH SVHC",IF(ISERROR(VLOOKUP(O973,'Matl Declaration Form'!$AK$9:$AL$482,2,0)),"",(VLOOKUP(O973,'Matl Declaration Form'!$AK$9:$AL$482,2,0))),IF(H973="EU RoHS",IF(ISERROR(VLOOKUP(O973,'Matl Declaration Form'!$AM$9:$AN$18,2,0)),"",(VLOOKUP(O973,'Matl Declaration Form'!$AM$9:$AN$18,2,0))),IF(H973="EU Mercury",IF(ISERROR(VLOOKUP(O973,'Matl Declaration Form'!$AO$9:$AP$15,2,0)),"",(VLOOKUP(O973,'Matl Declaration Form'!$AO$9:$AP$15,2,0))),IF(H973="EU PIC",IF(ISERROR(VLOOKUP(O973,'Matl Declaration Form'!$AQ$9:$AR$71,2,0)),"",(VLOOKUP(O973,'Matl Declaration Form'!$AQ$9:$AR$71,2,0))),IF(H973="EU Ozone Depletion",IF(ISERROR(VLOOKUP(O973,'Matl Declaration Form'!$AS$9:$AT$41,2,0)),"",(VLOOKUP(O973,'Matl Declaration Form'!$AS$9:$AT$41,2,0))), IF(H973="EU Ship Recycling",IF(ISERROR(VLOOKUP(O973,'Matl Declaration Form'!$AX$9:$AY$30,2,0)),"",(VLOOKUP(O973,'Matl Declaration Form'!$AX$9:$AY$30,2,0))), IF(H973="EU Package",IF(ISERROR(VLOOKUP(O973,'Matl Declaration Form'!$AZ$9:$BA$12,2,0)),"",(VLOOKUP(O973,'Matl Declaration Form'!$AZ$9:$BA$12,2,0))),IF(H973="EU POPs",IF(ISERROR(VLOOKUP(O973,'Matl Declaration Form'!$AV$9:$AW$485,2,0)),"",(VLOOKUP(O973,'Matl Declaration Form'!$AV$9:$AW$485,2,0))))))))))))))</f>
        <v/>
      </c>
      <c r="Q973" s="304"/>
      <c r="R973" s="305" t="str" cm="1">
        <f t="array" ref="R973">IF(ISBLANK(Q973),"",Q973*(LOOKUP(2,1/(NOT(ISBLANK($M$9:M973))),$M$9:M973)))</f>
        <v/>
      </c>
      <c r="S973" s="306" t="str" cm="1">
        <f t="array" ref="S973">IF(ISBLANK(Q973),"", (LOOKUP(2,1/(NOT(ISBLANK($J$9:J973))),$J$9:J973)))</f>
        <v/>
      </c>
      <c r="T973" s="307"/>
      <c r="U973" s="302"/>
      <c r="V973" s="308"/>
      <c r="AC973" s="100"/>
      <c r="AD973" s="100"/>
      <c r="AV973" s="100"/>
      <c r="AW973" s="145"/>
    </row>
    <row r="974" spans="2:49" ht="18.75" customHeight="1">
      <c r="B974" s="309"/>
      <c r="C974" s="298"/>
      <c r="D974" s="298"/>
      <c r="E974" s="299"/>
      <c r="F974" s="298"/>
      <c r="G974" s="298"/>
      <c r="H974" s="298" t="s">
        <v>1476</v>
      </c>
      <c r="I974" s="301"/>
      <c r="J974" s="302"/>
      <c r="K974" s="298"/>
      <c r="L974" s="302"/>
      <c r="M974" s="301"/>
      <c r="N974" s="302" t="str" cm="1">
        <f t="array" ref="N974">IF(ISBLANK(M974),"", (LOOKUP(2,1/(NOT(ISBLANK($J$9:J974))),$J$9:J974)))</f>
        <v/>
      </c>
      <c r="O974" s="298"/>
      <c r="P974" s="643" t="str">
        <f>IF(H974="Full Materials Declaration","",IF(H974="REACH Restriction Annex XVII",IF(ISERROR(VLOOKUP(O974,'Matl Declaration Form'!$AG$9:$AH$149,2,0)),"",(VLOOKUP(O974,'Matl Declaration Form'!$AG$9:$AH$149,2,0))),IF(H974="REACH Authorization Annex XIV",IF(ISERROR(VLOOKUP(O974,'Matl Declaration Form'!$AI$9:$AJ$137,2,0)),"",(VLOOKUP(O974,'Matl Declaration Form'!$AI$9:$AJ$137,2,0))),IF(H974="REACH SVHC",IF(ISERROR(VLOOKUP(O974,'Matl Declaration Form'!$AK$9:$AL$482,2,0)),"",(VLOOKUP(O974,'Matl Declaration Form'!$AK$9:$AL$482,2,0))),IF(H974="EU RoHS",IF(ISERROR(VLOOKUP(O974,'Matl Declaration Form'!$AM$9:$AN$18,2,0)),"",(VLOOKUP(O974,'Matl Declaration Form'!$AM$9:$AN$18,2,0))),IF(H974="EU Mercury",IF(ISERROR(VLOOKUP(O974,'Matl Declaration Form'!$AO$9:$AP$15,2,0)),"",(VLOOKUP(O974,'Matl Declaration Form'!$AO$9:$AP$15,2,0))),IF(H974="EU PIC",IF(ISERROR(VLOOKUP(O974,'Matl Declaration Form'!$AQ$9:$AR$71,2,0)),"",(VLOOKUP(O974,'Matl Declaration Form'!$AQ$9:$AR$71,2,0))),IF(H974="EU Ozone Depletion",IF(ISERROR(VLOOKUP(O974,'Matl Declaration Form'!$AS$9:$AT$41,2,0)),"",(VLOOKUP(O974,'Matl Declaration Form'!$AS$9:$AT$41,2,0))), IF(H974="EU Ship Recycling",IF(ISERROR(VLOOKUP(O974,'Matl Declaration Form'!$AX$9:$AY$30,2,0)),"",(VLOOKUP(O974,'Matl Declaration Form'!$AX$9:$AY$30,2,0))), IF(H974="EU Package",IF(ISERROR(VLOOKUP(O974,'Matl Declaration Form'!$AZ$9:$BA$12,2,0)),"",(VLOOKUP(O974,'Matl Declaration Form'!$AZ$9:$BA$12,2,0))),IF(H974="EU POPs",IF(ISERROR(VLOOKUP(O974,'Matl Declaration Form'!$AV$9:$AW$485,2,0)),"",(VLOOKUP(O974,'Matl Declaration Form'!$AV$9:$AW$485,2,0))))))))))))))</f>
        <v/>
      </c>
      <c r="Q974" s="304"/>
      <c r="R974" s="305" t="str" cm="1">
        <f t="array" ref="R974">IF(ISBLANK(Q974),"",Q974*(LOOKUP(2,1/(NOT(ISBLANK($M$9:M974))),$M$9:M974)))</f>
        <v/>
      </c>
      <c r="S974" s="306" t="str" cm="1">
        <f t="array" ref="S974">IF(ISBLANK(Q974),"", (LOOKUP(2,1/(NOT(ISBLANK($J$9:J974))),$J$9:J974)))</f>
        <v/>
      </c>
      <c r="T974" s="307"/>
      <c r="U974" s="302"/>
      <c r="V974" s="308"/>
      <c r="AC974" s="100"/>
      <c r="AD974" s="100"/>
      <c r="AV974" s="100"/>
      <c r="AW974" s="145"/>
    </row>
    <row r="975" spans="2:49" ht="18.75" customHeight="1">
      <c r="B975" s="309"/>
      <c r="C975" s="298"/>
      <c r="D975" s="298"/>
      <c r="E975" s="299"/>
      <c r="F975" s="298"/>
      <c r="G975" s="298"/>
      <c r="H975" s="298" t="s">
        <v>1476</v>
      </c>
      <c r="I975" s="301"/>
      <c r="J975" s="302"/>
      <c r="K975" s="298"/>
      <c r="L975" s="302"/>
      <c r="M975" s="301"/>
      <c r="N975" s="302" t="str" cm="1">
        <f t="array" ref="N975">IF(ISBLANK(M975),"", (LOOKUP(2,1/(NOT(ISBLANK($J$9:J975))),$J$9:J975)))</f>
        <v/>
      </c>
      <c r="O975" s="298"/>
      <c r="P975" s="643" t="str">
        <f>IF(H975="Full Materials Declaration","",IF(H975="REACH Restriction Annex XVII",IF(ISERROR(VLOOKUP(O975,'Matl Declaration Form'!$AG$9:$AH$149,2,0)),"",(VLOOKUP(O975,'Matl Declaration Form'!$AG$9:$AH$149,2,0))),IF(H975="REACH Authorization Annex XIV",IF(ISERROR(VLOOKUP(O975,'Matl Declaration Form'!$AI$9:$AJ$137,2,0)),"",(VLOOKUP(O975,'Matl Declaration Form'!$AI$9:$AJ$137,2,0))),IF(H975="REACH SVHC",IF(ISERROR(VLOOKUP(O975,'Matl Declaration Form'!$AK$9:$AL$482,2,0)),"",(VLOOKUP(O975,'Matl Declaration Form'!$AK$9:$AL$482,2,0))),IF(H975="EU RoHS",IF(ISERROR(VLOOKUP(O975,'Matl Declaration Form'!$AM$9:$AN$18,2,0)),"",(VLOOKUP(O975,'Matl Declaration Form'!$AM$9:$AN$18,2,0))),IF(H975="EU Mercury",IF(ISERROR(VLOOKUP(O975,'Matl Declaration Form'!$AO$9:$AP$15,2,0)),"",(VLOOKUP(O975,'Matl Declaration Form'!$AO$9:$AP$15,2,0))),IF(H975="EU PIC",IF(ISERROR(VLOOKUP(O975,'Matl Declaration Form'!$AQ$9:$AR$71,2,0)),"",(VLOOKUP(O975,'Matl Declaration Form'!$AQ$9:$AR$71,2,0))),IF(H975="EU Ozone Depletion",IF(ISERROR(VLOOKUP(O975,'Matl Declaration Form'!$AS$9:$AT$41,2,0)),"",(VLOOKUP(O975,'Matl Declaration Form'!$AS$9:$AT$41,2,0))), IF(H975="EU Ship Recycling",IF(ISERROR(VLOOKUP(O975,'Matl Declaration Form'!$AX$9:$AY$30,2,0)),"",(VLOOKUP(O975,'Matl Declaration Form'!$AX$9:$AY$30,2,0))), IF(H975="EU Package",IF(ISERROR(VLOOKUP(O975,'Matl Declaration Form'!$AZ$9:$BA$12,2,0)),"",(VLOOKUP(O975,'Matl Declaration Form'!$AZ$9:$BA$12,2,0))),IF(H975="EU POPs",IF(ISERROR(VLOOKUP(O975,'Matl Declaration Form'!$AV$9:$AW$485,2,0)),"",(VLOOKUP(O975,'Matl Declaration Form'!$AV$9:$AW$485,2,0))))))))))))))</f>
        <v/>
      </c>
      <c r="Q975" s="304"/>
      <c r="R975" s="305" t="str" cm="1">
        <f t="array" ref="R975">IF(ISBLANK(Q975),"",Q975*(LOOKUP(2,1/(NOT(ISBLANK($M$9:M975))),$M$9:M975)))</f>
        <v/>
      </c>
      <c r="S975" s="306" t="str" cm="1">
        <f t="array" ref="S975">IF(ISBLANK(Q975),"", (LOOKUP(2,1/(NOT(ISBLANK($J$9:J975))),$J$9:J975)))</f>
        <v/>
      </c>
      <c r="T975" s="307"/>
      <c r="U975" s="302"/>
      <c r="V975" s="308"/>
      <c r="AC975" s="100"/>
      <c r="AD975" s="100"/>
      <c r="AV975" s="100"/>
      <c r="AW975" s="145"/>
    </row>
    <row r="976" spans="2:49" ht="18.75" customHeight="1">
      <c r="B976" s="309"/>
      <c r="C976" s="298"/>
      <c r="D976" s="298"/>
      <c r="E976" s="299"/>
      <c r="F976" s="298"/>
      <c r="G976" s="298"/>
      <c r="H976" s="298" t="s">
        <v>1476</v>
      </c>
      <c r="I976" s="301"/>
      <c r="J976" s="302"/>
      <c r="K976" s="298"/>
      <c r="L976" s="302"/>
      <c r="M976" s="301"/>
      <c r="N976" s="302" t="str" cm="1">
        <f t="array" ref="N976">IF(ISBLANK(M976),"", (LOOKUP(2,1/(NOT(ISBLANK($J$9:J976))),$J$9:J976)))</f>
        <v/>
      </c>
      <c r="O976" s="298"/>
      <c r="P976" s="643" t="str">
        <f>IF(H976="Full Materials Declaration","",IF(H976="REACH Restriction Annex XVII",IF(ISERROR(VLOOKUP(O976,'Matl Declaration Form'!$AG$9:$AH$149,2,0)),"",(VLOOKUP(O976,'Matl Declaration Form'!$AG$9:$AH$149,2,0))),IF(H976="REACH Authorization Annex XIV",IF(ISERROR(VLOOKUP(O976,'Matl Declaration Form'!$AI$9:$AJ$137,2,0)),"",(VLOOKUP(O976,'Matl Declaration Form'!$AI$9:$AJ$137,2,0))),IF(H976="REACH SVHC",IF(ISERROR(VLOOKUP(O976,'Matl Declaration Form'!$AK$9:$AL$482,2,0)),"",(VLOOKUP(O976,'Matl Declaration Form'!$AK$9:$AL$482,2,0))),IF(H976="EU RoHS",IF(ISERROR(VLOOKUP(O976,'Matl Declaration Form'!$AM$9:$AN$18,2,0)),"",(VLOOKUP(O976,'Matl Declaration Form'!$AM$9:$AN$18,2,0))),IF(H976="EU Mercury",IF(ISERROR(VLOOKUP(O976,'Matl Declaration Form'!$AO$9:$AP$15,2,0)),"",(VLOOKUP(O976,'Matl Declaration Form'!$AO$9:$AP$15,2,0))),IF(H976="EU PIC",IF(ISERROR(VLOOKUP(O976,'Matl Declaration Form'!$AQ$9:$AR$71,2,0)),"",(VLOOKUP(O976,'Matl Declaration Form'!$AQ$9:$AR$71,2,0))),IF(H976="EU Ozone Depletion",IF(ISERROR(VLOOKUP(O976,'Matl Declaration Form'!$AS$9:$AT$41,2,0)),"",(VLOOKUP(O976,'Matl Declaration Form'!$AS$9:$AT$41,2,0))), IF(H976="EU Ship Recycling",IF(ISERROR(VLOOKUP(O976,'Matl Declaration Form'!$AX$9:$AY$30,2,0)),"",(VLOOKUP(O976,'Matl Declaration Form'!$AX$9:$AY$30,2,0))), IF(H976="EU Package",IF(ISERROR(VLOOKUP(O976,'Matl Declaration Form'!$AZ$9:$BA$12,2,0)),"",(VLOOKUP(O976,'Matl Declaration Form'!$AZ$9:$BA$12,2,0))),IF(H976="EU POPs",IF(ISERROR(VLOOKUP(O976,'Matl Declaration Form'!$AV$9:$AW$485,2,0)),"",(VLOOKUP(O976,'Matl Declaration Form'!$AV$9:$AW$485,2,0))))))))))))))</f>
        <v/>
      </c>
      <c r="Q976" s="304"/>
      <c r="R976" s="305" t="str" cm="1">
        <f t="array" ref="R976">IF(ISBLANK(Q976),"",Q976*(LOOKUP(2,1/(NOT(ISBLANK($M$9:M976))),$M$9:M976)))</f>
        <v/>
      </c>
      <c r="S976" s="306" t="str" cm="1">
        <f t="array" ref="S976">IF(ISBLANK(Q976),"", (LOOKUP(2,1/(NOT(ISBLANK($J$9:J976))),$J$9:J976)))</f>
        <v/>
      </c>
      <c r="T976" s="307"/>
      <c r="U976" s="302"/>
      <c r="V976" s="308"/>
      <c r="AC976" s="100"/>
      <c r="AD976" s="100"/>
      <c r="AV976" s="100"/>
      <c r="AW976" s="145"/>
    </row>
    <row r="977" spans="2:49" ht="18.75" customHeight="1">
      <c r="B977" s="309"/>
      <c r="C977" s="298"/>
      <c r="D977" s="298"/>
      <c r="E977" s="299"/>
      <c r="F977" s="298"/>
      <c r="G977" s="298"/>
      <c r="H977" s="298" t="s">
        <v>1476</v>
      </c>
      <c r="I977" s="301"/>
      <c r="J977" s="302"/>
      <c r="K977" s="298"/>
      <c r="L977" s="302"/>
      <c r="M977" s="301"/>
      <c r="N977" s="302" t="str" cm="1">
        <f t="array" ref="N977">IF(ISBLANK(M977),"", (LOOKUP(2,1/(NOT(ISBLANK($J$9:J977))),$J$9:J977)))</f>
        <v/>
      </c>
      <c r="O977" s="298"/>
      <c r="P977" s="643" t="str">
        <f>IF(H977="Full Materials Declaration","",IF(H977="REACH Restriction Annex XVII",IF(ISERROR(VLOOKUP(O977,'Matl Declaration Form'!$AG$9:$AH$149,2,0)),"",(VLOOKUP(O977,'Matl Declaration Form'!$AG$9:$AH$149,2,0))),IF(H977="REACH Authorization Annex XIV",IF(ISERROR(VLOOKUP(O977,'Matl Declaration Form'!$AI$9:$AJ$137,2,0)),"",(VLOOKUP(O977,'Matl Declaration Form'!$AI$9:$AJ$137,2,0))),IF(H977="REACH SVHC",IF(ISERROR(VLOOKUP(O977,'Matl Declaration Form'!$AK$9:$AL$482,2,0)),"",(VLOOKUP(O977,'Matl Declaration Form'!$AK$9:$AL$482,2,0))),IF(H977="EU RoHS",IF(ISERROR(VLOOKUP(O977,'Matl Declaration Form'!$AM$9:$AN$18,2,0)),"",(VLOOKUP(O977,'Matl Declaration Form'!$AM$9:$AN$18,2,0))),IF(H977="EU Mercury",IF(ISERROR(VLOOKUP(O977,'Matl Declaration Form'!$AO$9:$AP$15,2,0)),"",(VLOOKUP(O977,'Matl Declaration Form'!$AO$9:$AP$15,2,0))),IF(H977="EU PIC",IF(ISERROR(VLOOKUP(O977,'Matl Declaration Form'!$AQ$9:$AR$71,2,0)),"",(VLOOKUP(O977,'Matl Declaration Form'!$AQ$9:$AR$71,2,0))),IF(H977="EU Ozone Depletion",IF(ISERROR(VLOOKUP(O977,'Matl Declaration Form'!$AS$9:$AT$41,2,0)),"",(VLOOKUP(O977,'Matl Declaration Form'!$AS$9:$AT$41,2,0))), IF(H977="EU Ship Recycling",IF(ISERROR(VLOOKUP(O977,'Matl Declaration Form'!$AX$9:$AY$30,2,0)),"",(VLOOKUP(O977,'Matl Declaration Form'!$AX$9:$AY$30,2,0))), IF(H977="EU Package",IF(ISERROR(VLOOKUP(O977,'Matl Declaration Form'!$AZ$9:$BA$12,2,0)),"",(VLOOKUP(O977,'Matl Declaration Form'!$AZ$9:$BA$12,2,0))),IF(H977="EU POPs",IF(ISERROR(VLOOKUP(O977,'Matl Declaration Form'!$AV$9:$AW$485,2,0)),"",(VLOOKUP(O977,'Matl Declaration Form'!$AV$9:$AW$485,2,0))))))))))))))</f>
        <v/>
      </c>
      <c r="Q977" s="304"/>
      <c r="R977" s="305" t="str" cm="1">
        <f t="array" ref="R977">IF(ISBLANK(Q977),"",Q977*(LOOKUP(2,1/(NOT(ISBLANK($M$9:M977))),$M$9:M977)))</f>
        <v/>
      </c>
      <c r="S977" s="306" t="str" cm="1">
        <f t="array" ref="S977">IF(ISBLANK(Q977),"", (LOOKUP(2,1/(NOT(ISBLANK($J$9:J977))),$J$9:J977)))</f>
        <v/>
      </c>
      <c r="T977" s="307"/>
      <c r="U977" s="302"/>
      <c r="V977" s="308"/>
      <c r="AC977" s="100"/>
      <c r="AD977" s="100"/>
      <c r="AV977" s="100"/>
      <c r="AW977" s="145"/>
    </row>
    <row r="978" spans="2:49" ht="18.75" customHeight="1">
      <c r="B978" s="309"/>
      <c r="C978" s="298"/>
      <c r="D978" s="298"/>
      <c r="E978" s="299"/>
      <c r="F978" s="298"/>
      <c r="G978" s="298"/>
      <c r="H978" s="298" t="s">
        <v>1476</v>
      </c>
      <c r="I978" s="301"/>
      <c r="J978" s="302"/>
      <c r="K978" s="298"/>
      <c r="L978" s="302"/>
      <c r="M978" s="301"/>
      <c r="N978" s="302" t="str" cm="1">
        <f t="array" ref="N978">IF(ISBLANK(M978),"", (LOOKUP(2,1/(NOT(ISBLANK($J$9:J978))),$J$9:J978)))</f>
        <v/>
      </c>
      <c r="O978" s="298"/>
      <c r="P978" s="643" t="str">
        <f>IF(H978="Full Materials Declaration","",IF(H978="REACH Restriction Annex XVII",IF(ISERROR(VLOOKUP(O978,'Matl Declaration Form'!$AG$9:$AH$149,2,0)),"",(VLOOKUP(O978,'Matl Declaration Form'!$AG$9:$AH$149,2,0))),IF(H978="REACH Authorization Annex XIV",IF(ISERROR(VLOOKUP(O978,'Matl Declaration Form'!$AI$9:$AJ$137,2,0)),"",(VLOOKUP(O978,'Matl Declaration Form'!$AI$9:$AJ$137,2,0))),IF(H978="REACH SVHC",IF(ISERROR(VLOOKUP(O978,'Matl Declaration Form'!$AK$9:$AL$482,2,0)),"",(VLOOKUP(O978,'Matl Declaration Form'!$AK$9:$AL$482,2,0))),IF(H978="EU RoHS",IF(ISERROR(VLOOKUP(O978,'Matl Declaration Form'!$AM$9:$AN$18,2,0)),"",(VLOOKUP(O978,'Matl Declaration Form'!$AM$9:$AN$18,2,0))),IF(H978="EU Mercury",IF(ISERROR(VLOOKUP(O978,'Matl Declaration Form'!$AO$9:$AP$15,2,0)),"",(VLOOKUP(O978,'Matl Declaration Form'!$AO$9:$AP$15,2,0))),IF(H978="EU PIC",IF(ISERROR(VLOOKUP(O978,'Matl Declaration Form'!$AQ$9:$AR$71,2,0)),"",(VLOOKUP(O978,'Matl Declaration Form'!$AQ$9:$AR$71,2,0))),IF(H978="EU Ozone Depletion",IF(ISERROR(VLOOKUP(O978,'Matl Declaration Form'!$AS$9:$AT$41,2,0)),"",(VLOOKUP(O978,'Matl Declaration Form'!$AS$9:$AT$41,2,0))), IF(H978="EU Ship Recycling",IF(ISERROR(VLOOKUP(O978,'Matl Declaration Form'!$AX$9:$AY$30,2,0)),"",(VLOOKUP(O978,'Matl Declaration Form'!$AX$9:$AY$30,2,0))), IF(H978="EU Package",IF(ISERROR(VLOOKUP(O978,'Matl Declaration Form'!$AZ$9:$BA$12,2,0)),"",(VLOOKUP(O978,'Matl Declaration Form'!$AZ$9:$BA$12,2,0))),IF(H978="EU POPs",IF(ISERROR(VLOOKUP(O978,'Matl Declaration Form'!$AV$9:$AW$485,2,0)),"",(VLOOKUP(O978,'Matl Declaration Form'!$AV$9:$AW$485,2,0))))))))))))))</f>
        <v/>
      </c>
      <c r="Q978" s="304"/>
      <c r="R978" s="305" t="str" cm="1">
        <f t="array" ref="R978">IF(ISBLANK(Q978),"",Q978*(LOOKUP(2,1/(NOT(ISBLANK($M$9:M978))),$M$9:M978)))</f>
        <v/>
      </c>
      <c r="S978" s="306" t="str" cm="1">
        <f t="array" ref="S978">IF(ISBLANK(Q978),"", (LOOKUP(2,1/(NOT(ISBLANK($J$9:J978))),$J$9:J978)))</f>
        <v/>
      </c>
      <c r="T978" s="307"/>
      <c r="U978" s="302"/>
      <c r="V978" s="308"/>
      <c r="AC978" s="100"/>
      <c r="AD978" s="100"/>
      <c r="AV978" s="100"/>
      <c r="AW978" s="145"/>
    </row>
    <row r="979" spans="2:49" ht="18.75" customHeight="1">
      <c r="B979" s="309"/>
      <c r="C979" s="298"/>
      <c r="D979" s="298"/>
      <c r="E979" s="299"/>
      <c r="F979" s="298"/>
      <c r="G979" s="298"/>
      <c r="H979" s="298" t="s">
        <v>1476</v>
      </c>
      <c r="I979" s="301"/>
      <c r="J979" s="302"/>
      <c r="K979" s="298"/>
      <c r="L979" s="302"/>
      <c r="M979" s="301"/>
      <c r="N979" s="302" t="str" cm="1">
        <f t="array" ref="N979">IF(ISBLANK(M979),"", (LOOKUP(2,1/(NOT(ISBLANK($J$9:J979))),$J$9:J979)))</f>
        <v/>
      </c>
      <c r="O979" s="298"/>
      <c r="P979" s="643" t="str">
        <f>IF(H979="Full Materials Declaration","",IF(H979="REACH Restriction Annex XVII",IF(ISERROR(VLOOKUP(O979,'Matl Declaration Form'!$AG$9:$AH$149,2,0)),"",(VLOOKUP(O979,'Matl Declaration Form'!$AG$9:$AH$149,2,0))),IF(H979="REACH Authorization Annex XIV",IF(ISERROR(VLOOKUP(O979,'Matl Declaration Form'!$AI$9:$AJ$137,2,0)),"",(VLOOKUP(O979,'Matl Declaration Form'!$AI$9:$AJ$137,2,0))),IF(H979="REACH SVHC",IF(ISERROR(VLOOKUP(O979,'Matl Declaration Form'!$AK$9:$AL$482,2,0)),"",(VLOOKUP(O979,'Matl Declaration Form'!$AK$9:$AL$482,2,0))),IF(H979="EU RoHS",IF(ISERROR(VLOOKUP(O979,'Matl Declaration Form'!$AM$9:$AN$18,2,0)),"",(VLOOKUP(O979,'Matl Declaration Form'!$AM$9:$AN$18,2,0))),IF(H979="EU Mercury",IF(ISERROR(VLOOKUP(O979,'Matl Declaration Form'!$AO$9:$AP$15,2,0)),"",(VLOOKUP(O979,'Matl Declaration Form'!$AO$9:$AP$15,2,0))),IF(H979="EU PIC",IF(ISERROR(VLOOKUP(O979,'Matl Declaration Form'!$AQ$9:$AR$71,2,0)),"",(VLOOKUP(O979,'Matl Declaration Form'!$AQ$9:$AR$71,2,0))),IF(H979="EU Ozone Depletion",IF(ISERROR(VLOOKUP(O979,'Matl Declaration Form'!$AS$9:$AT$41,2,0)),"",(VLOOKUP(O979,'Matl Declaration Form'!$AS$9:$AT$41,2,0))), IF(H979="EU Ship Recycling",IF(ISERROR(VLOOKUP(O979,'Matl Declaration Form'!$AX$9:$AY$30,2,0)),"",(VLOOKUP(O979,'Matl Declaration Form'!$AX$9:$AY$30,2,0))), IF(H979="EU Package",IF(ISERROR(VLOOKUP(O979,'Matl Declaration Form'!$AZ$9:$BA$12,2,0)),"",(VLOOKUP(O979,'Matl Declaration Form'!$AZ$9:$BA$12,2,0))),IF(H979="EU POPs",IF(ISERROR(VLOOKUP(O979,'Matl Declaration Form'!$AV$9:$AW$485,2,0)),"",(VLOOKUP(O979,'Matl Declaration Form'!$AV$9:$AW$485,2,0))))))))))))))</f>
        <v/>
      </c>
      <c r="Q979" s="304"/>
      <c r="R979" s="305" t="str" cm="1">
        <f t="array" ref="R979">IF(ISBLANK(Q979),"",Q979*(LOOKUP(2,1/(NOT(ISBLANK($M$9:M979))),$M$9:M979)))</f>
        <v/>
      </c>
      <c r="S979" s="306" t="str" cm="1">
        <f t="array" ref="S979">IF(ISBLANK(Q979),"", (LOOKUP(2,1/(NOT(ISBLANK($J$9:J979))),$J$9:J979)))</f>
        <v/>
      </c>
      <c r="T979" s="307"/>
      <c r="U979" s="302"/>
      <c r="V979" s="308"/>
      <c r="AC979" s="100"/>
      <c r="AD979" s="100"/>
      <c r="AV979" s="100"/>
      <c r="AW979" s="145"/>
    </row>
    <row r="980" spans="2:49" ht="18.75" customHeight="1">
      <c r="B980" s="309"/>
      <c r="C980" s="298"/>
      <c r="D980" s="298"/>
      <c r="E980" s="299"/>
      <c r="F980" s="298"/>
      <c r="G980" s="298"/>
      <c r="H980" s="298" t="s">
        <v>1476</v>
      </c>
      <c r="I980" s="301"/>
      <c r="J980" s="302"/>
      <c r="K980" s="298"/>
      <c r="L980" s="302"/>
      <c r="M980" s="301"/>
      <c r="N980" s="302" t="str" cm="1">
        <f t="array" ref="N980">IF(ISBLANK(M980),"", (LOOKUP(2,1/(NOT(ISBLANK($J$9:J980))),$J$9:J980)))</f>
        <v/>
      </c>
      <c r="O980" s="298"/>
      <c r="P980" s="643" t="str">
        <f>IF(H980="Full Materials Declaration","",IF(H980="REACH Restriction Annex XVII",IF(ISERROR(VLOOKUP(O980,'Matl Declaration Form'!$AG$9:$AH$149,2,0)),"",(VLOOKUP(O980,'Matl Declaration Form'!$AG$9:$AH$149,2,0))),IF(H980="REACH Authorization Annex XIV",IF(ISERROR(VLOOKUP(O980,'Matl Declaration Form'!$AI$9:$AJ$137,2,0)),"",(VLOOKUP(O980,'Matl Declaration Form'!$AI$9:$AJ$137,2,0))),IF(H980="REACH SVHC",IF(ISERROR(VLOOKUP(O980,'Matl Declaration Form'!$AK$9:$AL$482,2,0)),"",(VLOOKUP(O980,'Matl Declaration Form'!$AK$9:$AL$482,2,0))),IF(H980="EU RoHS",IF(ISERROR(VLOOKUP(O980,'Matl Declaration Form'!$AM$9:$AN$18,2,0)),"",(VLOOKUP(O980,'Matl Declaration Form'!$AM$9:$AN$18,2,0))),IF(H980="EU Mercury",IF(ISERROR(VLOOKUP(O980,'Matl Declaration Form'!$AO$9:$AP$15,2,0)),"",(VLOOKUP(O980,'Matl Declaration Form'!$AO$9:$AP$15,2,0))),IF(H980="EU PIC",IF(ISERROR(VLOOKUP(O980,'Matl Declaration Form'!$AQ$9:$AR$71,2,0)),"",(VLOOKUP(O980,'Matl Declaration Form'!$AQ$9:$AR$71,2,0))),IF(H980="EU Ozone Depletion",IF(ISERROR(VLOOKUP(O980,'Matl Declaration Form'!$AS$9:$AT$41,2,0)),"",(VLOOKUP(O980,'Matl Declaration Form'!$AS$9:$AT$41,2,0))), IF(H980="EU Ship Recycling",IF(ISERROR(VLOOKUP(O980,'Matl Declaration Form'!$AX$9:$AY$30,2,0)),"",(VLOOKUP(O980,'Matl Declaration Form'!$AX$9:$AY$30,2,0))), IF(H980="EU Package",IF(ISERROR(VLOOKUP(O980,'Matl Declaration Form'!$AZ$9:$BA$12,2,0)),"",(VLOOKUP(O980,'Matl Declaration Form'!$AZ$9:$BA$12,2,0))),IF(H980="EU POPs",IF(ISERROR(VLOOKUP(O980,'Matl Declaration Form'!$AV$9:$AW$485,2,0)),"",(VLOOKUP(O980,'Matl Declaration Form'!$AV$9:$AW$485,2,0))))))))))))))</f>
        <v/>
      </c>
      <c r="Q980" s="304"/>
      <c r="R980" s="305" t="str" cm="1">
        <f t="array" ref="R980">IF(ISBLANK(Q980),"",Q980*(LOOKUP(2,1/(NOT(ISBLANK($M$9:M980))),$M$9:M980)))</f>
        <v/>
      </c>
      <c r="S980" s="306" t="str" cm="1">
        <f t="array" ref="S980">IF(ISBLANK(Q980),"", (LOOKUP(2,1/(NOT(ISBLANK($J$9:J980))),$J$9:J980)))</f>
        <v/>
      </c>
      <c r="T980" s="307"/>
      <c r="U980" s="302"/>
      <c r="V980" s="308"/>
      <c r="AC980" s="100"/>
      <c r="AD980" s="100"/>
      <c r="AV980" s="100"/>
      <c r="AW980" s="145"/>
    </row>
    <row r="981" spans="2:49" ht="18.75" customHeight="1">
      <c r="B981" s="309"/>
      <c r="C981" s="298"/>
      <c r="D981" s="298"/>
      <c r="E981" s="299"/>
      <c r="F981" s="298"/>
      <c r="G981" s="298"/>
      <c r="H981" s="298" t="s">
        <v>1476</v>
      </c>
      <c r="I981" s="301"/>
      <c r="J981" s="302"/>
      <c r="K981" s="298"/>
      <c r="L981" s="302"/>
      <c r="M981" s="301"/>
      <c r="N981" s="302" t="str" cm="1">
        <f t="array" ref="N981">IF(ISBLANK(M981),"", (LOOKUP(2,1/(NOT(ISBLANK($J$9:J981))),$J$9:J981)))</f>
        <v/>
      </c>
      <c r="O981" s="298"/>
      <c r="P981" s="643" t="str">
        <f>IF(H981="Full Materials Declaration","",IF(H981="REACH Restriction Annex XVII",IF(ISERROR(VLOOKUP(O981,'Matl Declaration Form'!$AG$9:$AH$149,2,0)),"",(VLOOKUP(O981,'Matl Declaration Form'!$AG$9:$AH$149,2,0))),IF(H981="REACH Authorization Annex XIV",IF(ISERROR(VLOOKUP(O981,'Matl Declaration Form'!$AI$9:$AJ$137,2,0)),"",(VLOOKUP(O981,'Matl Declaration Form'!$AI$9:$AJ$137,2,0))),IF(H981="REACH SVHC",IF(ISERROR(VLOOKUP(O981,'Matl Declaration Form'!$AK$9:$AL$482,2,0)),"",(VLOOKUP(O981,'Matl Declaration Form'!$AK$9:$AL$482,2,0))),IF(H981="EU RoHS",IF(ISERROR(VLOOKUP(O981,'Matl Declaration Form'!$AM$9:$AN$18,2,0)),"",(VLOOKUP(O981,'Matl Declaration Form'!$AM$9:$AN$18,2,0))),IF(H981="EU Mercury",IF(ISERROR(VLOOKUP(O981,'Matl Declaration Form'!$AO$9:$AP$15,2,0)),"",(VLOOKUP(O981,'Matl Declaration Form'!$AO$9:$AP$15,2,0))),IF(H981="EU PIC",IF(ISERROR(VLOOKUP(O981,'Matl Declaration Form'!$AQ$9:$AR$71,2,0)),"",(VLOOKUP(O981,'Matl Declaration Form'!$AQ$9:$AR$71,2,0))),IF(H981="EU Ozone Depletion",IF(ISERROR(VLOOKUP(O981,'Matl Declaration Form'!$AS$9:$AT$41,2,0)),"",(VLOOKUP(O981,'Matl Declaration Form'!$AS$9:$AT$41,2,0))), IF(H981="EU Ship Recycling",IF(ISERROR(VLOOKUP(O981,'Matl Declaration Form'!$AX$9:$AY$30,2,0)),"",(VLOOKUP(O981,'Matl Declaration Form'!$AX$9:$AY$30,2,0))), IF(H981="EU Package",IF(ISERROR(VLOOKUP(O981,'Matl Declaration Form'!$AZ$9:$BA$12,2,0)),"",(VLOOKUP(O981,'Matl Declaration Form'!$AZ$9:$BA$12,2,0))),IF(H981="EU POPs",IF(ISERROR(VLOOKUP(O981,'Matl Declaration Form'!$AV$9:$AW$485,2,0)),"",(VLOOKUP(O981,'Matl Declaration Form'!$AV$9:$AW$485,2,0))))))))))))))</f>
        <v/>
      </c>
      <c r="Q981" s="304"/>
      <c r="R981" s="305" t="str" cm="1">
        <f t="array" ref="R981">IF(ISBLANK(Q981),"",Q981*(LOOKUP(2,1/(NOT(ISBLANK($M$9:M981))),$M$9:M981)))</f>
        <v/>
      </c>
      <c r="S981" s="306" t="str" cm="1">
        <f t="array" ref="S981">IF(ISBLANK(Q981),"", (LOOKUP(2,1/(NOT(ISBLANK($J$9:J981))),$J$9:J981)))</f>
        <v/>
      </c>
      <c r="T981" s="307"/>
      <c r="U981" s="302"/>
      <c r="V981" s="308"/>
      <c r="AC981" s="100"/>
      <c r="AD981" s="100"/>
      <c r="AV981" s="100"/>
      <c r="AW981" s="145"/>
    </row>
    <row r="982" spans="2:49" ht="18.75" customHeight="1">
      <c r="B982" s="309"/>
      <c r="C982" s="298"/>
      <c r="D982" s="298"/>
      <c r="E982" s="299"/>
      <c r="F982" s="298"/>
      <c r="G982" s="298"/>
      <c r="H982" s="298" t="s">
        <v>1476</v>
      </c>
      <c r="I982" s="301"/>
      <c r="J982" s="302"/>
      <c r="K982" s="298"/>
      <c r="L982" s="302"/>
      <c r="M982" s="301"/>
      <c r="N982" s="302" t="str" cm="1">
        <f t="array" ref="N982">IF(ISBLANK(M982),"", (LOOKUP(2,1/(NOT(ISBLANK($J$9:J982))),$J$9:J982)))</f>
        <v/>
      </c>
      <c r="O982" s="298"/>
      <c r="P982" s="643" t="str">
        <f>IF(H982="Full Materials Declaration","",IF(H982="REACH Restriction Annex XVII",IF(ISERROR(VLOOKUP(O982,'Matl Declaration Form'!$AG$9:$AH$149,2,0)),"",(VLOOKUP(O982,'Matl Declaration Form'!$AG$9:$AH$149,2,0))),IF(H982="REACH Authorization Annex XIV",IF(ISERROR(VLOOKUP(O982,'Matl Declaration Form'!$AI$9:$AJ$137,2,0)),"",(VLOOKUP(O982,'Matl Declaration Form'!$AI$9:$AJ$137,2,0))),IF(H982="REACH SVHC",IF(ISERROR(VLOOKUP(O982,'Matl Declaration Form'!$AK$9:$AL$482,2,0)),"",(VLOOKUP(O982,'Matl Declaration Form'!$AK$9:$AL$482,2,0))),IF(H982="EU RoHS",IF(ISERROR(VLOOKUP(O982,'Matl Declaration Form'!$AM$9:$AN$18,2,0)),"",(VLOOKUP(O982,'Matl Declaration Form'!$AM$9:$AN$18,2,0))),IF(H982="EU Mercury",IF(ISERROR(VLOOKUP(O982,'Matl Declaration Form'!$AO$9:$AP$15,2,0)),"",(VLOOKUP(O982,'Matl Declaration Form'!$AO$9:$AP$15,2,0))),IF(H982="EU PIC",IF(ISERROR(VLOOKUP(O982,'Matl Declaration Form'!$AQ$9:$AR$71,2,0)),"",(VLOOKUP(O982,'Matl Declaration Form'!$AQ$9:$AR$71,2,0))),IF(H982="EU Ozone Depletion",IF(ISERROR(VLOOKUP(O982,'Matl Declaration Form'!$AS$9:$AT$41,2,0)),"",(VLOOKUP(O982,'Matl Declaration Form'!$AS$9:$AT$41,2,0))), IF(H982="EU Ship Recycling",IF(ISERROR(VLOOKUP(O982,'Matl Declaration Form'!$AX$9:$AY$30,2,0)),"",(VLOOKUP(O982,'Matl Declaration Form'!$AX$9:$AY$30,2,0))), IF(H982="EU Package",IF(ISERROR(VLOOKUP(O982,'Matl Declaration Form'!$AZ$9:$BA$12,2,0)),"",(VLOOKUP(O982,'Matl Declaration Form'!$AZ$9:$BA$12,2,0))),IF(H982="EU POPs",IF(ISERROR(VLOOKUP(O982,'Matl Declaration Form'!$AV$9:$AW$485,2,0)),"",(VLOOKUP(O982,'Matl Declaration Form'!$AV$9:$AW$485,2,0))))))))))))))</f>
        <v/>
      </c>
      <c r="Q982" s="304"/>
      <c r="R982" s="305" t="str" cm="1">
        <f t="array" ref="R982">IF(ISBLANK(Q982),"",Q982*(LOOKUP(2,1/(NOT(ISBLANK($M$9:M982))),$M$9:M982)))</f>
        <v/>
      </c>
      <c r="S982" s="306" t="str" cm="1">
        <f t="array" ref="S982">IF(ISBLANK(Q982),"", (LOOKUP(2,1/(NOT(ISBLANK($J$9:J982))),$J$9:J982)))</f>
        <v/>
      </c>
      <c r="T982" s="307"/>
      <c r="U982" s="302"/>
      <c r="V982" s="308"/>
      <c r="AC982" s="100"/>
      <c r="AD982" s="100"/>
      <c r="AV982" s="100"/>
      <c r="AW982" s="145"/>
    </row>
    <row r="983" spans="2:49" ht="18.75" customHeight="1">
      <c r="B983" s="309"/>
      <c r="C983" s="298"/>
      <c r="D983" s="298"/>
      <c r="E983" s="299"/>
      <c r="F983" s="298"/>
      <c r="G983" s="298"/>
      <c r="H983" s="298" t="s">
        <v>1476</v>
      </c>
      <c r="I983" s="301"/>
      <c r="J983" s="302"/>
      <c r="K983" s="298"/>
      <c r="L983" s="302"/>
      <c r="M983" s="301"/>
      <c r="N983" s="302" t="str" cm="1">
        <f t="array" ref="N983">IF(ISBLANK(M983),"", (LOOKUP(2,1/(NOT(ISBLANK($J$9:J983))),$J$9:J983)))</f>
        <v/>
      </c>
      <c r="O983" s="298"/>
      <c r="P983" s="643" t="str">
        <f>IF(H983="Full Materials Declaration","",IF(H983="REACH Restriction Annex XVII",IF(ISERROR(VLOOKUP(O983,'Matl Declaration Form'!$AG$9:$AH$149,2,0)),"",(VLOOKUP(O983,'Matl Declaration Form'!$AG$9:$AH$149,2,0))),IF(H983="REACH Authorization Annex XIV",IF(ISERROR(VLOOKUP(O983,'Matl Declaration Form'!$AI$9:$AJ$137,2,0)),"",(VLOOKUP(O983,'Matl Declaration Form'!$AI$9:$AJ$137,2,0))),IF(H983="REACH SVHC",IF(ISERROR(VLOOKUP(O983,'Matl Declaration Form'!$AK$9:$AL$482,2,0)),"",(VLOOKUP(O983,'Matl Declaration Form'!$AK$9:$AL$482,2,0))),IF(H983="EU RoHS",IF(ISERROR(VLOOKUP(O983,'Matl Declaration Form'!$AM$9:$AN$18,2,0)),"",(VLOOKUP(O983,'Matl Declaration Form'!$AM$9:$AN$18,2,0))),IF(H983="EU Mercury",IF(ISERROR(VLOOKUP(O983,'Matl Declaration Form'!$AO$9:$AP$15,2,0)),"",(VLOOKUP(O983,'Matl Declaration Form'!$AO$9:$AP$15,2,0))),IF(H983="EU PIC",IF(ISERROR(VLOOKUP(O983,'Matl Declaration Form'!$AQ$9:$AR$71,2,0)),"",(VLOOKUP(O983,'Matl Declaration Form'!$AQ$9:$AR$71,2,0))),IF(H983="EU Ozone Depletion",IF(ISERROR(VLOOKUP(O983,'Matl Declaration Form'!$AS$9:$AT$41,2,0)),"",(VLOOKUP(O983,'Matl Declaration Form'!$AS$9:$AT$41,2,0))), IF(H983="EU Ship Recycling",IF(ISERROR(VLOOKUP(O983,'Matl Declaration Form'!$AX$9:$AY$30,2,0)),"",(VLOOKUP(O983,'Matl Declaration Form'!$AX$9:$AY$30,2,0))), IF(H983="EU Package",IF(ISERROR(VLOOKUP(O983,'Matl Declaration Form'!$AZ$9:$BA$12,2,0)),"",(VLOOKUP(O983,'Matl Declaration Form'!$AZ$9:$BA$12,2,0))),IF(H983="EU POPs",IF(ISERROR(VLOOKUP(O983,'Matl Declaration Form'!$AV$9:$AW$485,2,0)),"",(VLOOKUP(O983,'Matl Declaration Form'!$AV$9:$AW$485,2,0))))))))))))))</f>
        <v/>
      </c>
      <c r="Q983" s="304"/>
      <c r="R983" s="305" t="str" cm="1">
        <f t="array" ref="R983">IF(ISBLANK(Q983),"",Q983*(LOOKUP(2,1/(NOT(ISBLANK($M$9:M983))),$M$9:M983)))</f>
        <v/>
      </c>
      <c r="S983" s="306" t="str" cm="1">
        <f t="array" ref="S983">IF(ISBLANK(Q983),"", (LOOKUP(2,1/(NOT(ISBLANK($J$9:J983))),$J$9:J983)))</f>
        <v/>
      </c>
      <c r="T983" s="307"/>
      <c r="U983" s="302"/>
      <c r="V983" s="308"/>
      <c r="AC983" s="100"/>
      <c r="AD983" s="100"/>
      <c r="AV983" s="100"/>
      <c r="AW983" s="145"/>
    </row>
    <row r="984" spans="2:49" ht="18.75" customHeight="1">
      <c r="B984" s="309"/>
      <c r="C984" s="298"/>
      <c r="D984" s="298"/>
      <c r="E984" s="299"/>
      <c r="F984" s="298"/>
      <c r="G984" s="298"/>
      <c r="H984" s="298" t="s">
        <v>1476</v>
      </c>
      <c r="I984" s="301"/>
      <c r="J984" s="302"/>
      <c r="K984" s="298"/>
      <c r="L984" s="302"/>
      <c r="M984" s="301"/>
      <c r="N984" s="302" t="str" cm="1">
        <f t="array" ref="N984">IF(ISBLANK(M984),"", (LOOKUP(2,1/(NOT(ISBLANK($J$9:J984))),$J$9:J984)))</f>
        <v/>
      </c>
      <c r="O984" s="298"/>
      <c r="P984" s="643" t="str">
        <f>IF(H984="Full Materials Declaration","",IF(H984="REACH Restriction Annex XVII",IF(ISERROR(VLOOKUP(O984,'Matl Declaration Form'!$AG$9:$AH$149,2,0)),"",(VLOOKUP(O984,'Matl Declaration Form'!$AG$9:$AH$149,2,0))),IF(H984="REACH Authorization Annex XIV",IF(ISERROR(VLOOKUP(O984,'Matl Declaration Form'!$AI$9:$AJ$137,2,0)),"",(VLOOKUP(O984,'Matl Declaration Form'!$AI$9:$AJ$137,2,0))),IF(H984="REACH SVHC",IF(ISERROR(VLOOKUP(O984,'Matl Declaration Form'!$AK$9:$AL$482,2,0)),"",(VLOOKUP(O984,'Matl Declaration Form'!$AK$9:$AL$482,2,0))),IF(H984="EU RoHS",IF(ISERROR(VLOOKUP(O984,'Matl Declaration Form'!$AM$9:$AN$18,2,0)),"",(VLOOKUP(O984,'Matl Declaration Form'!$AM$9:$AN$18,2,0))),IF(H984="EU Mercury",IF(ISERROR(VLOOKUP(O984,'Matl Declaration Form'!$AO$9:$AP$15,2,0)),"",(VLOOKUP(O984,'Matl Declaration Form'!$AO$9:$AP$15,2,0))),IF(H984="EU PIC",IF(ISERROR(VLOOKUP(O984,'Matl Declaration Form'!$AQ$9:$AR$71,2,0)),"",(VLOOKUP(O984,'Matl Declaration Form'!$AQ$9:$AR$71,2,0))),IF(H984="EU Ozone Depletion",IF(ISERROR(VLOOKUP(O984,'Matl Declaration Form'!$AS$9:$AT$41,2,0)),"",(VLOOKUP(O984,'Matl Declaration Form'!$AS$9:$AT$41,2,0))), IF(H984="EU Ship Recycling",IF(ISERROR(VLOOKUP(O984,'Matl Declaration Form'!$AX$9:$AY$30,2,0)),"",(VLOOKUP(O984,'Matl Declaration Form'!$AX$9:$AY$30,2,0))), IF(H984="EU Package",IF(ISERROR(VLOOKUP(O984,'Matl Declaration Form'!$AZ$9:$BA$12,2,0)),"",(VLOOKUP(O984,'Matl Declaration Form'!$AZ$9:$BA$12,2,0))),IF(H984="EU POPs",IF(ISERROR(VLOOKUP(O984,'Matl Declaration Form'!$AV$9:$AW$485,2,0)),"",(VLOOKUP(O984,'Matl Declaration Form'!$AV$9:$AW$485,2,0))))))))))))))</f>
        <v/>
      </c>
      <c r="Q984" s="304"/>
      <c r="R984" s="305" t="str" cm="1">
        <f t="array" ref="R984">IF(ISBLANK(Q984),"",Q984*(LOOKUP(2,1/(NOT(ISBLANK($M$9:M984))),$M$9:M984)))</f>
        <v/>
      </c>
      <c r="S984" s="306" t="str" cm="1">
        <f t="array" ref="S984">IF(ISBLANK(Q984),"", (LOOKUP(2,1/(NOT(ISBLANK($J$9:J984))),$J$9:J984)))</f>
        <v/>
      </c>
      <c r="T984" s="307"/>
      <c r="U984" s="302"/>
      <c r="V984" s="308"/>
      <c r="AC984" s="100"/>
      <c r="AD984" s="100"/>
      <c r="AV984" s="100"/>
      <c r="AW984" s="145"/>
    </row>
    <row r="985" spans="2:49" ht="18.75" customHeight="1">
      <c r="B985" s="309"/>
      <c r="C985" s="298"/>
      <c r="D985" s="298"/>
      <c r="E985" s="299"/>
      <c r="F985" s="298"/>
      <c r="G985" s="298"/>
      <c r="H985" s="298" t="s">
        <v>1476</v>
      </c>
      <c r="I985" s="301"/>
      <c r="J985" s="302"/>
      <c r="K985" s="298"/>
      <c r="L985" s="302"/>
      <c r="M985" s="301"/>
      <c r="N985" s="302" t="str" cm="1">
        <f t="array" ref="N985">IF(ISBLANK(M985),"", (LOOKUP(2,1/(NOT(ISBLANK($J$9:J985))),$J$9:J985)))</f>
        <v/>
      </c>
      <c r="O985" s="298"/>
      <c r="P985" s="643" t="str">
        <f>IF(H985="Full Materials Declaration","",IF(H985="REACH Restriction Annex XVII",IF(ISERROR(VLOOKUP(O985,'Matl Declaration Form'!$AG$9:$AH$149,2,0)),"",(VLOOKUP(O985,'Matl Declaration Form'!$AG$9:$AH$149,2,0))),IF(H985="REACH Authorization Annex XIV",IF(ISERROR(VLOOKUP(O985,'Matl Declaration Form'!$AI$9:$AJ$137,2,0)),"",(VLOOKUP(O985,'Matl Declaration Form'!$AI$9:$AJ$137,2,0))),IF(H985="REACH SVHC",IF(ISERROR(VLOOKUP(O985,'Matl Declaration Form'!$AK$9:$AL$482,2,0)),"",(VLOOKUP(O985,'Matl Declaration Form'!$AK$9:$AL$482,2,0))),IF(H985="EU RoHS",IF(ISERROR(VLOOKUP(O985,'Matl Declaration Form'!$AM$9:$AN$18,2,0)),"",(VLOOKUP(O985,'Matl Declaration Form'!$AM$9:$AN$18,2,0))),IF(H985="EU Mercury",IF(ISERROR(VLOOKUP(O985,'Matl Declaration Form'!$AO$9:$AP$15,2,0)),"",(VLOOKUP(O985,'Matl Declaration Form'!$AO$9:$AP$15,2,0))),IF(H985="EU PIC",IF(ISERROR(VLOOKUP(O985,'Matl Declaration Form'!$AQ$9:$AR$71,2,0)),"",(VLOOKUP(O985,'Matl Declaration Form'!$AQ$9:$AR$71,2,0))),IF(H985="EU Ozone Depletion",IF(ISERROR(VLOOKUP(O985,'Matl Declaration Form'!$AS$9:$AT$41,2,0)),"",(VLOOKUP(O985,'Matl Declaration Form'!$AS$9:$AT$41,2,0))), IF(H985="EU Ship Recycling",IF(ISERROR(VLOOKUP(O985,'Matl Declaration Form'!$AX$9:$AY$30,2,0)),"",(VLOOKUP(O985,'Matl Declaration Form'!$AX$9:$AY$30,2,0))), IF(H985="EU Package",IF(ISERROR(VLOOKUP(O985,'Matl Declaration Form'!$AZ$9:$BA$12,2,0)),"",(VLOOKUP(O985,'Matl Declaration Form'!$AZ$9:$BA$12,2,0))),IF(H985="EU POPs",IF(ISERROR(VLOOKUP(O985,'Matl Declaration Form'!$AV$9:$AW$485,2,0)),"",(VLOOKUP(O985,'Matl Declaration Form'!$AV$9:$AW$485,2,0))))))))))))))</f>
        <v/>
      </c>
      <c r="Q985" s="304"/>
      <c r="R985" s="305" t="str" cm="1">
        <f t="array" ref="R985">IF(ISBLANK(Q985),"",Q985*(LOOKUP(2,1/(NOT(ISBLANK($M$9:M985))),$M$9:M985)))</f>
        <v/>
      </c>
      <c r="S985" s="306" t="str" cm="1">
        <f t="array" ref="S985">IF(ISBLANK(Q985),"", (LOOKUP(2,1/(NOT(ISBLANK($J$9:J985))),$J$9:J985)))</f>
        <v/>
      </c>
      <c r="T985" s="307"/>
      <c r="U985" s="302"/>
      <c r="V985" s="308"/>
      <c r="AC985" s="100"/>
      <c r="AD985" s="100"/>
      <c r="AV985" s="100"/>
      <c r="AW985" s="145"/>
    </row>
    <row r="986" spans="2:49" ht="18.75" customHeight="1">
      <c r="B986" s="309"/>
      <c r="C986" s="298"/>
      <c r="D986" s="298"/>
      <c r="E986" s="299"/>
      <c r="F986" s="298"/>
      <c r="G986" s="298"/>
      <c r="H986" s="298" t="s">
        <v>1476</v>
      </c>
      <c r="I986" s="301"/>
      <c r="J986" s="302"/>
      <c r="K986" s="298"/>
      <c r="L986" s="302"/>
      <c r="M986" s="301"/>
      <c r="N986" s="302" t="str" cm="1">
        <f t="array" ref="N986">IF(ISBLANK(M986),"", (LOOKUP(2,1/(NOT(ISBLANK($J$9:J986))),$J$9:J986)))</f>
        <v/>
      </c>
      <c r="O986" s="298"/>
      <c r="P986" s="643" t="str">
        <f>IF(H986="Full Materials Declaration","",IF(H986="REACH Restriction Annex XVII",IF(ISERROR(VLOOKUP(O986,'Matl Declaration Form'!$AG$9:$AH$149,2,0)),"",(VLOOKUP(O986,'Matl Declaration Form'!$AG$9:$AH$149,2,0))),IF(H986="REACH Authorization Annex XIV",IF(ISERROR(VLOOKUP(O986,'Matl Declaration Form'!$AI$9:$AJ$137,2,0)),"",(VLOOKUP(O986,'Matl Declaration Form'!$AI$9:$AJ$137,2,0))),IF(H986="REACH SVHC",IF(ISERROR(VLOOKUP(O986,'Matl Declaration Form'!$AK$9:$AL$482,2,0)),"",(VLOOKUP(O986,'Matl Declaration Form'!$AK$9:$AL$482,2,0))),IF(H986="EU RoHS",IF(ISERROR(VLOOKUP(O986,'Matl Declaration Form'!$AM$9:$AN$18,2,0)),"",(VLOOKUP(O986,'Matl Declaration Form'!$AM$9:$AN$18,2,0))),IF(H986="EU Mercury",IF(ISERROR(VLOOKUP(O986,'Matl Declaration Form'!$AO$9:$AP$15,2,0)),"",(VLOOKUP(O986,'Matl Declaration Form'!$AO$9:$AP$15,2,0))),IF(H986="EU PIC",IF(ISERROR(VLOOKUP(O986,'Matl Declaration Form'!$AQ$9:$AR$71,2,0)),"",(VLOOKUP(O986,'Matl Declaration Form'!$AQ$9:$AR$71,2,0))),IF(H986="EU Ozone Depletion",IF(ISERROR(VLOOKUP(O986,'Matl Declaration Form'!$AS$9:$AT$41,2,0)),"",(VLOOKUP(O986,'Matl Declaration Form'!$AS$9:$AT$41,2,0))), IF(H986="EU Ship Recycling",IF(ISERROR(VLOOKUP(O986,'Matl Declaration Form'!$AX$9:$AY$30,2,0)),"",(VLOOKUP(O986,'Matl Declaration Form'!$AX$9:$AY$30,2,0))), IF(H986="EU Package",IF(ISERROR(VLOOKUP(O986,'Matl Declaration Form'!$AZ$9:$BA$12,2,0)),"",(VLOOKUP(O986,'Matl Declaration Form'!$AZ$9:$BA$12,2,0))),IF(H986="EU POPs",IF(ISERROR(VLOOKUP(O986,'Matl Declaration Form'!$AV$9:$AW$485,2,0)),"",(VLOOKUP(O986,'Matl Declaration Form'!$AV$9:$AW$485,2,0))))))))))))))</f>
        <v/>
      </c>
      <c r="Q986" s="304"/>
      <c r="R986" s="305" t="str" cm="1">
        <f t="array" ref="R986">IF(ISBLANK(Q986),"",Q986*(LOOKUP(2,1/(NOT(ISBLANK($M$9:M986))),$M$9:M986)))</f>
        <v/>
      </c>
      <c r="S986" s="306" t="str" cm="1">
        <f t="array" ref="S986">IF(ISBLANK(Q986),"", (LOOKUP(2,1/(NOT(ISBLANK($J$9:J986))),$J$9:J986)))</f>
        <v/>
      </c>
      <c r="T986" s="307"/>
      <c r="U986" s="302"/>
      <c r="V986" s="308"/>
      <c r="AC986" s="100"/>
      <c r="AD986" s="100"/>
      <c r="AV986" s="100"/>
      <c r="AW986" s="145"/>
    </row>
    <row r="987" spans="2:49" ht="18.75" customHeight="1">
      <c r="B987" s="309"/>
      <c r="C987" s="298"/>
      <c r="D987" s="298"/>
      <c r="E987" s="299"/>
      <c r="F987" s="298"/>
      <c r="G987" s="298"/>
      <c r="H987" s="298" t="s">
        <v>1476</v>
      </c>
      <c r="I987" s="301"/>
      <c r="J987" s="302"/>
      <c r="K987" s="298"/>
      <c r="L987" s="302"/>
      <c r="M987" s="301"/>
      <c r="N987" s="302" t="str" cm="1">
        <f t="array" ref="N987">IF(ISBLANK(M987),"", (LOOKUP(2,1/(NOT(ISBLANK($J$9:J987))),$J$9:J987)))</f>
        <v/>
      </c>
      <c r="O987" s="298"/>
      <c r="P987" s="643" t="str">
        <f>IF(H987="Full Materials Declaration","",IF(H987="REACH Restriction Annex XVII",IF(ISERROR(VLOOKUP(O987,'Matl Declaration Form'!$AG$9:$AH$149,2,0)),"",(VLOOKUP(O987,'Matl Declaration Form'!$AG$9:$AH$149,2,0))),IF(H987="REACH Authorization Annex XIV",IF(ISERROR(VLOOKUP(O987,'Matl Declaration Form'!$AI$9:$AJ$137,2,0)),"",(VLOOKUP(O987,'Matl Declaration Form'!$AI$9:$AJ$137,2,0))),IF(H987="REACH SVHC",IF(ISERROR(VLOOKUP(O987,'Matl Declaration Form'!$AK$9:$AL$482,2,0)),"",(VLOOKUP(O987,'Matl Declaration Form'!$AK$9:$AL$482,2,0))),IF(H987="EU RoHS",IF(ISERROR(VLOOKUP(O987,'Matl Declaration Form'!$AM$9:$AN$18,2,0)),"",(VLOOKUP(O987,'Matl Declaration Form'!$AM$9:$AN$18,2,0))),IF(H987="EU Mercury",IF(ISERROR(VLOOKUP(O987,'Matl Declaration Form'!$AO$9:$AP$15,2,0)),"",(VLOOKUP(O987,'Matl Declaration Form'!$AO$9:$AP$15,2,0))),IF(H987="EU PIC",IF(ISERROR(VLOOKUP(O987,'Matl Declaration Form'!$AQ$9:$AR$71,2,0)),"",(VLOOKUP(O987,'Matl Declaration Form'!$AQ$9:$AR$71,2,0))),IF(H987="EU Ozone Depletion",IF(ISERROR(VLOOKUP(O987,'Matl Declaration Form'!$AS$9:$AT$41,2,0)),"",(VLOOKUP(O987,'Matl Declaration Form'!$AS$9:$AT$41,2,0))), IF(H987="EU Ship Recycling",IF(ISERROR(VLOOKUP(O987,'Matl Declaration Form'!$AX$9:$AY$30,2,0)),"",(VLOOKUP(O987,'Matl Declaration Form'!$AX$9:$AY$30,2,0))), IF(H987="EU Package",IF(ISERROR(VLOOKUP(O987,'Matl Declaration Form'!$AZ$9:$BA$12,2,0)),"",(VLOOKUP(O987,'Matl Declaration Form'!$AZ$9:$BA$12,2,0))),IF(H987="EU POPs",IF(ISERROR(VLOOKUP(O987,'Matl Declaration Form'!$AV$9:$AW$485,2,0)),"",(VLOOKUP(O987,'Matl Declaration Form'!$AV$9:$AW$485,2,0))))))))))))))</f>
        <v/>
      </c>
      <c r="Q987" s="304"/>
      <c r="R987" s="305" t="str" cm="1">
        <f t="array" ref="R987">IF(ISBLANK(Q987),"",Q987*(LOOKUP(2,1/(NOT(ISBLANK($M$9:M987))),$M$9:M987)))</f>
        <v/>
      </c>
      <c r="S987" s="306" t="str" cm="1">
        <f t="array" ref="S987">IF(ISBLANK(Q987),"", (LOOKUP(2,1/(NOT(ISBLANK($J$9:J987))),$J$9:J987)))</f>
        <v/>
      </c>
      <c r="T987" s="307"/>
      <c r="U987" s="302"/>
      <c r="V987" s="308"/>
      <c r="AC987" s="100"/>
      <c r="AD987" s="100"/>
      <c r="AV987" s="100"/>
      <c r="AW987" s="145"/>
    </row>
    <row r="988" spans="2:49" ht="18.75" customHeight="1">
      <c r="B988" s="309"/>
      <c r="C988" s="298"/>
      <c r="D988" s="298"/>
      <c r="E988" s="299"/>
      <c r="F988" s="298"/>
      <c r="G988" s="298"/>
      <c r="H988" s="298" t="s">
        <v>1476</v>
      </c>
      <c r="I988" s="301"/>
      <c r="J988" s="302"/>
      <c r="K988" s="298"/>
      <c r="L988" s="302"/>
      <c r="M988" s="301"/>
      <c r="N988" s="302" t="str" cm="1">
        <f t="array" ref="N988">IF(ISBLANK(M988),"", (LOOKUP(2,1/(NOT(ISBLANK($J$9:J988))),$J$9:J988)))</f>
        <v/>
      </c>
      <c r="O988" s="298"/>
      <c r="P988" s="643" t="str">
        <f>IF(H988="Full Materials Declaration","",IF(H988="REACH Restriction Annex XVII",IF(ISERROR(VLOOKUP(O988,'Matl Declaration Form'!$AG$9:$AH$149,2,0)),"",(VLOOKUP(O988,'Matl Declaration Form'!$AG$9:$AH$149,2,0))),IF(H988="REACH Authorization Annex XIV",IF(ISERROR(VLOOKUP(O988,'Matl Declaration Form'!$AI$9:$AJ$137,2,0)),"",(VLOOKUP(O988,'Matl Declaration Form'!$AI$9:$AJ$137,2,0))),IF(H988="REACH SVHC",IF(ISERROR(VLOOKUP(O988,'Matl Declaration Form'!$AK$9:$AL$482,2,0)),"",(VLOOKUP(O988,'Matl Declaration Form'!$AK$9:$AL$482,2,0))),IF(H988="EU RoHS",IF(ISERROR(VLOOKUP(O988,'Matl Declaration Form'!$AM$9:$AN$18,2,0)),"",(VLOOKUP(O988,'Matl Declaration Form'!$AM$9:$AN$18,2,0))),IF(H988="EU Mercury",IF(ISERROR(VLOOKUP(O988,'Matl Declaration Form'!$AO$9:$AP$15,2,0)),"",(VLOOKUP(O988,'Matl Declaration Form'!$AO$9:$AP$15,2,0))),IF(H988="EU PIC",IF(ISERROR(VLOOKUP(O988,'Matl Declaration Form'!$AQ$9:$AR$71,2,0)),"",(VLOOKUP(O988,'Matl Declaration Form'!$AQ$9:$AR$71,2,0))),IF(H988="EU Ozone Depletion",IF(ISERROR(VLOOKUP(O988,'Matl Declaration Form'!$AS$9:$AT$41,2,0)),"",(VLOOKUP(O988,'Matl Declaration Form'!$AS$9:$AT$41,2,0))), IF(H988="EU Ship Recycling",IF(ISERROR(VLOOKUP(O988,'Matl Declaration Form'!$AX$9:$AY$30,2,0)),"",(VLOOKUP(O988,'Matl Declaration Form'!$AX$9:$AY$30,2,0))), IF(H988="EU Package",IF(ISERROR(VLOOKUP(O988,'Matl Declaration Form'!$AZ$9:$BA$12,2,0)),"",(VLOOKUP(O988,'Matl Declaration Form'!$AZ$9:$BA$12,2,0))),IF(H988="EU POPs",IF(ISERROR(VLOOKUP(O988,'Matl Declaration Form'!$AV$9:$AW$485,2,0)),"",(VLOOKUP(O988,'Matl Declaration Form'!$AV$9:$AW$485,2,0))))))))))))))</f>
        <v/>
      </c>
      <c r="Q988" s="304"/>
      <c r="R988" s="305" t="str" cm="1">
        <f t="array" ref="R988">IF(ISBLANK(Q988),"",Q988*(LOOKUP(2,1/(NOT(ISBLANK($M$9:M988))),$M$9:M988)))</f>
        <v/>
      </c>
      <c r="S988" s="306" t="str" cm="1">
        <f t="array" ref="S988">IF(ISBLANK(Q988),"", (LOOKUP(2,1/(NOT(ISBLANK($J$9:J988))),$J$9:J988)))</f>
        <v/>
      </c>
      <c r="T988" s="307"/>
      <c r="U988" s="302"/>
      <c r="V988" s="308"/>
      <c r="AC988" s="100"/>
      <c r="AD988" s="100"/>
      <c r="AV988" s="100"/>
      <c r="AW988" s="145"/>
    </row>
    <row r="989" spans="2:49" ht="18.75" customHeight="1">
      <c r="B989" s="309"/>
      <c r="C989" s="298"/>
      <c r="D989" s="298"/>
      <c r="E989" s="299"/>
      <c r="F989" s="298"/>
      <c r="G989" s="298"/>
      <c r="H989" s="298" t="s">
        <v>1476</v>
      </c>
      <c r="I989" s="301"/>
      <c r="J989" s="302"/>
      <c r="K989" s="298"/>
      <c r="L989" s="302"/>
      <c r="M989" s="301"/>
      <c r="N989" s="302" t="str" cm="1">
        <f t="array" ref="N989">IF(ISBLANK(M989),"", (LOOKUP(2,1/(NOT(ISBLANK($J$9:J989))),$J$9:J989)))</f>
        <v/>
      </c>
      <c r="O989" s="298"/>
      <c r="P989" s="643" t="str">
        <f>IF(H989="Full Materials Declaration","",IF(H989="REACH Restriction Annex XVII",IF(ISERROR(VLOOKUP(O989,'Matl Declaration Form'!$AG$9:$AH$149,2,0)),"",(VLOOKUP(O989,'Matl Declaration Form'!$AG$9:$AH$149,2,0))),IF(H989="REACH Authorization Annex XIV",IF(ISERROR(VLOOKUP(O989,'Matl Declaration Form'!$AI$9:$AJ$137,2,0)),"",(VLOOKUP(O989,'Matl Declaration Form'!$AI$9:$AJ$137,2,0))),IF(H989="REACH SVHC",IF(ISERROR(VLOOKUP(O989,'Matl Declaration Form'!$AK$9:$AL$482,2,0)),"",(VLOOKUP(O989,'Matl Declaration Form'!$AK$9:$AL$482,2,0))),IF(H989="EU RoHS",IF(ISERROR(VLOOKUP(O989,'Matl Declaration Form'!$AM$9:$AN$18,2,0)),"",(VLOOKUP(O989,'Matl Declaration Form'!$AM$9:$AN$18,2,0))),IF(H989="EU Mercury",IF(ISERROR(VLOOKUP(O989,'Matl Declaration Form'!$AO$9:$AP$15,2,0)),"",(VLOOKUP(O989,'Matl Declaration Form'!$AO$9:$AP$15,2,0))),IF(H989="EU PIC",IF(ISERROR(VLOOKUP(O989,'Matl Declaration Form'!$AQ$9:$AR$71,2,0)),"",(VLOOKUP(O989,'Matl Declaration Form'!$AQ$9:$AR$71,2,0))),IF(H989="EU Ozone Depletion",IF(ISERROR(VLOOKUP(O989,'Matl Declaration Form'!$AS$9:$AT$41,2,0)),"",(VLOOKUP(O989,'Matl Declaration Form'!$AS$9:$AT$41,2,0))), IF(H989="EU Ship Recycling",IF(ISERROR(VLOOKUP(O989,'Matl Declaration Form'!$AX$9:$AY$30,2,0)),"",(VLOOKUP(O989,'Matl Declaration Form'!$AX$9:$AY$30,2,0))), IF(H989="EU Package",IF(ISERROR(VLOOKUP(O989,'Matl Declaration Form'!$AZ$9:$BA$12,2,0)),"",(VLOOKUP(O989,'Matl Declaration Form'!$AZ$9:$BA$12,2,0))),IF(H989="EU POPs",IF(ISERROR(VLOOKUP(O989,'Matl Declaration Form'!$AV$9:$AW$485,2,0)),"",(VLOOKUP(O989,'Matl Declaration Form'!$AV$9:$AW$485,2,0))))))))))))))</f>
        <v/>
      </c>
      <c r="Q989" s="304"/>
      <c r="R989" s="305" t="str" cm="1">
        <f t="array" ref="R989">IF(ISBLANK(Q989),"",Q989*(LOOKUP(2,1/(NOT(ISBLANK($M$9:M989))),$M$9:M989)))</f>
        <v/>
      </c>
      <c r="S989" s="306" t="str" cm="1">
        <f t="array" ref="S989">IF(ISBLANK(Q989),"", (LOOKUP(2,1/(NOT(ISBLANK($J$9:J989))),$J$9:J989)))</f>
        <v/>
      </c>
      <c r="T989" s="307"/>
      <c r="U989" s="302"/>
      <c r="V989" s="308"/>
      <c r="AC989" s="100"/>
      <c r="AD989" s="100"/>
      <c r="AV989" s="100"/>
      <c r="AW989" s="145"/>
    </row>
    <row r="990" spans="2:49" ht="18.75" customHeight="1">
      <c r="B990" s="309"/>
      <c r="C990" s="298"/>
      <c r="D990" s="298"/>
      <c r="E990" s="299"/>
      <c r="F990" s="298"/>
      <c r="G990" s="298"/>
      <c r="H990" s="298" t="s">
        <v>1476</v>
      </c>
      <c r="I990" s="301"/>
      <c r="J990" s="302"/>
      <c r="K990" s="298"/>
      <c r="L990" s="302"/>
      <c r="M990" s="301"/>
      <c r="N990" s="302" t="str" cm="1">
        <f t="array" ref="N990">IF(ISBLANK(M990),"", (LOOKUP(2,1/(NOT(ISBLANK($J$9:J990))),$J$9:J990)))</f>
        <v/>
      </c>
      <c r="O990" s="298"/>
      <c r="P990" s="643" t="str">
        <f>IF(H990="Full Materials Declaration","",IF(H990="REACH Restriction Annex XVII",IF(ISERROR(VLOOKUP(O990,'Matl Declaration Form'!$AG$9:$AH$149,2,0)),"",(VLOOKUP(O990,'Matl Declaration Form'!$AG$9:$AH$149,2,0))),IF(H990="REACH Authorization Annex XIV",IF(ISERROR(VLOOKUP(O990,'Matl Declaration Form'!$AI$9:$AJ$137,2,0)),"",(VLOOKUP(O990,'Matl Declaration Form'!$AI$9:$AJ$137,2,0))),IF(H990="REACH SVHC",IF(ISERROR(VLOOKUP(O990,'Matl Declaration Form'!$AK$9:$AL$482,2,0)),"",(VLOOKUP(O990,'Matl Declaration Form'!$AK$9:$AL$482,2,0))),IF(H990="EU RoHS",IF(ISERROR(VLOOKUP(O990,'Matl Declaration Form'!$AM$9:$AN$18,2,0)),"",(VLOOKUP(O990,'Matl Declaration Form'!$AM$9:$AN$18,2,0))),IF(H990="EU Mercury",IF(ISERROR(VLOOKUP(O990,'Matl Declaration Form'!$AO$9:$AP$15,2,0)),"",(VLOOKUP(O990,'Matl Declaration Form'!$AO$9:$AP$15,2,0))),IF(H990="EU PIC",IF(ISERROR(VLOOKUP(O990,'Matl Declaration Form'!$AQ$9:$AR$71,2,0)),"",(VLOOKUP(O990,'Matl Declaration Form'!$AQ$9:$AR$71,2,0))),IF(H990="EU Ozone Depletion",IF(ISERROR(VLOOKUP(O990,'Matl Declaration Form'!$AS$9:$AT$41,2,0)),"",(VLOOKUP(O990,'Matl Declaration Form'!$AS$9:$AT$41,2,0))), IF(H990="EU Ship Recycling",IF(ISERROR(VLOOKUP(O990,'Matl Declaration Form'!$AX$9:$AY$30,2,0)),"",(VLOOKUP(O990,'Matl Declaration Form'!$AX$9:$AY$30,2,0))), IF(H990="EU Package",IF(ISERROR(VLOOKUP(O990,'Matl Declaration Form'!$AZ$9:$BA$12,2,0)),"",(VLOOKUP(O990,'Matl Declaration Form'!$AZ$9:$BA$12,2,0))),IF(H990="EU POPs",IF(ISERROR(VLOOKUP(O990,'Matl Declaration Form'!$AV$9:$AW$485,2,0)),"",(VLOOKUP(O990,'Matl Declaration Form'!$AV$9:$AW$485,2,0))))))))))))))</f>
        <v/>
      </c>
      <c r="Q990" s="304"/>
      <c r="R990" s="305" t="str" cm="1">
        <f t="array" ref="R990">IF(ISBLANK(Q990),"",Q990*(LOOKUP(2,1/(NOT(ISBLANK($M$9:M990))),$M$9:M990)))</f>
        <v/>
      </c>
      <c r="S990" s="306" t="str" cm="1">
        <f t="array" ref="S990">IF(ISBLANK(Q990),"", (LOOKUP(2,1/(NOT(ISBLANK($J$9:J990))),$J$9:J990)))</f>
        <v/>
      </c>
      <c r="T990" s="307"/>
      <c r="U990" s="302"/>
      <c r="V990" s="308"/>
      <c r="AC990" s="100"/>
      <c r="AD990" s="100"/>
      <c r="AV990" s="100"/>
      <c r="AW990" s="145"/>
    </row>
    <row r="991" spans="2:49" ht="18.75" customHeight="1">
      <c r="B991" s="309"/>
      <c r="C991" s="298"/>
      <c r="D991" s="298"/>
      <c r="E991" s="299"/>
      <c r="F991" s="298"/>
      <c r="G991" s="298"/>
      <c r="H991" s="298" t="s">
        <v>1476</v>
      </c>
      <c r="I991" s="301"/>
      <c r="J991" s="302"/>
      <c r="K991" s="298"/>
      <c r="L991" s="302"/>
      <c r="M991" s="301"/>
      <c r="N991" s="302" t="str" cm="1">
        <f t="array" ref="N991">IF(ISBLANK(M991),"", (LOOKUP(2,1/(NOT(ISBLANK($J$9:J991))),$J$9:J991)))</f>
        <v/>
      </c>
      <c r="O991" s="298"/>
      <c r="P991" s="643" t="str">
        <f>IF(H991="Full Materials Declaration","",IF(H991="REACH Restriction Annex XVII",IF(ISERROR(VLOOKUP(O991,'Matl Declaration Form'!$AG$9:$AH$149,2,0)),"",(VLOOKUP(O991,'Matl Declaration Form'!$AG$9:$AH$149,2,0))),IF(H991="REACH Authorization Annex XIV",IF(ISERROR(VLOOKUP(O991,'Matl Declaration Form'!$AI$9:$AJ$137,2,0)),"",(VLOOKUP(O991,'Matl Declaration Form'!$AI$9:$AJ$137,2,0))),IF(H991="REACH SVHC",IF(ISERROR(VLOOKUP(O991,'Matl Declaration Form'!$AK$9:$AL$482,2,0)),"",(VLOOKUP(O991,'Matl Declaration Form'!$AK$9:$AL$482,2,0))),IF(H991="EU RoHS",IF(ISERROR(VLOOKUP(O991,'Matl Declaration Form'!$AM$9:$AN$18,2,0)),"",(VLOOKUP(O991,'Matl Declaration Form'!$AM$9:$AN$18,2,0))),IF(H991="EU Mercury",IF(ISERROR(VLOOKUP(O991,'Matl Declaration Form'!$AO$9:$AP$15,2,0)),"",(VLOOKUP(O991,'Matl Declaration Form'!$AO$9:$AP$15,2,0))),IF(H991="EU PIC",IF(ISERROR(VLOOKUP(O991,'Matl Declaration Form'!$AQ$9:$AR$71,2,0)),"",(VLOOKUP(O991,'Matl Declaration Form'!$AQ$9:$AR$71,2,0))),IF(H991="EU Ozone Depletion",IF(ISERROR(VLOOKUP(O991,'Matl Declaration Form'!$AS$9:$AT$41,2,0)),"",(VLOOKUP(O991,'Matl Declaration Form'!$AS$9:$AT$41,2,0))), IF(H991="EU Ship Recycling",IF(ISERROR(VLOOKUP(O991,'Matl Declaration Form'!$AX$9:$AY$30,2,0)),"",(VLOOKUP(O991,'Matl Declaration Form'!$AX$9:$AY$30,2,0))), IF(H991="EU Package",IF(ISERROR(VLOOKUP(O991,'Matl Declaration Form'!$AZ$9:$BA$12,2,0)),"",(VLOOKUP(O991,'Matl Declaration Form'!$AZ$9:$BA$12,2,0))),IF(H991="EU POPs",IF(ISERROR(VLOOKUP(O991,'Matl Declaration Form'!$AV$9:$AW$485,2,0)),"",(VLOOKUP(O991,'Matl Declaration Form'!$AV$9:$AW$485,2,0))))))))))))))</f>
        <v/>
      </c>
      <c r="Q991" s="304"/>
      <c r="R991" s="305" t="str" cm="1">
        <f t="array" ref="R991">IF(ISBLANK(Q991),"",Q991*(LOOKUP(2,1/(NOT(ISBLANK($M$9:M991))),$M$9:M991)))</f>
        <v/>
      </c>
      <c r="S991" s="306" t="str" cm="1">
        <f t="array" ref="S991">IF(ISBLANK(Q991),"", (LOOKUP(2,1/(NOT(ISBLANK($J$9:J991))),$J$9:J991)))</f>
        <v/>
      </c>
      <c r="T991" s="307"/>
      <c r="U991" s="302"/>
      <c r="V991" s="308"/>
      <c r="AC991" s="100"/>
      <c r="AD991" s="100"/>
      <c r="AV991" s="100"/>
      <c r="AW991" s="145"/>
    </row>
    <row r="992" spans="2:49" ht="18.75" customHeight="1">
      <c r="B992" s="309"/>
      <c r="C992" s="298"/>
      <c r="D992" s="298"/>
      <c r="E992" s="299"/>
      <c r="F992" s="298"/>
      <c r="G992" s="298"/>
      <c r="H992" s="298" t="s">
        <v>1476</v>
      </c>
      <c r="I992" s="301"/>
      <c r="J992" s="302"/>
      <c r="K992" s="298"/>
      <c r="L992" s="302"/>
      <c r="M992" s="301"/>
      <c r="N992" s="302" t="str" cm="1">
        <f t="array" ref="N992">IF(ISBLANK(M992),"", (LOOKUP(2,1/(NOT(ISBLANK($J$9:J992))),$J$9:J992)))</f>
        <v/>
      </c>
      <c r="O992" s="298"/>
      <c r="P992" s="643" t="str">
        <f>IF(H992="Full Materials Declaration","",IF(H992="REACH Restriction Annex XVII",IF(ISERROR(VLOOKUP(O992,'Matl Declaration Form'!$AG$9:$AH$149,2,0)),"",(VLOOKUP(O992,'Matl Declaration Form'!$AG$9:$AH$149,2,0))),IF(H992="REACH Authorization Annex XIV",IF(ISERROR(VLOOKUP(O992,'Matl Declaration Form'!$AI$9:$AJ$137,2,0)),"",(VLOOKUP(O992,'Matl Declaration Form'!$AI$9:$AJ$137,2,0))),IF(H992="REACH SVHC",IF(ISERROR(VLOOKUP(O992,'Matl Declaration Form'!$AK$9:$AL$482,2,0)),"",(VLOOKUP(O992,'Matl Declaration Form'!$AK$9:$AL$482,2,0))),IF(H992="EU RoHS",IF(ISERROR(VLOOKUP(O992,'Matl Declaration Form'!$AM$9:$AN$18,2,0)),"",(VLOOKUP(O992,'Matl Declaration Form'!$AM$9:$AN$18,2,0))),IF(H992="EU Mercury",IF(ISERROR(VLOOKUP(O992,'Matl Declaration Form'!$AO$9:$AP$15,2,0)),"",(VLOOKUP(O992,'Matl Declaration Form'!$AO$9:$AP$15,2,0))),IF(H992="EU PIC",IF(ISERROR(VLOOKUP(O992,'Matl Declaration Form'!$AQ$9:$AR$71,2,0)),"",(VLOOKUP(O992,'Matl Declaration Form'!$AQ$9:$AR$71,2,0))),IF(H992="EU Ozone Depletion",IF(ISERROR(VLOOKUP(O992,'Matl Declaration Form'!$AS$9:$AT$41,2,0)),"",(VLOOKUP(O992,'Matl Declaration Form'!$AS$9:$AT$41,2,0))), IF(H992="EU Ship Recycling",IF(ISERROR(VLOOKUP(O992,'Matl Declaration Form'!$AX$9:$AY$30,2,0)),"",(VLOOKUP(O992,'Matl Declaration Form'!$AX$9:$AY$30,2,0))), IF(H992="EU Package",IF(ISERROR(VLOOKUP(O992,'Matl Declaration Form'!$AZ$9:$BA$12,2,0)),"",(VLOOKUP(O992,'Matl Declaration Form'!$AZ$9:$BA$12,2,0))),IF(H992="EU POPs",IF(ISERROR(VLOOKUP(O992,'Matl Declaration Form'!$AV$9:$AW$485,2,0)),"",(VLOOKUP(O992,'Matl Declaration Form'!$AV$9:$AW$485,2,0))))))))))))))</f>
        <v/>
      </c>
      <c r="Q992" s="304"/>
      <c r="R992" s="305" t="str" cm="1">
        <f t="array" ref="R992">IF(ISBLANK(Q992),"",Q992*(LOOKUP(2,1/(NOT(ISBLANK($M$9:M992))),$M$9:M992)))</f>
        <v/>
      </c>
      <c r="S992" s="306" t="str" cm="1">
        <f t="array" ref="S992">IF(ISBLANK(Q992),"", (LOOKUP(2,1/(NOT(ISBLANK($J$9:J992))),$J$9:J992)))</f>
        <v/>
      </c>
      <c r="T992" s="307"/>
      <c r="U992" s="302"/>
      <c r="V992" s="308"/>
      <c r="AC992" s="100"/>
      <c r="AD992" s="100"/>
      <c r="AV992" s="100"/>
      <c r="AW992" s="145"/>
    </row>
    <row r="993" spans="2:49" ht="18.75" customHeight="1">
      <c r="B993" s="309"/>
      <c r="C993" s="298"/>
      <c r="D993" s="298"/>
      <c r="E993" s="299"/>
      <c r="F993" s="298"/>
      <c r="G993" s="298"/>
      <c r="H993" s="298" t="s">
        <v>1476</v>
      </c>
      <c r="I993" s="301"/>
      <c r="J993" s="302"/>
      <c r="K993" s="298"/>
      <c r="L993" s="302"/>
      <c r="M993" s="301"/>
      <c r="N993" s="302" t="str" cm="1">
        <f t="array" ref="N993">IF(ISBLANK(M993),"", (LOOKUP(2,1/(NOT(ISBLANK($J$9:J993))),$J$9:J993)))</f>
        <v/>
      </c>
      <c r="O993" s="298"/>
      <c r="P993" s="643" t="str">
        <f>IF(H993="Full Materials Declaration","",IF(H993="REACH Restriction Annex XVII",IF(ISERROR(VLOOKUP(O993,'Matl Declaration Form'!$AG$9:$AH$149,2,0)),"",(VLOOKUP(O993,'Matl Declaration Form'!$AG$9:$AH$149,2,0))),IF(H993="REACH Authorization Annex XIV",IF(ISERROR(VLOOKUP(O993,'Matl Declaration Form'!$AI$9:$AJ$137,2,0)),"",(VLOOKUP(O993,'Matl Declaration Form'!$AI$9:$AJ$137,2,0))),IF(H993="REACH SVHC",IF(ISERROR(VLOOKUP(O993,'Matl Declaration Form'!$AK$9:$AL$482,2,0)),"",(VLOOKUP(O993,'Matl Declaration Form'!$AK$9:$AL$482,2,0))),IF(H993="EU RoHS",IF(ISERROR(VLOOKUP(O993,'Matl Declaration Form'!$AM$9:$AN$18,2,0)),"",(VLOOKUP(O993,'Matl Declaration Form'!$AM$9:$AN$18,2,0))),IF(H993="EU Mercury",IF(ISERROR(VLOOKUP(O993,'Matl Declaration Form'!$AO$9:$AP$15,2,0)),"",(VLOOKUP(O993,'Matl Declaration Form'!$AO$9:$AP$15,2,0))),IF(H993="EU PIC",IF(ISERROR(VLOOKUP(O993,'Matl Declaration Form'!$AQ$9:$AR$71,2,0)),"",(VLOOKUP(O993,'Matl Declaration Form'!$AQ$9:$AR$71,2,0))),IF(H993="EU Ozone Depletion",IF(ISERROR(VLOOKUP(O993,'Matl Declaration Form'!$AS$9:$AT$41,2,0)),"",(VLOOKUP(O993,'Matl Declaration Form'!$AS$9:$AT$41,2,0))), IF(H993="EU Ship Recycling",IF(ISERROR(VLOOKUP(O993,'Matl Declaration Form'!$AX$9:$AY$30,2,0)),"",(VLOOKUP(O993,'Matl Declaration Form'!$AX$9:$AY$30,2,0))), IF(H993="EU Package",IF(ISERROR(VLOOKUP(O993,'Matl Declaration Form'!$AZ$9:$BA$12,2,0)),"",(VLOOKUP(O993,'Matl Declaration Form'!$AZ$9:$BA$12,2,0))),IF(H993="EU POPs",IF(ISERROR(VLOOKUP(O993,'Matl Declaration Form'!$AV$9:$AW$485,2,0)),"",(VLOOKUP(O993,'Matl Declaration Form'!$AV$9:$AW$485,2,0))))))))))))))</f>
        <v/>
      </c>
      <c r="Q993" s="304"/>
      <c r="R993" s="305" t="str" cm="1">
        <f t="array" ref="R993">IF(ISBLANK(Q993),"",Q993*(LOOKUP(2,1/(NOT(ISBLANK($M$9:M993))),$M$9:M993)))</f>
        <v/>
      </c>
      <c r="S993" s="306" t="str" cm="1">
        <f t="array" ref="S993">IF(ISBLANK(Q993),"", (LOOKUP(2,1/(NOT(ISBLANK($J$9:J993))),$J$9:J993)))</f>
        <v/>
      </c>
      <c r="T993" s="307"/>
      <c r="U993" s="302"/>
      <c r="V993" s="308"/>
      <c r="AC993" s="100"/>
      <c r="AD993" s="100"/>
      <c r="AV993" s="100"/>
      <c r="AW993" s="145"/>
    </row>
    <row r="994" spans="2:49" ht="18.75" customHeight="1">
      <c r="B994" s="309"/>
      <c r="C994" s="298"/>
      <c r="D994" s="298"/>
      <c r="E994" s="299"/>
      <c r="F994" s="298"/>
      <c r="G994" s="298"/>
      <c r="H994" s="298" t="s">
        <v>1476</v>
      </c>
      <c r="I994" s="301"/>
      <c r="J994" s="302"/>
      <c r="K994" s="298"/>
      <c r="L994" s="302"/>
      <c r="M994" s="301"/>
      <c r="N994" s="302" t="str" cm="1">
        <f t="array" ref="N994">IF(ISBLANK(M994),"", (LOOKUP(2,1/(NOT(ISBLANK($J$9:J994))),$J$9:J994)))</f>
        <v/>
      </c>
      <c r="O994" s="298"/>
      <c r="P994" s="643" t="str">
        <f>IF(H994="Full Materials Declaration","",IF(H994="REACH Restriction Annex XVII",IF(ISERROR(VLOOKUP(O994,'Matl Declaration Form'!$AG$9:$AH$149,2,0)),"",(VLOOKUP(O994,'Matl Declaration Form'!$AG$9:$AH$149,2,0))),IF(H994="REACH Authorization Annex XIV",IF(ISERROR(VLOOKUP(O994,'Matl Declaration Form'!$AI$9:$AJ$137,2,0)),"",(VLOOKUP(O994,'Matl Declaration Form'!$AI$9:$AJ$137,2,0))),IF(H994="REACH SVHC",IF(ISERROR(VLOOKUP(O994,'Matl Declaration Form'!$AK$9:$AL$482,2,0)),"",(VLOOKUP(O994,'Matl Declaration Form'!$AK$9:$AL$482,2,0))),IF(H994="EU RoHS",IF(ISERROR(VLOOKUP(O994,'Matl Declaration Form'!$AM$9:$AN$18,2,0)),"",(VLOOKUP(O994,'Matl Declaration Form'!$AM$9:$AN$18,2,0))),IF(H994="EU Mercury",IF(ISERROR(VLOOKUP(O994,'Matl Declaration Form'!$AO$9:$AP$15,2,0)),"",(VLOOKUP(O994,'Matl Declaration Form'!$AO$9:$AP$15,2,0))),IF(H994="EU PIC",IF(ISERROR(VLOOKUP(O994,'Matl Declaration Form'!$AQ$9:$AR$71,2,0)),"",(VLOOKUP(O994,'Matl Declaration Form'!$AQ$9:$AR$71,2,0))),IF(H994="EU Ozone Depletion",IF(ISERROR(VLOOKUP(O994,'Matl Declaration Form'!$AS$9:$AT$41,2,0)),"",(VLOOKUP(O994,'Matl Declaration Form'!$AS$9:$AT$41,2,0))), IF(H994="EU Ship Recycling",IF(ISERROR(VLOOKUP(O994,'Matl Declaration Form'!$AX$9:$AY$30,2,0)),"",(VLOOKUP(O994,'Matl Declaration Form'!$AX$9:$AY$30,2,0))), IF(H994="EU Package",IF(ISERROR(VLOOKUP(O994,'Matl Declaration Form'!$AZ$9:$BA$12,2,0)),"",(VLOOKUP(O994,'Matl Declaration Form'!$AZ$9:$BA$12,2,0))),IF(H994="EU POPs",IF(ISERROR(VLOOKUP(O994,'Matl Declaration Form'!$AV$9:$AW$485,2,0)),"",(VLOOKUP(O994,'Matl Declaration Form'!$AV$9:$AW$485,2,0))))))))))))))</f>
        <v/>
      </c>
      <c r="Q994" s="304"/>
      <c r="R994" s="305" t="str" cm="1">
        <f t="array" ref="R994">IF(ISBLANK(Q994),"",Q994*(LOOKUP(2,1/(NOT(ISBLANK($M$9:M994))),$M$9:M994)))</f>
        <v/>
      </c>
      <c r="S994" s="306" t="str" cm="1">
        <f t="array" ref="S994">IF(ISBLANK(Q994),"", (LOOKUP(2,1/(NOT(ISBLANK($J$9:J994))),$J$9:J994)))</f>
        <v/>
      </c>
      <c r="T994" s="307"/>
      <c r="U994" s="302"/>
      <c r="V994" s="308"/>
      <c r="AC994" s="100"/>
      <c r="AD994" s="100"/>
      <c r="AV994" s="100"/>
      <c r="AW994" s="145"/>
    </row>
    <row r="995" spans="2:49" ht="18.75" customHeight="1">
      <c r="B995" s="309"/>
      <c r="C995" s="298"/>
      <c r="D995" s="298"/>
      <c r="E995" s="299"/>
      <c r="F995" s="298"/>
      <c r="G995" s="298"/>
      <c r="H995" s="298" t="s">
        <v>1476</v>
      </c>
      <c r="I995" s="301"/>
      <c r="J995" s="302"/>
      <c r="K995" s="298"/>
      <c r="L995" s="302"/>
      <c r="M995" s="301"/>
      <c r="N995" s="302" t="str" cm="1">
        <f t="array" ref="N995">IF(ISBLANK(M995),"", (LOOKUP(2,1/(NOT(ISBLANK($J$9:J995))),$J$9:J995)))</f>
        <v/>
      </c>
      <c r="O995" s="298"/>
      <c r="P995" s="643" t="str">
        <f>IF(H995="Full Materials Declaration","",IF(H995="REACH Restriction Annex XVII",IF(ISERROR(VLOOKUP(O995,'Matl Declaration Form'!$AG$9:$AH$149,2,0)),"",(VLOOKUP(O995,'Matl Declaration Form'!$AG$9:$AH$149,2,0))),IF(H995="REACH Authorization Annex XIV",IF(ISERROR(VLOOKUP(O995,'Matl Declaration Form'!$AI$9:$AJ$137,2,0)),"",(VLOOKUP(O995,'Matl Declaration Form'!$AI$9:$AJ$137,2,0))),IF(H995="REACH SVHC",IF(ISERROR(VLOOKUP(O995,'Matl Declaration Form'!$AK$9:$AL$482,2,0)),"",(VLOOKUP(O995,'Matl Declaration Form'!$AK$9:$AL$482,2,0))),IF(H995="EU RoHS",IF(ISERROR(VLOOKUP(O995,'Matl Declaration Form'!$AM$9:$AN$18,2,0)),"",(VLOOKUP(O995,'Matl Declaration Form'!$AM$9:$AN$18,2,0))),IF(H995="EU Mercury",IF(ISERROR(VLOOKUP(O995,'Matl Declaration Form'!$AO$9:$AP$15,2,0)),"",(VLOOKUP(O995,'Matl Declaration Form'!$AO$9:$AP$15,2,0))),IF(H995="EU PIC",IF(ISERROR(VLOOKUP(O995,'Matl Declaration Form'!$AQ$9:$AR$71,2,0)),"",(VLOOKUP(O995,'Matl Declaration Form'!$AQ$9:$AR$71,2,0))),IF(H995="EU Ozone Depletion",IF(ISERROR(VLOOKUP(O995,'Matl Declaration Form'!$AS$9:$AT$41,2,0)),"",(VLOOKUP(O995,'Matl Declaration Form'!$AS$9:$AT$41,2,0))), IF(H995="EU Ship Recycling",IF(ISERROR(VLOOKUP(O995,'Matl Declaration Form'!$AX$9:$AY$30,2,0)),"",(VLOOKUP(O995,'Matl Declaration Form'!$AX$9:$AY$30,2,0))), IF(H995="EU Package",IF(ISERROR(VLOOKUP(O995,'Matl Declaration Form'!$AZ$9:$BA$12,2,0)),"",(VLOOKUP(O995,'Matl Declaration Form'!$AZ$9:$BA$12,2,0))),IF(H995="EU POPs",IF(ISERROR(VLOOKUP(O995,'Matl Declaration Form'!$AV$9:$AW$485,2,0)),"",(VLOOKUP(O995,'Matl Declaration Form'!$AV$9:$AW$485,2,0))))))))))))))</f>
        <v/>
      </c>
      <c r="Q995" s="304"/>
      <c r="R995" s="305" t="str" cm="1">
        <f t="array" ref="R995">IF(ISBLANK(Q995),"",Q995*(LOOKUP(2,1/(NOT(ISBLANK($M$9:M995))),$M$9:M995)))</f>
        <v/>
      </c>
      <c r="S995" s="306" t="str" cm="1">
        <f t="array" ref="S995">IF(ISBLANK(Q995),"", (LOOKUP(2,1/(NOT(ISBLANK($J$9:J995))),$J$9:J995)))</f>
        <v/>
      </c>
      <c r="T995" s="307"/>
      <c r="U995" s="302"/>
      <c r="V995" s="308"/>
      <c r="AC995" s="100"/>
      <c r="AD995" s="100"/>
      <c r="AV995" s="100"/>
      <c r="AW995" s="145"/>
    </row>
    <row r="996" spans="2:49" ht="18.75" customHeight="1">
      <c r="B996" s="309"/>
      <c r="C996" s="298"/>
      <c r="D996" s="298"/>
      <c r="E996" s="299"/>
      <c r="F996" s="298"/>
      <c r="G996" s="298"/>
      <c r="H996" s="298" t="s">
        <v>1476</v>
      </c>
      <c r="I996" s="301"/>
      <c r="J996" s="302"/>
      <c r="K996" s="298"/>
      <c r="L996" s="302"/>
      <c r="M996" s="301"/>
      <c r="N996" s="302" t="str" cm="1">
        <f t="array" ref="N996">IF(ISBLANK(M996),"", (LOOKUP(2,1/(NOT(ISBLANK($J$9:J996))),$J$9:J996)))</f>
        <v/>
      </c>
      <c r="O996" s="298"/>
      <c r="P996" s="643" t="str">
        <f>IF(H996="Full Materials Declaration","",IF(H996="REACH Restriction Annex XVII",IF(ISERROR(VLOOKUP(O996,'Matl Declaration Form'!$AG$9:$AH$149,2,0)),"",(VLOOKUP(O996,'Matl Declaration Form'!$AG$9:$AH$149,2,0))),IF(H996="REACH Authorization Annex XIV",IF(ISERROR(VLOOKUP(O996,'Matl Declaration Form'!$AI$9:$AJ$137,2,0)),"",(VLOOKUP(O996,'Matl Declaration Form'!$AI$9:$AJ$137,2,0))),IF(H996="REACH SVHC",IF(ISERROR(VLOOKUP(O996,'Matl Declaration Form'!$AK$9:$AL$482,2,0)),"",(VLOOKUP(O996,'Matl Declaration Form'!$AK$9:$AL$482,2,0))),IF(H996="EU RoHS",IF(ISERROR(VLOOKUP(O996,'Matl Declaration Form'!$AM$9:$AN$18,2,0)),"",(VLOOKUP(O996,'Matl Declaration Form'!$AM$9:$AN$18,2,0))),IF(H996="EU Mercury",IF(ISERROR(VLOOKUP(O996,'Matl Declaration Form'!$AO$9:$AP$15,2,0)),"",(VLOOKUP(O996,'Matl Declaration Form'!$AO$9:$AP$15,2,0))),IF(H996="EU PIC",IF(ISERROR(VLOOKUP(O996,'Matl Declaration Form'!$AQ$9:$AR$71,2,0)),"",(VLOOKUP(O996,'Matl Declaration Form'!$AQ$9:$AR$71,2,0))),IF(H996="EU Ozone Depletion",IF(ISERROR(VLOOKUP(O996,'Matl Declaration Form'!$AS$9:$AT$41,2,0)),"",(VLOOKUP(O996,'Matl Declaration Form'!$AS$9:$AT$41,2,0))), IF(H996="EU Ship Recycling",IF(ISERROR(VLOOKUP(O996,'Matl Declaration Form'!$AX$9:$AY$30,2,0)),"",(VLOOKUP(O996,'Matl Declaration Form'!$AX$9:$AY$30,2,0))), IF(H996="EU Package",IF(ISERROR(VLOOKUP(O996,'Matl Declaration Form'!$AZ$9:$BA$12,2,0)),"",(VLOOKUP(O996,'Matl Declaration Form'!$AZ$9:$BA$12,2,0))),IF(H996="EU POPs",IF(ISERROR(VLOOKUP(O996,'Matl Declaration Form'!$AV$9:$AW$485,2,0)),"",(VLOOKUP(O996,'Matl Declaration Form'!$AV$9:$AW$485,2,0))))))))))))))</f>
        <v/>
      </c>
      <c r="Q996" s="304"/>
      <c r="R996" s="305" t="str" cm="1">
        <f t="array" ref="R996">IF(ISBLANK(Q996),"",Q996*(LOOKUP(2,1/(NOT(ISBLANK($M$9:M996))),$M$9:M996)))</f>
        <v/>
      </c>
      <c r="S996" s="306" t="str" cm="1">
        <f t="array" ref="S996">IF(ISBLANK(Q996),"", (LOOKUP(2,1/(NOT(ISBLANK($J$9:J996))),$J$9:J996)))</f>
        <v/>
      </c>
      <c r="T996" s="307"/>
      <c r="U996" s="302"/>
      <c r="V996" s="308"/>
      <c r="AC996" s="100"/>
      <c r="AD996" s="100"/>
      <c r="AV996" s="100"/>
      <c r="AW996" s="145"/>
    </row>
    <row r="997" spans="2:49" ht="18.75" customHeight="1">
      <c r="B997" s="309"/>
      <c r="C997" s="298"/>
      <c r="D997" s="298"/>
      <c r="E997" s="299"/>
      <c r="F997" s="298"/>
      <c r="G997" s="298"/>
      <c r="H997" s="298" t="s">
        <v>1476</v>
      </c>
      <c r="I997" s="301"/>
      <c r="J997" s="302"/>
      <c r="K997" s="298"/>
      <c r="L997" s="302"/>
      <c r="M997" s="301"/>
      <c r="N997" s="302" t="str" cm="1">
        <f t="array" ref="N997">IF(ISBLANK(M997),"", (LOOKUP(2,1/(NOT(ISBLANK($J$9:J997))),$J$9:J997)))</f>
        <v/>
      </c>
      <c r="O997" s="298"/>
      <c r="P997" s="643" t="str">
        <f>IF(H997="Full Materials Declaration","",IF(H997="REACH Restriction Annex XVII",IF(ISERROR(VLOOKUP(O997,'Matl Declaration Form'!$AG$9:$AH$149,2,0)),"",(VLOOKUP(O997,'Matl Declaration Form'!$AG$9:$AH$149,2,0))),IF(H997="REACH Authorization Annex XIV",IF(ISERROR(VLOOKUP(O997,'Matl Declaration Form'!$AI$9:$AJ$137,2,0)),"",(VLOOKUP(O997,'Matl Declaration Form'!$AI$9:$AJ$137,2,0))),IF(H997="REACH SVHC",IF(ISERROR(VLOOKUP(O997,'Matl Declaration Form'!$AK$9:$AL$482,2,0)),"",(VLOOKUP(O997,'Matl Declaration Form'!$AK$9:$AL$482,2,0))),IF(H997="EU RoHS",IF(ISERROR(VLOOKUP(O997,'Matl Declaration Form'!$AM$9:$AN$18,2,0)),"",(VLOOKUP(O997,'Matl Declaration Form'!$AM$9:$AN$18,2,0))),IF(H997="EU Mercury",IF(ISERROR(VLOOKUP(O997,'Matl Declaration Form'!$AO$9:$AP$15,2,0)),"",(VLOOKUP(O997,'Matl Declaration Form'!$AO$9:$AP$15,2,0))),IF(H997="EU PIC",IF(ISERROR(VLOOKUP(O997,'Matl Declaration Form'!$AQ$9:$AR$71,2,0)),"",(VLOOKUP(O997,'Matl Declaration Form'!$AQ$9:$AR$71,2,0))),IF(H997="EU Ozone Depletion",IF(ISERROR(VLOOKUP(O997,'Matl Declaration Form'!$AS$9:$AT$41,2,0)),"",(VLOOKUP(O997,'Matl Declaration Form'!$AS$9:$AT$41,2,0))), IF(H997="EU Ship Recycling",IF(ISERROR(VLOOKUP(O997,'Matl Declaration Form'!$AX$9:$AY$30,2,0)),"",(VLOOKUP(O997,'Matl Declaration Form'!$AX$9:$AY$30,2,0))), IF(H997="EU Package",IF(ISERROR(VLOOKUP(O997,'Matl Declaration Form'!$AZ$9:$BA$12,2,0)),"",(VLOOKUP(O997,'Matl Declaration Form'!$AZ$9:$BA$12,2,0))),IF(H997="EU POPs",IF(ISERROR(VLOOKUP(O997,'Matl Declaration Form'!$AV$9:$AW$485,2,0)),"",(VLOOKUP(O997,'Matl Declaration Form'!$AV$9:$AW$485,2,0))))))))))))))</f>
        <v/>
      </c>
      <c r="Q997" s="304"/>
      <c r="R997" s="305" t="str" cm="1">
        <f t="array" ref="R997">IF(ISBLANK(Q997),"",Q997*(LOOKUP(2,1/(NOT(ISBLANK($M$9:M997))),$M$9:M997)))</f>
        <v/>
      </c>
      <c r="S997" s="306" t="str" cm="1">
        <f t="array" ref="S997">IF(ISBLANK(Q997),"", (LOOKUP(2,1/(NOT(ISBLANK($J$9:J997))),$J$9:J997)))</f>
        <v/>
      </c>
      <c r="T997" s="307"/>
      <c r="U997" s="302"/>
      <c r="V997" s="308"/>
      <c r="AC997" s="100"/>
      <c r="AD997" s="100"/>
      <c r="AV997" s="100"/>
      <c r="AW997" s="145"/>
    </row>
    <row r="998" spans="2:49" ht="18.75" customHeight="1">
      <c r="B998" s="309"/>
      <c r="C998" s="298"/>
      <c r="D998" s="298"/>
      <c r="E998" s="299"/>
      <c r="F998" s="298"/>
      <c r="G998" s="298"/>
      <c r="H998" s="298" t="s">
        <v>1476</v>
      </c>
      <c r="I998" s="301"/>
      <c r="J998" s="302"/>
      <c r="K998" s="298"/>
      <c r="L998" s="302"/>
      <c r="M998" s="301"/>
      <c r="N998" s="302" t="str" cm="1">
        <f t="array" ref="N998">IF(ISBLANK(M998),"", (LOOKUP(2,1/(NOT(ISBLANK($J$9:J998))),$J$9:J998)))</f>
        <v/>
      </c>
      <c r="O998" s="298"/>
      <c r="P998" s="643" t="str">
        <f>IF(H998="Full Materials Declaration","",IF(H998="REACH Restriction Annex XVII",IF(ISERROR(VLOOKUP(O998,'Matl Declaration Form'!$AG$9:$AH$149,2,0)),"",(VLOOKUP(O998,'Matl Declaration Form'!$AG$9:$AH$149,2,0))),IF(H998="REACH Authorization Annex XIV",IF(ISERROR(VLOOKUP(O998,'Matl Declaration Form'!$AI$9:$AJ$137,2,0)),"",(VLOOKUP(O998,'Matl Declaration Form'!$AI$9:$AJ$137,2,0))),IF(H998="REACH SVHC",IF(ISERROR(VLOOKUP(O998,'Matl Declaration Form'!$AK$9:$AL$482,2,0)),"",(VLOOKUP(O998,'Matl Declaration Form'!$AK$9:$AL$482,2,0))),IF(H998="EU RoHS",IF(ISERROR(VLOOKUP(O998,'Matl Declaration Form'!$AM$9:$AN$18,2,0)),"",(VLOOKUP(O998,'Matl Declaration Form'!$AM$9:$AN$18,2,0))),IF(H998="EU Mercury",IF(ISERROR(VLOOKUP(O998,'Matl Declaration Form'!$AO$9:$AP$15,2,0)),"",(VLOOKUP(O998,'Matl Declaration Form'!$AO$9:$AP$15,2,0))),IF(H998="EU PIC",IF(ISERROR(VLOOKUP(O998,'Matl Declaration Form'!$AQ$9:$AR$71,2,0)),"",(VLOOKUP(O998,'Matl Declaration Form'!$AQ$9:$AR$71,2,0))),IF(H998="EU Ozone Depletion",IF(ISERROR(VLOOKUP(O998,'Matl Declaration Form'!$AS$9:$AT$41,2,0)),"",(VLOOKUP(O998,'Matl Declaration Form'!$AS$9:$AT$41,2,0))), IF(H998="EU Ship Recycling",IF(ISERROR(VLOOKUP(O998,'Matl Declaration Form'!$AX$9:$AY$30,2,0)),"",(VLOOKUP(O998,'Matl Declaration Form'!$AX$9:$AY$30,2,0))), IF(H998="EU Package",IF(ISERROR(VLOOKUP(O998,'Matl Declaration Form'!$AZ$9:$BA$12,2,0)),"",(VLOOKUP(O998,'Matl Declaration Form'!$AZ$9:$BA$12,2,0))),IF(H998="EU POPs",IF(ISERROR(VLOOKUP(O998,'Matl Declaration Form'!$AV$9:$AW$485,2,0)),"",(VLOOKUP(O998,'Matl Declaration Form'!$AV$9:$AW$485,2,0))))))))))))))</f>
        <v/>
      </c>
      <c r="Q998" s="304"/>
      <c r="R998" s="305" t="str" cm="1">
        <f t="array" ref="R998">IF(ISBLANK(Q998),"",Q998*(LOOKUP(2,1/(NOT(ISBLANK($M$9:M998))),$M$9:M998)))</f>
        <v/>
      </c>
      <c r="S998" s="306" t="str" cm="1">
        <f t="array" ref="S998">IF(ISBLANK(Q998),"", (LOOKUP(2,1/(NOT(ISBLANK($J$9:J998))),$J$9:J998)))</f>
        <v/>
      </c>
      <c r="T998" s="307"/>
      <c r="U998" s="302"/>
      <c r="V998" s="308"/>
      <c r="AC998" s="100"/>
      <c r="AD998" s="100"/>
      <c r="AV998" s="100"/>
      <c r="AW998" s="145"/>
    </row>
    <row r="999" spans="2:49" ht="18.75" customHeight="1">
      <c r="B999" s="309"/>
      <c r="C999" s="298"/>
      <c r="D999" s="298"/>
      <c r="E999" s="299"/>
      <c r="F999" s="298"/>
      <c r="G999" s="298"/>
      <c r="H999" s="298" t="s">
        <v>1476</v>
      </c>
      <c r="I999" s="301"/>
      <c r="J999" s="302"/>
      <c r="K999" s="298"/>
      <c r="L999" s="302"/>
      <c r="M999" s="301"/>
      <c r="N999" s="302" t="str" cm="1">
        <f t="array" ref="N999">IF(ISBLANK(M999),"", (LOOKUP(2,1/(NOT(ISBLANK($J$9:J999))),$J$9:J999)))</f>
        <v/>
      </c>
      <c r="O999" s="298"/>
      <c r="P999" s="643" t="str">
        <f>IF(H999="Full Materials Declaration","",IF(H999="REACH Restriction Annex XVII",IF(ISERROR(VLOOKUP(O999,'Matl Declaration Form'!$AG$9:$AH$149,2,0)),"",(VLOOKUP(O999,'Matl Declaration Form'!$AG$9:$AH$149,2,0))),IF(H999="REACH Authorization Annex XIV",IF(ISERROR(VLOOKUP(O999,'Matl Declaration Form'!$AI$9:$AJ$137,2,0)),"",(VLOOKUP(O999,'Matl Declaration Form'!$AI$9:$AJ$137,2,0))),IF(H999="REACH SVHC",IF(ISERROR(VLOOKUP(O999,'Matl Declaration Form'!$AK$9:$AL$482,2,0)),"",(VLOOKUP(O999,'Matl Declaration Form'!$AK$9:$AL$482,2,0))),IF(H999="EU RoHS",IF(ISERROR(VLOOKUP(O999,'Matl Declaration Form'!$AM$9:$AN$18,2,0)),"",(VLOOKUP(O999,'Matl Declaration Form'!$AM$9:$AN$18,2,0))),IF(H999="EU Mercury",IF(ISERROR(VLOOKUP(O999,'Matl Declaration Form'!$AO$9:$AP$15,2,0)),"",(VLOOKUP(O999,'Matl Declaration Form'!$AO$9:$AP$15,2,0))),IF(H999="EU PIC",IF(ISERROR(VLOOKUP(O999,'Matl Declaration Form'!$AQ$9:$AR$71,2,0)),"",(VLOOKUP(O999,'Matl Declaration Form'!$AQ$9:$AR$71,2,0))),IF(H999="EU Ozone Depletion",IF(ISERROR(VLOOKUP(O999,'Matl Declaration Form'!$AS$9:$AT$41,2,0)),"",(VLOOKUP(O999,'Matl Declaration Form'!$AS$9:$AT$41,2,0))), IF(H999="EU Ship Recycling",IF(ISERROR(VLOOKUP(O999,'Matl Declaration Form'!$AX$9:$AY$30,2,0)),"",(VLOOKUP(O999,'Matl Declaration Form'!$AX$9:$AY$30,2,0))), IF(H999="EU Package",IF(ISERROR(VLOOKUP(O999,'Matl Declaration Form'!$AZ$9:$BA$12,2,0)),"",(VLOOKUP(O999,'Matl Declaration Form'!$AZ$9:$BA$12,2,0))),IF(H999="EU POPs",IF(ISERROR(VLOOKUP(O999,'Matl Declaration Form'!$AV$9:$AW$485,2,0)),"",(VLOOKUP(O999,'Matl Declaration Form'!$AV$9:$AW$485,2,0))))))))))))))</f>
        <v/>
      </c>
      <c r="Q999" s="304"/>
      <c r="R999" s="305" t="str" cm="1">
        <f t="array" ref="R999">IF(ISBLANK(Q999),"",Q999*(LOOKUP(2,1/(NOT(ISBLANK($M$9:M999))),$M$9:M999)))</f>
        <v/>
      </c>
      <c r="S999" s="306" t="str" cm="1">
        <f t="array" ref="S999">IF(ISBLANK(Q999),"", (LOOKUP(2,1/(NOT(ISBLANK($J$9:J999))),$J$9:J999)))</f>
        <v/>
      </c>
      <c r="T999" s="307"/>
      <c r="U999" s="302"/>
      <c r="V999" s="308"/>
      <c r="AC999" s="100"/>
      <c r="AD999" s="100"/>
      <c r="AV999" s="100"/>
      <c r="AW999" s="145"/>
    </row>
    <row r="1000" spans="2:49" ht="18.75" customHeight="1">
      <c r="B1000" s="309"/>
      <c r="C1000" s="298"/>
      <c r="D1000" s="298"/>
      <c r="E1000" s="299"/>
      <c r="F1000" s="298"/>
      <c r="G1000" s="298"/>
      <c r="H1000" s="298" t="s">
        <v>1476</v>
      </c>
      <c r="I1000" s="301"/>
      <c r="J1000" s="302"/>
      <c r="K1000" s="298"/>
      <c r="L1000" s="302"/>
      <c r="M1000" s="301"/>
      <c r="N1000" s="302" t="str" cm="1">
        <f t="array" ref="N1000">IF(ISBLANK(M1000),"", (LOOKUP(2,1/(NOT(ISBLANK($J$9:J1000))),$J$9:J1000)))</f>
        <v/>
      </c>
      <c r="O1000" s="298"/>
      <c r="P1000" s="643" t="str">
        <f>IF(H1000="Full Materials Declaration","",IF(H1000="REACH Restriction Annex XVII",IF(ISERROR(VLOOKUP(O1000,'Matl Declaration Form'!$AG$9:$AH$149,2,0)),"",(VLOOKUP(O1000,'Matl Declaration Form'!$AG$9:$AH$149,2,0))),IF(H1000="REACH Authorization Annex XIV",IF(ISERROR(VLOOKUP(O1000,'Matl Declaration Form'!$AI$9:$AJ$137,2,0)),"",(VLOOKUP(O1000,'Matl Declaration Form'!$AI$9:$AJ$137,2,0))),IF(H1000="REACH SVHC",IF(ISERROR(VLOOKUP(O1000,'Matl Declaration Form'!$AK$9:$AL$482,2,0)),"",(VLOOKUP(O1000,'Matl Declaration Form'!$AK$9:$AL$482,2,0))),IF(H1000="EU RoHS",IF(ISERROR(VLOOKUP(O1000,'Matl Declaration Form'!$AM$9:$AN$18,2,0)),"",(VLOOKUP(O1000,'Matl Declaration Form'!$AM$9:$AN$18,2,0))),IF(H1000="EU Mercury",IF(ISERROR(VLOOKUP(O1000,'Matl Declaration Form'!$AO$9:$AP$15,2,0)),"",(VLOOKUP(O1000,'Matl Declaration Form'!$AO$9:$AP$15,2,0))),IF(H1000="EU PIC",IF(ISERROR(VLOOKUP(O1000,'Matl Declaration Form'!$AQ$9:$AR$71,2,0)),"",(VLOOKUP(O1000,'Matl Declaration Form'!$AQ$9:$AR$71,2,0))),IF(H1000="EU Ozone Depletion",IF(ISERROR(VLOOKUP(O1000,'Matl Declaration Form'!$AS$9:$AT$41,2,0)),"",(VLOOKUP(O1000,'Matl Declaration Form'!$AS$9:$AT$41,2,0))), IF(H1000="EU Ship Recycling",IF(ISERROR(VLOOKUP(O1000,'Matl Declaration Form'!$AX$9:$AY$30,2,0)),"",(VLOOKUP(O1000,'Matl Declaration Form'!$AX$9:$AY$30,2,0))), IF(H1000="EU Package",IF(ISERROR(VLOOKUP(O1000,'Matl Declaration Form'!$AZ$9:$BA$12,2,0)),"",(VLOOKUP(O1000,'Matl Declaration Form'!$AZ$9:$BA$12,2,0))),IF(H1000="EU POPs",IF(ISERROR(VLOOKUP(O1000,'Matl Declaration Form'!$AV$9:$AW$485,2,0)),"",(VLOOKUP(O1000,'Matl Declaration Form'!$AV$9:$AW$485,2,0))))))))))))))</f>
        <v/>
      </c>
      <c r="Q1000" s="304"/>
      <c r="R1000" s="305" t="str" cm="1">
        <f t="array" ref="R1000">IF(ISBLANK(Q1000),"",Q1000*(LOOKUP(2,1/(NOT(ISBLANK($M$9:M1000))),$M$9:M1000)))</f>
        <v/>
      </c>
      <c r="S1000" s="306" t="str" cm="1">
        <f t="array" ref="S1000">IF(ISBLANK(Q1000),"", (LOOKUP(2,1/(NOT(ISBLANK($J$9:J1000))),$J$9:J1000)))</f>
        <v/>
      </c>
      <c r="T1000" s="307"/>
      <c r="U1000" s="302"/>
      <c r="V1000" s="308"/>
      <c r="AC1000" s="100"/>
      <c r="AD1000" s="100"/>
      <c r="AV1000" s="100"/>
      <c r="AW1000" s="145"/>
    </row>
    <row r="1001" spans="2:49" ht="18.75" customHeight="1">
      <c r="B1001" s="309"/>
      <c r="C1001" s="298"/>
      <c r="D1001" s="298"/>
      <c r="E1001" s="299"/>
      <c r="F1001" s="298"/>
      <c r="G1001" s="298"/>
      <c r="H1001" s="298" t="s">
        <v>1476</v>
      </c>
      <c r="I1001" s="301"/>
      <c r="J1001" s="302"/>
      <c r="K1001" s="298"/>
      <c r="L1001" s="302"/>
      <c r="M1001" s="301"/>
      <c r="N1001" s="302" t="str" cm="1">
        <f t="array" ref="N1001">IF(ISBLANK(M1001),"", (LOOKUP(2,1/(NOT(ISBLANK($J$9:J1001))),$J$9:J1001)))</f>
        <v/>
      </c>
      <c r="O1001" s="298"/>
      <c r="P1001" s="643" t="str">
        <f>IF(H1001="Full Materials Declaration","",IF(H1001="REACH Restriction Annex XVII",IF(ISERROR(VLOOKUP(O1001,'Matl Declaration Form'!$AG$9:$AH$149,2,0)),"",(VLOOKUP(O1001,'Matl Declaration Form'!$AG$9:$AH$149,2,0))),IF(H1001="REACH Authorization Annex XIV",IF(ISERROR(VLOOKUP(O1001,'Matl Declaration Form'!$AI$9:$AJ$137,2,0)),"",(VLOOKUP(O1001,'Matl Declaration Form'!$AI$9:$AJ$137,2,0))),IF(H1001="REACH SVHC",IF(ISERROR(VLOOKUP(O1001,'Matl Declaration Form'!$AK$9:$AL$482,2,0)),"",(VLOOKUP(O1001,'Matl Declaration Form'!$AK$9:$AL$482,2,0))),IF(H1001="EU RoHS",IF(ISERROR(VLOOKUP(O1001,'Matl Declaration Form'!$AM$9:$AN$18,2,0)),"",(VLOOKUP(O1001,'Matl Declaration Form'!$AM$9:$AN$18,2,0))),IF(H1001="EU Mercury",IF(ISERROR(VLOOKUP(O1001,'Matl Declaration Form'!$AO$9:$AP$15,2,0)),"",(VLOOKUP(O1001,'Matl Declaration Form'!$AO$9:$AP$15,2,0))),IF(H1001="EU PIC",IF(ISERROR(VLOOKUP(O1001,'Matl Declaration Form'!$AQ$9:$AR$71,2,0)),"",(VLOOKUP(O1001,'Matl Declaration Form'!$AQ$9:$AR$71,2,0))),IF(H1001="EU Ozone Depletion",IF(ISERROR(VLOOKUP(O1001,'Matl Declaration Form'!$AS$9:$AT$41,2,0)),"",(VLOOKUP(O1001,'Matl Declaration Form'!$AS$9:$AT$41,2,0))), IF(H1001="EU Ship Recycling",IF(ISERROR(VLOOKUP(O1001,'Matl Declaration Form'!$AX$9:$AY$30,2,0)),"",(VLOOKUP(O1001,'Matl Declaration Form'!$AX$9:$AY$30,2,0))), IF(H1001="EU Package",IF(ISERROR(VLOOKUP(O1001,'Matl Declaration Form'!$AZ$9:$BA$12,2,0)),"",(VLOOKUP(O1001,'Matl Declaration Form'!$AZ$9:$BA$12,2,0))),IF(H1001="EU POPs",IF(ISERROR(VLOOKUP(O1001,'Matl Declaration Form'!$AV$9:$AW$485,2,0)),"",(VLOOKUP(O1001,'Matl Declaration Form'!$AV$9:$AW$485,2,0))))))))))))))</f>
        <v/>
      </c>
      <c r="Q1001" s="304"/>
      <c r="R1001" s="305" t="str" cm="1">
        <f t="array" ref="R1001">IF(ISBLANK(Q1001),"",Q1001*(LOOKUP(2,1/(NOT(ISBLANK($M$9:M1001))),$M$9:M1001)))</f>
        <v/>
      </c>
      <c r="S1001" s="306" t="str" cm="1">
        <f t="array" ref="S1001">IF(ISBLANK(Q1001),"", (LOOKUP(2,1/(NOT(ISBLANK($J$9:J1001))),$J$9:J1001)))</f>
        <v/>
      </c>
      <c r="T1001" s="307"/>
      <c r="U1001" s="302"/>
      <c r="V1001" s="308"/>
      <c r="AC1001" s="100"/>
      <c r="AD1001" s="100"/>
      <c r="AV1001" s="100"/>
      <c r="AW1001" s="145"/>
    </row>
    <row r="1002" spans="2:49" ht="18.75" customHeight="1">
      <c r="B1002" s="309"/>
      <c r="C1002" s="298"/>
      <c r="D1002" s="298"/>
      <c r="E1002" s="299"/>
      <c r="F1002" s="298"/>
      <c r="G1002" s="298"/>
      <c r="H1002" s="298" t="s">
        <v>1476</v>
      </c>
      <c r="I1002" s="301"/>
      <c r="J1002" s="302"/>
      <c r="K1002" s="298"/>
      <c r="L1002" s="302"/>
      <c r="M1002" s="301"/>
      <c r="N1002" s="302" t="str" cm="1">
        <f t="array" ref="N1002">IF(ISBLANK(M1002),"", (LOOKUP(2,1/(NOT(ISBLANK($J$9:J1002))),$J$9:J1002)))</f>
        <v/>
      </c>
      <c r="O1002" s="298"/>
      <c r="P1002" s="643" t="str">
        <f>IF(H1002="Full Materials Declaration","",IF(H1002="REACH Restriction Annex XVII",IF(ISERROR(VLOOKUP(O1002,'Matl Declaration Form'!$AG$9:$AH$149,2,0)),"",(VLOOKUP(O1002,'Matl Declaration Form'!$AG$9:$AH$149,2,0))),IF(H1002="REACH Authorization Annex XIV",IF(ISERROR(VLOOKUP(O1002,'Matl Declaration Form'!$AI$9:$AJ$137,2,0)),"",(VLOOKUP(O1002,'Matl Declaration Form'!$AI$9:$AJ$137,2,0))),IF(H1002="REACH SVHC",IF(ISERROR(VLOOKUP(O1002,'Matl Declaration Form'!$AK$9:$AL$482,2,0)),"",(VLOOKUP(O1002,'Matl Declaration Form'!$AK$9:$AL$482,2,0))),IF(H1002="EU RoHS",IF(ISERROR(VLOOKUP(O1002,'Matl Declaration Form'!$AM$9:$AN$18,2,0)),"",(VLOOKUP(O1002,'Matl Declaration Form'!$AM$9:$AN$18,2,0))),IF(H1002="EU Mercury",IF(ISERROR(VLOOKUP(O1002,'Matl Declaration Form'!$AO$9:$AP$15,2,0)),"",(VLOOKUP(O1002,'Matl Declaration Form'!$AO$9:$AP$15,2,0))),IF(H1002="EU PIC",IF(ISERROR(VLOOKUP(O1002,'Matl Declaration Form'!$AQ$9:$AR$71,2,0)),"",(VLOOKUP(O1002,'Matl Declaration Form'!$AQ$9:$AR$71,2,0))),IF(H1002="EU Ozone Depletion",IF(ISERROR(VLOOKUP(O1002,'Matl Declaration Form'!$AS$9:$AT$41,2,0)),"",(VLOOKUP(O1002,'Matl Declaration Form'!$AS$9:$AT$41,2,0))), IF(H1002="EU Ship Recycling",IF(ISERROR(VLOOKUP(O1002,'Matl Declaration Form'!$AX$9:$AY$30,2,0)),"",(VLOOKUP(O1002,'Matl Declaration Form'!$AX$9:$AY$30,2,0))), IF(H1002="EU Package",IF(ISERROR(VLOOKUP(O1002,'Matl Declaration Form'!$AZ$9:$BA$12,2,0)),"",(VLOOKUP(O1002,'Matl Declaration Form'!$AZ$9:$BA$12,2,0))),IF(H1002="EU POPs",IF(ISERROR(VLOOKUP(O1002,'Matl Declaration Form'!$AV$9:$AW$485,2,0)),"",(VLOOKUP(O1002,'Matl Declaration Form'!$AV$9:$AW$485,2,0))))))))))))))</f>
        <v/>
      </c>
      <c r="Q1002" s="304"/>
      <c r="R1002" s="305" t="str" cm="1">
        <f t="array" ref="R1002">IF(ISBLANK(Q1002),"",Q1002*(LOOKUP(2,1/(NOT(ISBLANK($M$9:M1002))),$M$9:M1002)))</f>
        <v/>
      </c>
      <c r="S1002" s="306" t="str" cm="1">
        <f t="array" ref="S1002">IF(ISBLANK(Q1002),"", (LOOKUP(2,1/(NOT(ISBLANK($J$9:J1002))),$J$9:J1002)))</f>
        <v/>
      </c>
      <c r="T1002" s="307"/>
      <c r="U1002" s="302"/>
      <c r="V1002" s="308"/>
      <c r="AC1002" s="100"/>
      <c r="AD1002" s="100"/>
      <c r="AV1002" s="100"/>
      <c r="AW1002" s="145"/>
    </row>
    <row r="1003" spans="2:49" ht="18.75" customHeight="1">
      <c r="B1003" s="309"/>
      <c r="C1003" s="298"/>
      <c r="D1003" s="298"/>
      <c r="E1003" s="299"/>
      <c r="F1003" s="298"/>
      <c r="G1003" s="298"/>
      <c r="H1003" s="298" t="s">
        <v>1476</v>
      </c>
      <c r="I1003" s="301"/>
      <c r="J1003" s="302"/>
      <c r="K1003" s="298"/>
      <c r="L1003" s="302"/>
      <c r="M1003" s="301"/>
      <c r="N1003" s="302" t="str" cm="1">
        <f t="array" ref="N1003">IF(ISBLANK(M1003),"", (LOOKUP(2,1/(NOT(ISBLANK($J$9:J1003))),$J$9:J1003)))</f>
        <v/>
      </c>
      <c r="O1003" s="298"/>
      <c r="P1003" s="643" t="str">
        <f>IF(H1003="Full Materials Declaration","",IF(H1003="REACH Restriction Annex XVII",IF(ISERROR(VLOOKUP(O1003,'Matl Declaration Form'!$AG$9:$AH$149,2,0)),"",(VLOOKUP(O1003,'Matl Declaration Form'!$AG$9:$AH$149,2,0))),IF(H1003="REACH Authorization Annex XIV",IF(ISERROR(VLOOKUP(O1003,'Matl Declaration Form'!$AI$9:$AJ$137,2,0)),"",(VLOOKUP(O1003,'Matl Declaration Form'!$AI$9:$AJ$137,2,0))),IF(H1003="REACH SVHC",IF(ISERROR(VLOOKUP(O1003,'Matl Declaration Form'!$AK$9:$AL$482,2,0)),"",(VLOOKUP(O1003,'Matl Declaration Form'!$AK$9:$AL$482,2,0))),IF(H1003="EU RoHS",IF(ISERROR(VLOOKUP(O1003,'Matl Declaration Form'!$AM$9:$AN$18,2,0)),"",(VLOOKUP(O1003,'Matl Declaration Form'!$AM$9:$AN$18,2,0))),IF(H1003="EU Mercury",IF(ISERROR(VLOOKUP(O1003,'Matl Declaration Form'!$AO$9:$AP$15,2,0)),"",(VLOOKUP(O1003,'Matl Declaration Form'!$AO$9:$AP$15,2,0))),IF(H1003="EU PIC",IF(ISERROR(VLOOKUP(O1003,'Matl Declaration Form'!$AQ$9:$AR$71,2,0)),"",(VLOOKUP(O1003,'Matl Declaration Form'!$AQ$9:$AR$71,2,0))),IF(H1003="EU Ozone Depletion",IF(ISERROR(VLOOKUP(O1003,'Matl Declaration Form'!$AS$9:$AT$41,2,0)),"",(VLOOKUP(O1003,'Matl Declaration Form'!$AS$9:$AT$41,2,0))), IF(H1003="EU Ship Recycling",IF(ISERROR(VLOOKUP(O1003,'Matl Declaration Form'!$AX$9:$AY$30,2,0)),"",(VLOOKUP(O1003,'Matl Declaration Form'!$AX$9:$AY$30,2,0))), IF(H1003="EU Package",IF(ISERROR(VLOOKUP(O1003,'Matl Declaration Form'!$AZ$9:$BA$12,2,0)),"",(VLOOKUP(O1003,'Matl Declaration Form'!$AZ$9:$BA$12,2,0))),IF(H1003="EU POPs",IF(ISERROR(VLOOKUP(O1003,'Matl Declaration Form'!$AV$9:$AW$485,2,0)),"",(VLOOKUP(O1003,'Matl Declaration Form'!$AV$9:$AW$485,2,0))))))))))))))</f>
        <v/>
      </c>
      <c r="Q1003" s="304"/>
      <c r="R1003" s="305" t="str" cm="1">
        <f t="array" ref="R1003">IF(ISBLANK(Q1003),"",Q1003*(LOOKUP(2,1/(NOT(ISBLANK($M$9:M1003))),$M$9:M1003)))</f>
        <v/>
      </c>
      <c r="S1003" s="306" t="str" cm="1">
        <f t="array" ref="S1003">IF(ISBLANK(Q1003),"", (LOOKUP(2,1/(NOT(ISBLANK($J$9:J1003))),$J$9:J1003)))</f>
        <v/>
      </c>
      <c r="T1003" s="307"/>
      <c r="U1003" s="302"/>
      <c r="V1003" s="308"/>
      <c r="AC1003" s="100"/>
      <c r="AD1003" s="100"/>
      <c r="AV1003" s="100"/>
      <c r="AW1003" s="145"/>
    </row>
    <row r="1004" spans="2:49" ht="18.75" customHeight="1">
      <c r="B1004" s="309"/>
      <c r="C1004" s="298"/>
      <c r="D1004" s="298"/>
      <c r="E1004" s="299"/>
      <c r="F1004" s="298"/>
      <c r="G1004" s="298"/>
      <c r="H1004" s="298" t="s">
        <v>1476</v>
      </c>
      <c r="I1004" s="301"/>
      <c r="J1004" s="302"/>
      <c r="K1004" s="298"/>
      <c r="L1004" s="302"/>
      <c r="M1004" s="301"/>
      <c r="N1004" s="302" t="str" cm="1">
        <f t="array" ref="N1004">IF(ISBLANK(M1004),"", (LOOKUP(2,1/(NOT(ISBLANK($J$9:J1004))),$J$9:J1004)))</f>
        <v/>
      </c>
      <c r="O1004" s="298"/>
      <c r="P1004" s="643" t="str">
        <f>IF(H1004="Full Materials Declaration","",IF(H1004="REACH Restriction Annex XVII",IF(ISERROR(VLOOKUP(O1004,'Matl Declaration Form'!$AG$9:$AH$149,2,0)),"",(VLOOKUP(O1004,'Matl Declaration Form'!$AG$9:$AH$149,2,0))),IF(H1004="REACH Authorization Annex XIV",IF(ISERROR(VLOOKUP(O1004,'Matl Declaration Form'!$AI$9:$AJ$137,2,0)),"",(VLOOKUP(O1004,'Matl Declaration Form'!$AI$9:$AJ$137,2,0))),IF(H1004="REACH SVHC",IF(ISERROR(VLOOKUP(O1004,'Matl Declaration Form'!$AK$9:$AL$482,2,0)),"",(VLOOKUP(O1004,'Matl Declaration Form'!$AK$9:$AL$482,2,0))),IF(H1004="EU RoHS",IF(ISERROR(VLOOKUP(O1004,'Matl Declaration Form'!$AM$9:$AN$18,2,0)),"",(VLOOKUP(O1004,'Matl Declaration Form'!$AM$9:$AN$18,2,0))),IF(H1004="EU Mercury",IF(ISERROR(VLOOKUP(O1004,'Matl Declaration Form'!$AO$9:$AP$15,2,0)),"",(VLOOKUP(O1004,'Matl Declaration Form'!$AO$9:$AP$15,2,0))),IF(H1004="EU PIC",IF(ISERROR(VLOOKUP(O1004,'Matl Declaration Form'!$AQ$9:$AR$71,2,0)),"",(VLOOKUP(O1004,'Matl Declaration Form'!$AQ$9:$AR$71,2,0))),IF(H1004="EU Ozone Depletion",IF(ISERROR(VLOOKUP(O1004,'Matl Declaration Form'!$AS$9:$AT$41,2,0)),"",(VLOOKUP(O1004,'Matl Declaration Form'!$AS$9:$AT$41,2,0))), IF(H1004="EU Ship Recycling",IF(ISERROR(VLOOKUP(O1004,'Matl Declaration Form'!$AX$9:$AY$30,2,0)),"",(VLOOKUP(O1004,'Matl Declaration Form'!$AX$9:$AY$30,2,0))), IF(H1004="EU Package",IF(ISERROR(VLOOKUP(O1004,'Matl Declaration Form'!$AZ$9:$BA$12,2,0)),"",(VLOOKUP(O1004,'Matl Declaration Form'!$AZ$9:$BA$12,2,0))),IF(H1004="EU POPs",IF(ISERROR(VLOOKUP(O1004,'Matl Declaration Form'!$AV$9:$AW$485,2,0)),"",(VLOOKUP(O1004,'Matl Declaration Form'!$AV$9:$AW$485,2,0))))))))))))))</f>
        <v/>
      </c>
      <c r="Q1004" s="304"/>
      <c r="R1004" s="305" t="str" cm="1">
        <f t="array" ref="R1004">IF(ISBLANK(Q1004),"",Q1004*(LOOKUP(2,1/(NOT(ISBLANK($M$9:M1004))),$M$9:M1004)))</f>
        <v/>
      </c>
      <c r="S1004" s="306" t="str" cm="1">
        <f t="array" ref="S1004">IF(ISBLANK(Q1004),"", (LOOKUP(2,1/(NOT(ISBLANK($J$9:J1004))),$J$9:J1004)))</f>
        <v/>
      </c>
      <c r="T1004" s="307"/>
      <c r="U1004" s="302"/>
      <c r="V1004" s="308"/>
      <c r="AC1004" s="100"/>
      <c r="AD1004" s="100"/>
      <c r="AV1004" s="100"/>
      <c r="AW1004" s="145"/>
    </row>
    <row r="1005" spans="2:49" ht="18.75" customHeight="1">
      <c r="B1005" s="309"/>
      <c r="C1005" s="298"/>
      <c r="D1005" s="298"/>
      <c r="E1005" s="299"/>
      <c r="F1005" s="298"/>
      <c r="G1005" s="298"/>
      <c r="H1005" s="298" t="s">
        <v>1476</v>
      </c>
      <c r="I1005" s="301"/>
      <c r="J1005" s="302"/>
      <c r="K1005" s="298"/>
      <c r="L1005" s="302"/>
      <c r="M1005" s="301"/>
      <c r="N1005" s="302" t="str" cm="1">
        <f t="array" ref="N1005">IF(ISBLANK(M1005),"", (LOOKUP(2,1/(NOT(ISBLANK($J$9:J1005))),$J$9:J1005)))</f>
        <v/>
      </c>
      <c r="O1005" s="298"/>
      <c r="P1005" s="643" t="str">
        <f>IF(H1005="Full Materials Declaration","",IF(H1005="REACH Restriction Annex XVII",IF(ISERROR(VLOOKUP(O1005,'Matl Declaration Form'!$AG$9:$AH$149,2,0)),"",(VLOOKUP(O1005,'Matl Declaration Form'!$AG$9:$AH$149,2,0))),IF(H1005="REACH Authorization Annex XIV",IF(ISERROR(VLOOKUP(O1005,'Matl Declaration Form'!$AI$9:$AJ$137,2,0)),"",(VLOOKUP(O1005,'Matl Declaration Form'!$AI$9:$AJ$137,2,0))),IF(H1005="REACH SVHC",IF(ISERROR(VLOOKUP(O1005,'Matl Declaration Form'!$AK$9:$AL$482,2,0)),"",(VLOOKUP(O1005,'Matl Declaration Form'!$AK$9:$AL$482,2,0))),IF(H1005="EU RoHS",IF(ISERROR(VLOOKUP(O1005,'Matl Declaration Form'!$AM$9:$AN$18,2,0)),"",(VLOOKUP(O1005,'Matl Declaration Form'!$AM$9:$AN$18,2,0))),IF(H1005="EU Mercury",IF(ISERROR(VLOOKUP(O1005,'Matl Declaration Form'!$AO$9:$AP$15,2,0)),"",(VLOOKUP(O1005,'Matl Declaration Form'!$AO$9:$AP$15,2,0))),IF(H1005="EU PIC",IF(ISERROR(VLOOKUP(O1005,'Matl Declaration Form'!$AQ$9:$AR$71,2,0)),"",(VLOOKUP(O1005,'Matl Declaration Form'!$AQ$9:$AR$71,2,0))),IF(H1005="EU Ozone Depletion",IF(ISERROR(VLOOKUP(O1005,'Matl Declaration Form'!$AS$9:$AT$41,2,0)),"",(VLOOKUP(O1005,'Matl Declaration Form'!$AS$9:$AT$41,2,0))), IF(H1005="EU Ship Recycling",IF(ISERROR(VLOOKUP(O1005,'Matl Declaration Form'!$AX$9:$AY$30,2,0)),"",(VLOOKUP(O1005,'Matl Declaration Form'!$AX$9:$AY$30,2,0))), IF(H1005="EU Package",IF(ISERROR(VLOOKUP(O1005,'Matl Declaration Form'!$AZ$9:$BA$12,2,0)),"",(VLOOKUP(O1005,'Matl Declaration Form'!$AZ$9:$BA$12,2,0))),IF(H1005="EU POPs",IF(ISERROR(VLOOKUP(O1005,'Matl Declaration Form'!$AV$9:$AW$485,2,0)),"",(VLOOKUP(O1005,'Matl Declaration Form'!$AV$9:$AW$485,2,0))))))))))))))</f>
        <v/>
      </c>
      <c r="Q1005" s="304"/>
      <c r="R1005" s="305" t="str" cm="1">
        <f t="array" ref="R1005">IF(ISBLANK(Q1005),"",Q1005*(LOOKUP(2,1/(NOT(ISBLANK($M$9:M1005))),$M$9:M1005)))</f>
        <v/>
      </c>
      <c r="S1005" s="306" t="str" cm="1">
        <f t="array" ref="S1005">IF(ISBLANK(Q1005),"", (LOOKUP(2,1/(NOT(ISBLANK($J$9:J1005))),$J$9:J1005)))</f>
        <v/>
      </c>
      <c r="T1005" s="307"/>
      <c r="U1005" s="302"/>
      <c r="V1005" s="308"/>
      <c r="AC1005" s="100"/>
      <c r="AD1005" s="100"/>
      <c r="AV1005" s="100"/>
      <c r="AW1005" s="145"/>
    </row>
    <row r="1006" spans="2:49" ht="18.75" customHeight="1">
      <c r="B1006" s="309"/>
      <c r="C1006" s="298"/>
      <c r="D1006" s="298"/>
      <c r="E1006" s="299"/>
      <c r="F1006" s="298"/>
      <c r="G1006" s="298"/>
      <c r="H1006" s="298" t="s">
        <v>1476</v>
      </c>
      <c r="I1006" s="301"/>
      <c r="J1006" s="302"/>
      <c r="K1006" s="298"/>
      <c r="L1006" s="302"/>
      <c r="M1006" s="301"/>
      <c r="N1006" s="302" t="str" cm="1">
        <f t="array" ref="N1006">IF(ISBLANK(M1006),"", (LOOKUP(2,1/(NOT(ISBLANK($J$9:J1006))),$J$9:J1006)))</f>
        <v/>
      </c>
      <c r="O1006" s="298"/>
      <c r="P1006" s="643" t="str">
        <f>IF(H1006="Full Materials Declaration","",IF(H1006="REACH Restriction Annex XVII",IF(ISERROR(VLOOKUP(O1006,'Matl Declaration Form'!$AG$9:$AH$149,2,0)),"",(VLOOKUP(O1006,'Matl Declaration Form'!$AG$9:$AH$149,2,0))),IF(H1006="REACH Authorization Annex XIV",IF(ISERROR(VLOOKUP(O1006,'Matl Declaration Form'!$AI$9:$AJ$137,2,0)),"",(VLOOKUP(O1006,'Matl Declaration Form'!$AI$9:$AJ$137,2,0))),IF(H1006="REACH SVHC",IF(ISERROR(VLOOKUP(O1006,'Matl Declaration Form'!$AK$9:$AL$482,2,0)),"",(VLOOKUP(O1006,'Matl Declaration Form'!$AK$9:$AL$482,2,0))),IF(H1006="EU RoHS",IF(ISERROR(VLOOKUP(O1006,'Matl Declaration Form'!$AM$9:$AN$18,2,0)),"",(VLOOKUP(O1006,'Matl Declaration Form'!$AM$9:$AN$18,2,0))),IF(H1006="EU Mercury",IF(ISERROR(VLOOKUP(O1006,'Matl Declaration Form'!$AO$9:$AP$15,2,0)),"",(VLOOKUP(O1006,'Matl Declaration Form'!$AO$9:$AP$15,2,0))),IF(H1006="EU PIC",IF(ISERROR(VLOOKUP(O1006,'Matl Declaration Form'!$AQ$9:$AR$71,2,0)),"",(VLOOKUP(O1006,'Matl Declaration Form'!$AQ$9:$AR$71,2,0))),IF(H1006="EU Ozone Depletion",IF(ISERROR(VLOOKUP(O1006,'Matl Declaration Form'!$AS$9:$AT$41,2,0)),"",(VLOOKUP(O1006,'Matl Declaration Form'!$AS$9:$AT$41,2,0))), IF(H1006="EU Ship Recycling",IF(ISERROR(VLOOKUP(O1006,'Matl Declaration Form'!$AX$9:$AY$30,2,0)),"",(VLOOKUP(O1006,'Matl Declaration Form'!$AX$9:$AY$30,2,0))), IF(H1006="EU Package",IF(ISERROR(VLOOKUP(O1006,'Matl Declaration Form'!$AZ$9:$BA$12,2,0)),"",(VLOOKUP(O1006,'Matl Declaration Form'!$AZ$9:$BA$12,2,0))),IF(H1006="EU POPs",IF(ISERROR(VLOOKUP(O1006,'Matl Declaration Form'!$AV$9:$AW$485,2,0)),"",(VLOOKUP(O1006,'Matl Declaration Form'!$AV$9:$AW$485,2,0))))))))))))))</f>
        <v/>
      </c>
      <c r="Q1006" s="304"/>
      <c r="R1006" s="305" t="str" cm="1">
        <f t="array" ref="R1006">IF(ISBLANK(Q1006),"",Q1006*(LOOKUP(2,1/(NOT(ISBLANK($M$9:M1006))),$M$9:M1006)))</f>
        <v/>
      </c>
      <c r="S1006" s="306" t="str" cm="1">
        <f t="array" ref="S1006">IF(ISBLANK(Q1006),"", (LOOKUP(2,1/(NOT(ISBLANK($J$9:J1006))),$J$9:J1006)))</f>
        <v/>
      </c>
      <c r="T1006" s="307"/>
      <c r="U1006" s="302"/>
      <c r="V1006" s="308"/>
      <c r="AC1006" s="100"/>
      <c r="AD1006" s="100"/>
      <c r="AV1006" s="100"/>
      <c r="AW1006" s="145"/>
    </row>
    <row r="1007" spans="2:49" ht="18.75" customHeight="1">
      <c r="B1007" s="309"/>
      <c r="C1007" s="298"/>
      <c r="D1007" s="298"/>
      <c r="E1007" s="299"/>
      <c r="F1007" s="298"/>
      <c r="G1007" s="298"/>
      <c r="H1007" s="298" t="s">
        <v>1476</v>
      </c>
      <c r="I1007" s="301"/>
      <c r="J1007" s="302"/>
      <c r="K1007" s="298"/>
      <c r="L1007" s="302"/>
      <c r="M1007" s="301"/>
      <c r="N1007" s="302" t="str" cm="1">
        <f t="array" ref="N1007">IF(ISBLANK(M1007),"", (LOOKUP(2,1/(NOT(ISBLANK($J$9:J1007))),$J$9:J1007)))</f>
        <v/>
      </c>
      <c r="O1007" s="298"/>
      <c r="P1007" s="643" t="str">
        <f>IF(H1007="Full Materials Declaration","",IF(H1007="REACH Restriction Annex XVII",IF(ISERROR(VLOOKUP(O1007,'Matl Declaration Form'!$AG$9:$AH$149,2,0)),"",(VLOOKUP(O1007,'Matl Declaration Form'!$AG$9:$AH$149,2,0))),IF(H1007="REACH Authorization Annex XIV",IF(ISERROR(VLOOKUP(O1007,'Matl Declaration Form'!$AI$9:$AJ$137,2,0)),"",(VLOOKUP(O1007,'Matl Declaration Form'!$AI$9:$AJ$137,2,0))),IF(H1007="REACH SVHC",IF(ISERROR(VLOOKUP(O1007,'Matl Declaration Form'!$AK$9:$AL$482,2,0)),"",(VLOOKUP(O1007,'Matl Declaration Form'!$AK$9:$AL$482,2,0))),IF(H1007="EU RoHS",IF(ISERROR(VLOOKUP(O1007,'Matl Declaration Form'!$AM$9:$AN$18,2,0)),"",(VLOOKUP(O1007,'Matl Declaration Form'!$AM$9:$AN$18,2,0))),IF(H1007="EU Mercury",IF(ISERROR(VLOOKUP(O1007,'Matl Declaration Form'!$AO$9:$AP$15,2,0)),"",(VLOOKUP(O1007,'Matl Declaration Form'!$AO$9:$AP$15,2,0))),IF(H1007="EU PIC",IF(ISERROR(VLOOKUP(O1007,'Matl Declaration Form'!$AQ$9:$AR$71,2,0)),"",(VLOOKUP(O1007,'Matl Declaration Form'!$AQ$9:$AR$71,2,0))),IF(H1007="EU Ozone Depletion",IF(ISERROR(VLOOKUP(O1007,'Matl Declaration Form'!$AS$9:$AT$41,2,0)),"",(VLOOKUP(O1007,'Matl Declaration Form'!$AS$9:$AT$41,2,0))), IF(H1007="EU Ship Recycling",IF(ISERROR(VLOOKUP(O1007,'Matl Declaration Form'!$AX$9:$AY$30,2,0)),"",(VLOOKUP(O1007,'Matl Declaration Form'!$AX$9:$AY$30,2,0))), IF(H1007="EU Package",IF(ISERROR(VLOOKUP(O1007,'Matl Declaration Form'!$AZ$9:$BA$12,2,0)),"",(VLOOKUP(O1007,'Matl Declaration Form'!$AZ$9:$BA$12,2,0))),IF(H1007="EU POPs",IF(ISERROR(VLOOKUP(O1007,'Matl Declaration Form'!$AV$9:$AW$485,2,0)),"",(VLOOKUP(O1007,'Matl Declaration Form'!$AV$9:$AW$485,2,0))))))))))))))</f>
        <v/>
      </c>
      <c r="Q1007" s="304"/>
      <c r="R1007" s="305" t="str" cm="1">
        <f t="array" ref="R1007">IF(ISBLANK(Q1007),"",Q1007*(LOOKUP(2,1/(NOT(ISBLANK($M$9:M1007))),$M$9:M1007)))</f>
        <v/>
      </c>
      <c r="S1007" s="306" t="str" cm="1">
        <f t="array" ref="S1007">IF(ISBLANK(Q1007),"", (LOOKUP(2,1/(NOT(ISBLANK($J$9:J1007))),$J$9:J1007)))</f>
        <v/>
      </c>
      <c r="T1007" s="307"/>
      <c r="U1007" s="302"/>
      <c r="V1007" s="308"/>
      <c r="AC1007" s="100"/>
      <c r="AD1007" s="100"/>
      <c r="AV1007" s="100"/>
      <c r="AW1007" s="145"/>
    </row>
    <row r="1008" spans="2:49" ht="18.75" customHeight="1" thickBot="1">
      <c r="B1008" s="317"/>
      <c r="C1008" s="318"/>
      <c r="D1008" s="318"/>
      <c r="E1008" s="319"/>
      <c r="F1008" s="318"/>
      <c r="G1008" s="318"/>
      <c r="H1008" s="318" t="s">
        <v>1476</v>
      </c>
      <c r="I1008" s="320"/>
      <c r="J1008" s="321"/>
      <c r="K1008" s="318"/>
      <c r="L1008" s="321"/>
      <c r="M1008" s="320"/>
      <c r="N1008" s="321" t="str" cm="1">
        <f t="array" ref="N1008">IF(ISBLANK(M1008),"", (LOOKUP(2,1/(NOT(ISBLANK($J$9:J1008))),$J$9:J1008)))</f>
        <v/>
      </c>
      <c r="O1008" s="318"/>
      <c r="P1008" s="193" t="str">
        <f>IF(H1008="Full Materials Declaration","",IF(H1008="REACH Restriction Annex XVII",IF(ISERROR(VLOOKUP(O1008,'Matl Declaration Form'!$AG$9:$AH$149,2,0)),"",(VLOOKUP(O1008,'Matl Declaration Form'!$AG$9:$AH$149,2,0))),IF(H1008="REACH Authorization Annex XIV",IF(ISERROR(VLOOKUP(O1008,'Matl Declaration Form'!$AI$9:$AJ$137,2,0)),"",(VLOOKUP(O1008,'Matl Declaration Form'!$AI$9:$AJ$137,2,0))),IF(H1008="REACH SVHC",IF(ISERROR(VLOOKUP(O1008,'Matl Declaration Form'!$AK$9:$AL$482,2,0)),"",(VLOOKUP(O1008,'Matl Declaration Form'!$AK$9:$AL$482,2,0))),IF(H1008="EU RoHS",IF(ISERROR(VLOOKUP(O1008,'Matl Declaration Form'!$AM$9:$AN$18,2,0)),"",(VLOOKUP(O1008,'Matl Declaration Form'!$AM$9:$AN$18,2,0))),IF(H1008="EU Mercury",IF(ISERROR(VLOOKUP(O1008,'Matl Declaration Form'!$AO$9:$AP$15,2,0)),"",(VLOOKUP(O1008,'Matl Declaration Form'!$AO$9:$AP$15,2,0))),IF(H1008="EU PIC",IF(ISERROR(VLOOKUP(O1008,'Matl Declaration Form'!$AQ$9:$AR$71,2,0)),"",(VLOOKUP(O1008,'Matl Declaration Form'!$AQ$9:$AR$71,2,0))),IF(H1008="EU Ozone Depletion",IF(ISERROR(VLOOKUP(O1008,'Matl Declaration Form'!$AS$9:$AT$41,2,0)),"",(VLOOKUP(O1008,'Matl Declaration Form'!$AS$9:$AT$41,2,0))), IF(H1008="EU Ship Recycling",IF(ISERROR(VLOOKUP(O1008,'Matl Declaration Form'!$AX$9:$AY$30,2,0)),"",(VLOOKUP(O1008,'Matl Declaration Form'!$AX$9:$AY$30,2,0))), IF(H1008="EU Package",IF(ISERROR(VLOOKUP(O1008,'Matl Declaration Form'!$AZ$9:$BA$12,2,0)),"",(VLOOKUP(O1008,'Matl Declaration Form'!$AZ$9:$BA$12,2,0))),IF(H1008="EU POPs",IF(ISERROR(VLOOKUP(O1008,'Matl Declaration Form'!$AV$9:$AW$485,2,0)),"",(VLOOKUP(O1008,'Matl Declaration Form'!$AV$9:$AW$485,2,0))))))))))))))</f>
        <v/>
      </c>
      <c r="Q1008" s="322"/>
      <c r="R1008" s="323" t="str" cm="1">
        <f t="array" ref="R1008">IF(ISBLANK(Q1008),"",Q1008*(LOOKUP(2,1/(NOT(ISBLANK($M$9:M1008))),$M$9:M1008)))</f>
        <v/>
      </c>
      <c r="S1008" s="324" t="str" cm="1">
        <f t="array" ref="S1008">IF(ISBLANK(Q1008),"", (LOOKUP(2,1/(NOT(ISBLANK($J$9:J1008))),$J$9:J1008)))</f>
        <v/>
      </c>
      <c r="T1008" s="325"/>
      <c r="U1008" s="321"/>
      <c r="V1008" s="326"/>
      <c r="AC1008" s="100"/>
      <c r="AD1008" s="100"/>
      <c r="AV1008" s="100"/>
      <c r="AW1008" s="145"/>
    </row>
    <row r="1009" spans="2:36" ht="18.75" customHeight="1">
      <c r="B1009" s="36"/>
      <c r="C1009" s="36"/>
      <c r="D1009" s="36"/>
      <c r="E1009" s="36"/>
      <c r="F1009" s="36"/>
      <c r="G1009" s="36"/>
      <c r="H1009" s="36"/>
      <c r="I1009" s="36"/>
      <c r="J1009" s="36"/>
      <c r="K1009" s="145"/>
      <c r="L1009" s="36"/>
      <c r="M1009" s="36"/>
      <c r="N1009" s="36"/>
      <c r="O1009" s="36"/>
      <c r="P1009" s="36"/>
      <c r="Q1009" s="260"/>
      <c r="R1009" s="36"/>
      <c r="S1009" s="36"/>
      <c r="T1009" s="36"/>
      <c r="U1009" s="36"/>
      <c r="V1009" s="36"/>
      <c r="AC1009" s="100"/>
      <c r="AD1009" s="100"/>
    </row>
    <row r="1010" spans="2:36" ht="18.75" customHeight="1" thickBot="1">
      <c r="B1010" s="36"/>
      <c r="C1010" s="36"/>
      <c r="D1010" s="36"/>
      <c r="E1010" s="36"/>
      <c r="F1010" s="36"/>
      <c r="G1010" s="36"/>
      <c r="H1010" s="36"/>
      <c r="I1010" s="36"/>
      <c r="J1010" s="36"/>
      <c r="K1010" s="145"/>
      <c r="L1010" s="36"/>
      <c r="M1010" s="36"/>
      <c r="N1010" s="36"/>
      <c r="O1010" s="36"/>
      <c r="P1010" s="36"/>
      <c r="Q1010" s="260"/>
      <c r="R1010" s="36"/>
      <c r="S1010" s="36"/>
      <c r="T1010" s="36"/>
      <c r="U1010" s="36"/>
      <c r="V1010" s="36"/>
      <c r="AC1010" s="100"/>
      <c r="AD1010" s="100"/>
      <c r="AE1010" s="100"/>
      <c r="AF1010" s="100"/>
      <c r="AG1010" s="100"/>
      <c r="AH1010" s="100"/>
      <c r="AI1010" s="100"/>
      <c r="AJ1010" s="100"/>
    </row>
    <row r="1011" spans="2:36" ht="18.75" customHeight="1">
      <c r="B1011" s="942" t="s">
        <v>3149</v>
      </c>
      <c r="C1011" s="943"/>
      <c r="D1011" s="943"/>
      <c r="E1011" s="943"/>
      <c r="F1011" s="943"/>
      <c r="G1011" s="943"/>
      <c r="H1011" s="943"/>
      <c r="I1011" s="943"/>
      <c r="J1011" s="943"/>
      <c r="K1011" s="943"/>
      <c r="L1011" s="943"/>
      <c r="M1011" s="943"/>
      <c r="N1011" s="943"/>
      <c r="O1011" s="943"/>
      <c r="P1011" s="944"/>
      <c r="Q1011" s="36"/>
      <c r="R1011" s="36"/>
      <c r="S1011" s="36"/>
      <c r="T1011" s="36"/>
      <c r="U1011" s="36"/>
      <c r="V1011" s="36"/>
    </row>
    <row r="1012" spans="2:36" ht="18.75" customHeight="1">
      <c r="B1012" s="945"/>
      <c r="C1012" s="946"/>
      <c r="D1012" s="946"/>
      <c r="E1012" s="946"/>
      <c r="F1012" s="946"/>
      <c r="G1012" s="946"/>
      <c r="H1012" s="946"/>
      <c r="I1012" s="946"/>
      <c r="J1012" s="946"/>
      <c r="K1012" s="946"/>
      <c r="L1012" s="946"/>
      <c r="M1012" s="946"/>
      <c r="N1012" s="946"/>
      <c r="O1012" s="946"/>
      <c r="P1012" s="947"/>
      <c r="Q1012" s="36"/>
      <c r="R1012" s="36"/>
      <c r="S1012" s="36"/>
      <c r="T1012" s="36"/>
      <c r="U1012" s="36"/>
      <c r="V1012" s="36"/>
    </row>
    <row r="1013" spans="2:36" ht="18.75" customHeight="1">
      <c r="B1013" s="948" t="s">
        <v>3150</v>
      </c>
      <c r="C1013" s="949"/>
      <c r="D1013" s="949"/>
      <c r="E1013" s="949"/>
      <c r="F1013" s="949"/>
      <c r="G1013" s="949"/>
      <c r="H1013" s="949"/>
      <c r="I1013" s="949"/>
      <c r="J1013" s="949"/>
      <c r="K1013" s="949"/>
      <c r="L1013" s="949"/>
      <c r="M1013" s="949"/>
      <c r="N1013" s="949"/>
      <c r="O1013" s="949"/>
      <c r="P1013" s="950"/>
      <c r="Q1013" s="36"/>
      <c r="R1013" s="36"/>
      <c r="S1013" s="36"/>
      <c r="T1013" s="36"/>
      <c r="U1013" s="36"/>
      <c r="V1013" s="36"/>
    </row>
    <row r="1014" spans="2:36" ht="18.75" customHeight="1">
      <c r="B1014" s="948"/>
      <c r="C1014" s="949"/>
      <c r="D1014" s="949"/>
      <c r="E1014" s="949"/>
      <c r="F1014" s="949"/>
      <c r="G1014" s="949"/>
      <c r="H1014" s="949"/>
      <c r="I1014" s="949"/>
      <c r="J1014" s="949"/>
      <c r="K1014" s="949"/>
      <c r="L1014" s="949"/>
      <c r="M1014" s="949"/>
      <c r="N1014" s="949"/>
      <c r="O1014" s="949"/>
      <c r="P1014" s="950"/>
      <c r="Q1014" s="36"/>
      <c r="R1014" s="36"/>
      <c r="S1014" s="36"/>
      <c r="T1014" s="36"/>
      <c r="U1014" s="36"/>
      <c r="V1014" s="36"/>
    </row>
    <row r="1015" spans="2:36" ht="18.75" customHeight="1">
      <c r="B1015" s="840" t="s">
        <v>3151</v>
      </c>
      <c r="C1015" s="841"/>
      <c r="D1015" s="841"/>
      <c r="E1015" s="841"/>
      <c r="F1015" s="841"/>
      <c r="G1015" s="841"/>
      <c r="H1015" s="841"/>
      <c r="I1015" s="841"/>
      <c r="J1015" s="841"/>
      <c r="K1015" s="841"/>
      <c r="L1015" s="841"/>
      <c r="M1015" s="841"/>
      <c r="N1015" s="841"/>
      <c r="O1015" s="841"/>
      <c r="P1015" s="842"/>
      <c r="Q1015" s="36"/>
      <c r="R1015" s="36"/>
      <c r="S1015" s="36"/>
      <c r="T1015" s="36"/>
      <c r="U1015" s="36"/>
      <c r="V1015" s="36"/>
    </row>
    <row r="1016" spans="2:36" ht="18.75" customHeight="1">
      <c r="B1016" s="212" t="s">
        <v>2144</v>
      </c>
      <c r="C1016" s="213"/>
      <c r="D1016" s="213"/>
      <c r="E1016" s="213"/>
      <c r="F1016" s="213"/>
      <c r="G1016" s="213"/>
      <c r="H1016" s="213"/>
      <c r="I1016" s="213"/>
      <c r="J1016" s="213"/>
      <c r="K1016" s="213"/>
      <c r="L1016" s="213"/>
      <c r="M1016" s="213"/>
      <c r="N1016" s="213"/>
      <c r="O1016" s="213"/>
      <c r="P1016" s="214"/>
      <c r="Q1016" s="36"/>
      <c r="R1016" s="36"/>
      <c r="S1016" s="36"/>
      <c r="T1016" s="36"/>
      <c r="U1016" s="36"/>
      <c r="V1016" s="36"/>
    </row>
    <row r="1017" spans="2:36" ht="18.75" customHeight="1">
      <c r="B1017" s="843" t="s">
        <v>2784</v>
      </c>
      <c r="C1017" s="844"/>
      <c r="D1017" s="844"/>
      <c r="E1017" s="844"/>
      <c r="F1017" s="844"/>
      <c r="G1017" s="844"/>
      <c r="H1017" s="844"/>
      <c r="I1017" s="844"/>
      <c r="J1017" s="844"/>
      <c r="K1017" s="844"/>
      <c r="L1017" s="844"/>
      <c r="M1017" s="844"/>
      <c r="N1017" s="844"/>
      <c r="O1017" s="844"/>
      <c r="P1017" s="845"/>
      <c r="Q1017" s="36"/>
      <c r="R1017" s="36"/>
      <c r="S1017" s="36"/>
      <c r="T1017" s="36"/>
      <c r="U1017" s="36"/>
      <c r="V1017" s="36"/>
    </row>
    <row r="1018" spans="2:36" ht="18.75" customHeight="1" thickBot="1">
      <c r="B1018" s="846" t="s">
        <v>1547</v>
      </c>
      <c r="C1018" s="847"/>
      <c r="D1018" s="847"/>
      <c r="E1018" s="847"/>
      <c r="F1018" s="847"/>
      <c r="G1018" s="847"/>
      <c r="H1018" s="847"/>
      <c r="I1018" s="847"/>
      <c r="J1018" s="847"/>
      <c r="K1018" s="847"/>
      <c r="L1018" s="847"/>
      <c r="M1018" s="847"/>
      <c r="N1018" s="847"/>
      <c r="O1018" s="847"/>
      <c r="P1018" s="848"/>
      <c r="Q1018" s="36"/>
      <c r="R1018" s="36"/>
      <c r="S1018" s="36"/>
      <c r="T1018" s="36"/>
      <c r="U1018" s="36"/>
      <c r="V1018" s="36"/>
    </row>
    <row r="1019" spans="2:36" ht="18.75" customHeight="1">
      <c r="B1019" s="36"/>
      <c r="C1019" s="36"/>
      <c r="D1019" s="36"/>
      <c r="E1019" s="36"/>
      <c r="F1019" s="36"/>
      <c r="G1019" s="36"/>
      <c r="H1019" s="36"/>
      <c r="I1019" s="36"/>
      <c r="J1019" s="36"/>
      <c r="K1019" s="36"/>
      <c r="L1019" s="36"/>
      <c r="M1019" s="36"/>
      <c r="N1019" s="36"/>
      <c r="O1019" s="36"/>
      <c r="P1019" s="36"/>
      <c r="Q1019" s="36"/>
      <c r="R1019" s="36"/>
      <c r="S1019" s="36"/>
      <c r="T1019" s="36"/>
      <c r="U1019" s="36"/>
      <c r="V1019" s="36"/>
    </row>
    <row r="1020" spans="2:36" ht="18.75" customHeight="1">
      <c r="B1020" s="36"/>
      <c r="C1020" s="36"/>
      <c r="D1020" s="36"/>
      <c r="E1020" s="36"/>
      <c r="F1020" s="36"/>
      <c r="G1020" s="36"/>
      <c r="H1020" s="36"/>
      <c r="I1020" s="36"/>
      <c r="J1020" s="36"/>
      <c r="K1020" s="36"/>
      <c r="L1020" s="36"/>
      <c r="M1020" s="36"/>
      <c r="N1020" s="36"/>
      <c r="O1020" s="36"/>
      <c r="P1020" s="36"/>
      <c r="Q1020" s="36"/>
      <c r="R1020" s="36"/>
      <c r="S1020" s="36"/>
      <c r="T1020" s="36"/>
      <c r="U1020" s="36"/>
      <c r="V1020" s="36"/>
    </row>
    <row r="1021" spans="2:36" ht="18.75" customHeight="1">
      <c r="B1021" s="36"/>
      <c r="C1021" s="36"/>
      <c r="D1021" s="36"/>
      <c r="E1021" s="36"/>
      <c r="F1021" s="36"/>
      <c r="G1021" s="36"/>
      <c r="H1021" s="36"/>
      <c r="I1021" s="36"/>
      <c r="J1021" s="36"/>
      <c r="K1021" s="36"/>
      <c r="L1021" s="36"/>
      <c r="M1021" s="36"/>
      <c r="N1021" s="36"/>
      <c r="O1021" s="36"/>
      <c r="P1021" s="36"/>
      <c r="Q1021" s="36"/>
      <c r="R1021" s="36"/>
      <c r="S1021" s="36"/>
      <c r="T1021" s="36"/>
      <c r="U1021" s="36"/>
      <c r="V1021" s="36"/>
    </row>
    <row r="1022" spans="2:36" ht="18.75" customHeight="1">
      <c r="B1022" s="36"/>
      <c r="C1022" s="36"/>
      <c r="D1022" s="36"/>
      <c r="E1022" s="36"/>
      <c r="F1022" s="36"/>
      <c r="G1022" s="36"/>
      <c r="H1022" s="36"/>
      <c r="I1022" s="36"/>
      <c r="J1022" s="36"/>
      <c r="K1022" s="36"/>
      <c r="L1022" s="36"/>
      <c r="M1022" s="36"/>
      <c r="N1022" s="36"/>
      <c r="O1022" s="36"/>
      <c r="P1022" s="36"/>
      <c r="Q1022" s="36"/>
      <c r="R1022" s="36"/>
      <c r="S1022" s="36"/>
      <c r="T1022" s="36"/>
      <c r="U1022" s="36"/>
      <c r="V1022" s="36"/>
    </row>
    <row r="1023" spans="2:36" ht="18.75" customHeight="1">
      <c r="B1023" s="36"/>
      <c r="C1023" s="36"/>
      <c r="D1023" s="36"/>
      <c r="E1023" s="36"/>
      <c r="F1023" s="36"/>
      <c r="G1023" s="36"/>
      <c r="H1023" s="36"/>
      <c r="I1023" s="36"/>
      <c r="J1023" s="36"/>
      <c r="K1023" s="36"/>
      <c r="L1023" s="36"/>
      <c r="M1023" s="36"/>
      <c r="N1023" s="36"/>
      <c r="O1023" s="36"/>
      <c r="P1023" s="36"/>
      <c r="Q1023" s="36"/>
      <c r="R1023" s="36"/>
      <c r="S1023" s="36"/>
      <c r="T1023" s="36"/>
      <c r="U1023" s="36"/>
      <c r="V1023" s="36"/>
    </row>
    <row r="1024" spans="2:36" ht="18.75" customHeight="1">
      <c r="B1024" s="36"/>
      <c r="C1024" s="36"/>
      <c r="D1024" s="36"/>
      <c r="E1024" s="36"/>
      <c r="F1024" s="36"/>
      <c r="G1024" s="36"/>
      <c r="H1024" s="36"/>
      <c r="I1024" s="36"/>
      <c r="J1024" s="36"/>
      <c r="K1024" s="36"/>
      <c r="L1024" s="36"/>
      <c r="M1024" s="36"/>
      <c r="N1024" s="36"/>
      <c r="O1024" s="36"/>
      <c r="P1024" s="36"/>
      <c r="Q1024" s="36"/>
      <c r="R1024" s="36"/>
      <c r="S1024" s="36"/>
      <c r="T1024" s="36"/>
      <c r="U1024" s="36"/>
      <c r="V1024" s="36"/>
    </row>
    <row r="1025" spans="2:22" ht="18.75" customHeight="1">
      <c r="B1025" s="36"/>
      <c r="C1025" s="36"/>
      <c r="D1025" s="36"/>
      <c r="E1025" s="36"/>
      <c r="F1025" s="36"/>
      <c r="G1025" s="36"/>
      <c r="H1025" s="36"/>
      <c r="I1025" s="36"/>
      <c r="J1025" s="36"/>
      <c r="K1025" s="36"/>
      <c r="L1025" s="36"/>
      <c r="M1025" s="36"/>
      <c r="N1025" s="36"/>
      <c r="O1025" s="36"/>
      <c r="P1025" s="36"/>
      <c r="Q1025" s="36"/>
      <c r="R1025" s="36"/>
      <c r="S1025" s="36"/>
      <c r="T1025" s="36"/>
      <c r="U1025" s="36"/>
      <c r="V1025" s="36"/>
    </row>
    <row r="1026" spans="2:22" ht="18.75" customHeight="1">
      <c r="B1026" s="36"/>
      <c r="C1026" s="36"/>
      <c r="D1026" s="36"/>
      <c r="E1026" s="36"/>
      <c r="F1026" s="36"/>
      <c r="G1026" s="36"/>
      <c r="H1026" s="36"/>
      <c r="I1026" s="36"/>
      <c r="J1026" s="36"/>
      <c r="K1026" s="36"/>
      <c r="L1026" s="36"/>
      <c r="M1026" s="36"/>
      <c r="N1026" s="36"/>
      <c r="O1026" s="36"/>
      <c r="P1026" s="36"/>
      <c r="Q1026" s="36"/>
      <c r="R1026" s="36"/>
      <c r="S1026" s="36"/>
      <c r="T1026" s="36"/>
      <c r="U1026" s="36"/>
      <c r="V1026" s="36"/>
    </row>
    <row r="1027" spans="2:22" ht="18.75" customHeight="1">
      <c r="B1027" s="36"/>
      <c r="C1027" s="36"/>
      <c r="D1027" s="36"/>
      <c r="E1027" s="36"/>
      <c r="F1027" s="36"/>
      <c r="G1027" s="36"/>
      <c r="H1027" s="36"/>
      <c r="I1027" s="36"/>
      <c r="J1027" s="36"/>
      <c r="K1027" s="36"/>
      <c r="L1027" s="36"/>
      <c r="M1027" s="36"/>
      <c r="N1027" s="36"/>
      <c r="O1027" s="36"/>
      <c r="P1027" s="36"/>
      <c r="Q1027" s="36"/>
      <c r="R1027" s="36"/>
      <c r="S1027" s="36"/>
      <c r="T1027" s="36"/>
      <c r="U1027" s="36"/>
      <c r="V1027" s="36"/>
    </row>
    <row r="1028" spans="2:22" ht="18.75" customHeight="1">
      <c r="B1028" s="36"/>
      <c r="C1028" s="36"/>
      <c r="D1028" s="36"/>
      <c r="E1028" s="36"/>
      <c r="F1028" s="36"/>
      <c r="G1028" s="36"/>
      <c r="H1028" s="36"/>
      <c r="I1028" s="36"/>
      <c r="J1028" s="36"/>
      <c r="K1028" s="36"/>
      <c r="L1028" s="36"/>
      <c r="M1028" s="36"/>
      <c r="N1028" s="36"/>
      <c r="O1028" s="36"/>
      <c r="P1028" s="36"/>
      <c r="Q1028" s="36"/>
      <c r="R1028" s="36"/>
      <c r="S1028" s="36"/>
      <c r="T1028" s="36"/>
      <c r="U1028" s="36"/>
      <c r="V1028" s="36"/>
    </row>
    <row r="1029" spans="2:22" ht="18.75" customHeight="1">
      <c r="B1029" s="36"/>
      <c r="C1029" s="36"/>
      <c r="D1029" s="36"/>
      <c r="E1029" s="36"/>
      <c r="F1029" s="36"/>
      <c r="G1029" s="36"/>
      <c r="H1029" s="36"/>
      <c r="I1029" s="36"/>
      <c r="J1029" s="36"/>
      <c r="K1029" s="36"/>
      <c r="L1029" s="36"/>
      <c r="M1029" s="36"/>
      <c r="N1029" s="36"/>
      <c r="O1029" s="36"/>
      <c r="P1029" s="36"/>
      <c r="Q1029" s="36"/>
      <c r="R1029" s="36"/>
      <c r="S1029" s="36"/>
      <c r="T1029" s="36"/>
      <c r="U1029" s="36"/>
      <c r="V1029" s="36"/>
    </row>
    <row r="1030" spans="2:22" ht="18.75" customHeight="1">
      <c r="B1030" s="36"/>
      <c r="C1030" s="36"/>
      <c r="D1030" s="36"/>
      <c r="E1030" s="36"/>
      <c r="F1030" s="36"/>
      <c r="G1030" s="36"/>
      <c r="H1030" s="36"/>
      <c r="I1030" s="36"/>
      <c r="J1030" s="36"/>
      <c r="K1030" s="145"/>
      <c r="L1030" s="36"/>
      <c r="M1030" s="36"/>
      <c r="N1030" s="36"/>
      <c r="O1030" s="36"/>
      <c r="P1030" s="36"/>
      <c r="Q1030" s="260"/>
      <c r="R1030" s="36"/>
      <c r="S1030" s="36"/>
      <c r="T1030" s="36"/>
      <c r="U1030" s="36"/>
      <c r="V1030" s="36"/>
    </row>
    <row r="1031" spans="2:22" ht="18.75" customHeight="1">
      <c r="B1031" s="36"/>
      <c r="C1031" s="36"/>
      <c r="D1031" s="36"/>
      <c r="E1031" s="36"/>
      <c r="F1031" s="36"/>
      <c r="G1031" s="36"/>
      <c r="H1031" s="36"/>
      <c r="I1031" s="36"/>
      <c r="J1031" s="36"/>
      <c r="K1031" s="145"/>
      <c r="L1031" s="36"/>
      <c r="M1031" s="36"/>
      <c r="N1031" s="36"/>
      <c r="O1031" s="36"/>
      <c r="P1031" s="36"/>
      <c r="Q1031" s="260"/>
      <c r="R1031" s="36"/>
      <c r="S1031" s="36"/>
      <c r="T1031" s="36"/>
      <c r="U1031" s="36"/>
      <c r="V1031" s="36"/>
    </row>
    <row r="1032" spans="2:22" ht="18.75" customHeight="1">
      <c r="B1032" s="36"/>
      <c r="C1032" s="36"/>
      <c r="D1032" s="36"/>
      <c r="E1032" s="36"/>
      <c r="F1032" s="36"/>
      <c r="G1032" s="36"/>
      <c r="H1032" s="36"/>
      <c r="I1032" s="36"/>
      <c r="J1032" s="36"/>
      <c r="K1032" s="145"/>
      <c r="L1032" s="36"/>
      <c r="M1032" s="36"/>
      <c r="N1032" s="36"/>
      <c r="O1032" s="36"/>
      <c r="P1032" s="36"/>
      <c r="Q1032" s="260"/>
      <c r="R1032" s="36"/>
      <c r="S1032" s="36"/>
      <c r="T1032" s="36"/>
      <c r="U1032" s="36"/>
      <c r="V1032" s="36"/>
    </row>
    <row r="1033" spans="2:22" ht="18.75" customHeight="1">
      <c r="B1033" s="36"/>
      <c r="C1033" s="36"/>
      <c r="D1033" s="36"/>
      <c r="E1033" s="36"/>
      <c r="F1033" s="36"/>
      <c r="G1033" s="36"/>
      <c r="H1033" s="36"/>
      <c r="I1033" s="36"/>
      <c r="J1033" s="36"/>
      <c r="K1033" s="145"/>
      <c r="L1033" s="36"/>
      <c r="M1033" s="36"/>
      <c r="N1033" s="36"/>
      <c r="O1033" s="36"/>
      <c r="P1033" s="36"/>
      <c r="Q1033" s="260"/>
      <c r="R1033" s="36"/>
      <c r="S1033" s="36"/>
      <c r="T1033" s="36"/>
      <c r="U1033" s="36"/>
      <c r="V1033" s="36"/>
    </row>
    <row r="1034" spans="2:22" ht="18.75" customHeight="1">
      <c r="B1034" s="36"/>
      <c r="C1034" s="36"/>
      <c r="D1034" s="36"/>
      <c r="E1034" s="36"/>
      <c r="F1034" s="36"/>
      <c r="G1034" s="36"/>
      <c r="H1034" s="36"/>
      <c r="I1034" s="36"/>
      <c r="J1034" s="36"/>
      <c r="K1034" s="145"/>
      <c r="L1034" s="36"/>
      <c r="M1034" s="36"/>
      <c r="N1034" s="36"/>
      <c r="O1034" s="36"/>
      <c r="P1034" s="36"/>
      <c r="Q1034" s="260"/>
      <c r="R1034" s="36"/>
      <c r="S1034" s="36"/>
      <c r="T1034" s="36"/>
      <c r="U1034" s="36"/>
      <c r="V1034" s="36"/>
    </row>
    <row r="1035" spans="2:22" ht="18.75" customHeight="1">
      <c r="B1035" s="36"/>
      <c r="C1035" s="36"/>
      <c r="D1035" s="36"/>
      <c r="E1035" s="36"/>
      <c r="F1035" s="36"/>
      <c r="G1035" s="36"/>
      <c r="H1035" s="36"/>
      <c r="I1035" s="36"/>
      <c r="J1035" s="36"/>
      <c r="K1035" s="145"/>
      <c r="L1035" s="36"/>
      <c r="M1035" s="36"/>
      <c r="N1035" s="36"/>
      <c r="O1035" s="36"/>
      <c r="P1035" s="36"/>
      <c r="Q1035" s="260"/>
      <c r="R1035" s="36"/>
      <c r="S1035" s="36"/>
      <c r="T1035" s="36"/>
      <c r="U1035" s="36"/>
      <c r="V1035" s="36"/>
    </row>
    <row r="1036" spans="2:22" ht="18.75" customHeight="1">
      <c r="B1036" s="36"/>
      <c r="C1036" s="36"/>
      <c r="D1036" s="36"/>
      <c r="E1036" s="36"/>
      <c r="F1036" s="36"/>
      <c r="G1036" s="36"/>
      <c r="H1036" s="36"/>
      <c r="I1036" s="36"/>
      <c r="J1036" s="36"/>
      <c r="K1036" s="145"/>
      <c r="L1036" s="36"/>
      <c r="M1036" s="36"/>
      <c r="N1036" s="36"/>
      <c r="O1036" s="36"/>
      <c r="P1036" s="36"/>
      <c r="Q1036" s="260"/>
      <c r="R1036" s="36"/>
      <c r="S1036" s="36"/>
      <c r="T1036" s="36"/>
      <c r="U1036" s="36"/>
      <c r="V1036" s="36"/>
    </row>
    <row r="1037" spans="2:22" ht="18.75" customHeight="1">
      <c r="B1037" s="36"/>
      <c r="C1037" s="36"/>
      <c r="D1037" s="36"/>
      <c r="E1037" s="36"/>
      <c r="F1037" s="36"/>
      <c r="G1037" s="36"/>
      <c r="H1037" s="36"/>
      <c r="I1037" s="36"/>
      <c r="J1037" s="36"/>
      <c r="K1037" s="145"/>
      <c r="L1037" s="36"/>
      <c r="M1037" s="36"/>
      <c r="N1037" s="36"/>
      <c r="O1037" s="36"/>
      <c r="P1037" s="36"/>
      <c r="Q1037" s="260"/>
      <c r="R1037" s="36"/>
      <c r="S1037" s="36"/>
      <c r="T1037" s="36"/>
      <c r="U1037" s="36"/>
      <c r="V1037" s="36"/>
    </row>
    <row r="1038" spans="2:22" ht="18.75" customHeight="1">
      <c r="B1038" s="36"/>
      <c r="C1038" s="36"/>
      <c r="D1038" s="36"/>
      <c r="E1038" s="36"/>
      <c r="F1038" s="36"/>
      <c r="G1038" s="36"/>
      <c r="H1038" s="36"/>
      <c r="I1038" s="36"/>
      <c r="J1038" s="36"/>
      <c r="K1038" s="145"/>
      <c r="L1038" s="36"/>
      <c r="M1038" s="36"/>
      <c r="N1038" s="36"/>
      <c r="O1038" s="36"/>
      <c r="P1038" s="36"/>
      <c r="Q1038" s="260"/>
      <c r="R1038" s="36"/>
      <c r="S1038" s="36"/>
      <c r="T1038" s="36"/>
      <c r="U1038" s="36"/>
      <c r="V1038" s="36"/>
    </row>
    <row r="1039" spans="2:22" ht="18.75" customHeight="1">
      <c r="B1039" s="36"/>
      <c r="C1039" s="36"/>
      <c r="D1039" s="36"/>
      <c r="E1039" s="36"/>
      <c r="F1039" s="36"/>
      <c r="G1039" s="36"/>
      <c r="H1039" s="36"/>
      <c r="I1039" s="36"/>
      <c r="J1039" s="36"/>
      <c r="K1039" s="145"/>
      <c r="L1039" s="36"/>
      <c r="M1039" s="36"/>
      <c r="N1039" s="36"/>
      <c r="O1039" s="36"/>
      <c r="P1039" s="36"/>
      <c r="Q1039" s="260"/>
      <c r="R1039" s="36"/>
      <c r="S1039" s="36"/>
      <c r="T1039" s="36"/>
      <c r="U1039" s="36"/>
      <c r="V1039" s="36"/>
    </row>
    <row r="1040" spans="2:22" ht="18.75" customHeight="1">
      <c r="B1040" s="36"/>
      <c r="C1040" s="36"/>
      <c r="D1040" s="36"/>
      <c r="E1040" s="36"/>
      <c r="F1040" s="36"/>
      <c r="G1040" s="36"/>
      <c r="H1040" s="36"/>
      <c r="I1040" s="36"/>
      <c r="J1040" s="36"/>
      <c r="K1040" s="145"/>
      <c r="L1040" s="36"/>
      <c r="M1040" s="36"/>
      <c r="N1040" s="36"/>
      <c r="O1040" s="36"/>
      <c r="P1040" s="36"/>
      <c r="Q1040" s="260"/>
      <c r="R1040" s="36"/>
      <c r="S1040" s="36"/>
      <c r="T1040" s="36"/>
      <c r="U1040" s="36"/>
      <c r="V1040" s="36"/>
    </row>
    <row r="1041" spans="2:22" ht="18.75" customHeight="1">
      <c r="B1041" s="36"/>
      <c r="C1041" s="36"/>
      <c r="D1041" s="36"/>
      <c r="E1041" s="36"/>
      <c r="F1041" s="36"/>
      <c r="G1041" s="36"/>
      <c r="H1041" s="36"/>
      <c r="I1041" s="36"/>
      <c r="J1041" s="36"/>
      <c r="K1041" s="145"/>
      <c r="L1041" s="36"/>
      <c r="M1041" s="36"/>
      <c r="N1041" s="36"/>
      <c r="O1041" s="36"/>
      <c r="P1041" s="36"/>
      <c r="Q1041" s="260"/>
      <c r="R1041" s="36"/>
      <c r="S1041" s="36"/>
      <c r="T1041" s="36"/>
      <c r="U1041" s="36"/>
      <c r="V1041" s="36"/>
    </row>
    <row r="1042" spans="2:22" ht="18.75" customHeight="1">
      <c r="B1042" s="36"/>
      <c r="C1042" s="36"/>
      <c r="D1042" s="36"/>
      <c r="E1042" s="36"/>
      <c r="F1042" s="36"/>
      <c r="G1042" s="36"/>
      <c r="H1042" s="36"/>
      <c r="I1042" s="36"/>
      <c r="J1042" s="36"/>
      <c r="K1042" s="145"/>
      <c r="L1042" s="36"/>
      <c r="M1042" s="36"/>
      <c r="N1042" s="36"/>
      <c r="O1042" s="36"/>
      <c r="P1042" s="36"/>
      <c r="Q1042" s="260"/>
      <c r="R1042" s="36"/>
      <c r="S1042" s="36"/>
      <c r="T1042" s="36"/>
      <c r="U1042" s="36"/>
      <c r="V1042" s="36"/>
    </row>
    <row r="1043" spans="2:22" ht="18.75" customHeight="1">
      <c r="B1043" s="36"/>
      <c r="C1043" s="36"/>
      <c r="D1043" s="36"/>
      <c r="E1043" s="36"/>
      <c r="F1043" s="36"/>
      <c r="G1043" s="36"/>
      <c r="H1043" s="36"/>
      <c r="I1043" s="36"/>
      <c r="J1043" s="36"/>
      <c r="K1043" s="145"/>
      <c r="L1043" s="36"/>
      <c r="M1043" s="36"/>
      <c r="N1043" s="36"/>
      <c r="O1043" s="36"/>
      <c r="P1043" s="36"/>
      <c r="Q1043" s="260"/>
      <c r="R1043" s="36"/>
      <c r="S1043" s="36"/>
      <c r="T1043" s="36"/>
      <c r="U1043" s="36"/>
      <c r="V1043" s="36"/>
    </row>
    <row r="1044" spans="2:22" ht="18.75" customHeight="1">
      <c r="B1044" s="36"/>
      <c r="C1044" s="36"/>
      <c r="D1044" s="36"/>
      <c r="E1044" s="36"/>
      <c r="F1044" s="36"/>
      <c r="G1044" s="36"/>
      <c r="H1044" s="36"/>
      <c r="I1044" s="36"/>
      <c r="J1044" s="36"/>
      <c r="K1044" s="145"/>
      <c r="L1044" s="36"/>
      <c r="M1044" s="36"/>
      <c r="N1044" s="36"/>
      <c r="O1044" s="36"/>
      <c r="P1044" s="36"/>
      <c r="Q1044" s="260"/>
      <c r="R1044" s="36"/>
      <c r="S1044" s="36"/>
      <c r="T1044" s="36"/>
      <c r="U1044" s="36"/>
      <c r="V1044" s="36"/>
    </row>
    <row r="1045" spans="2:22" ht="18.75" customHeight="1">
      <c r="B1045" s="36"/>
      <c r="C1045" s="36"/>
      <c r="D1045" s="36"/>
      <c r="E1045" s="36"/>
      <c r="F1045" s="36"/>
      <c r="G1045" s="36"/>
      <c r="H1045" s="36"/>
      <c r="I1045" s="36"/>
      <c r="J1045" s="36"/>
      <c r="K1045" s="145"/>
      <c r="L1045" s="36"/>
      <c r="M1045" s="36"/>
      <c r="N1045" s="36"/>
      <c r="O1045" s="36"/>
      <c r="P1045" s="36"/>
      <c r="Q1045" s="260"/>
      <c r="R1045" s="36"/>
      <c r="S1045" s="36"/>
      <c r="T1045" s="36"/>
      <c r="U1045" s="36"/>
      <c r="V1045" s="36"/>
    </row>
    <row r="1046" spans="2:22" ht="18.75" customHeight="1">
      <c r="B1046" s="36"/>
      <c r="C1046" s="36"/>
      <c r="D1046" s="36"/>
      <c r="E1046" s="36"/>
      <c r="F1046" s="36"/>
      <c r="G1046" s="36"/>
      <c r="H1046" s="36"/>
      <c r="I1046" s="36"/>
      <c r="J1046" s="36"/>
      <c r="K1046" s="145"/>
      <c r="L1046" s="36"/>
      <c r="M1046" s="36"/>
      <c r="N1046" s="36"/>
      <c r="O1046" s="36"/>
      <c r="P1046" s="36"/>
      <c r="Q1046" s="260"/>
      <c r="R1046" s="36"/>
      <c r="S1046" s="36"/>
      <c r="T1046" s="36"/>
      <c r="U1046" s="36"/>
      <c r="V1046" s="36"/>
    </row>
    <row r="1047" spans="2:22" ht="18.75" customHeight="1">
      <c r="B1047" s="36"/>
      <c r="C1047" s="36"/>
      <c r="D1047" s="36"/>
      <c r="E1047" s="36"/>
      <c r="F1047" s="36"/>
      <c r="G1047" s="36"/>
      <c r="H1047" s="36"/>
      <c r="I1047" s="36"/>
      <c r="J1047" s="36"/>
      <c r="K1047" s="145"/>
      <c r="L1047" s="36"/>
      <c r="M1047" s="36"/>
      <c r="N1047" s="36"/>
      <c r="O1047" s="36"/>
      <c r="P1047" s="36"/>
      <c r="Q1047" s="260"/>
      <c r="R1047" s="36"/>
      <c r="S1047" s="36"/>
      <c r="T1047" s="36"/>
      <c r="U1047" s="36"/>
      <c r="V1047" s="36"/>
    </row>
    <row r="1048" spans="2:22" ht="18.75" customHeight="1">
      <c r="B1048" s="36"/>
      <c r="C1048" s="36"/>
      <c r="D1048" s="36"/>
      <c r="E1048" s="36"/>
      <c r="F1048" s="36"/>
      <c r="G1048" s="36"/>
      <c r="H1048" s="36"/>
      <c r="I1048" s="36"/>
      <c r="J1048" s="36"/>
      <c r="K1048" s="145"/>
      <c r="L1048" s="36"/>
      <c r="M1048" s="36"/>
      <c r="N1048" s="36"/>
      <c r="O1048" s="36"/>
      <c r="P1048" s="36"/>
      <c r="Q1048" s="260"/>
      <c r="R1048" s="36"/>
      <c r="S1048" s="36"/>
      <c r="T1048" s="36"/>
      <c r="U1048" s="36"/>
      <c r="V1048" s="36"/>
    </row>
    <row r="1049" spans="2:22" ht="18.75" customHeight="1">
      <c r="B1049" s="36"/>
      <c r="C1049" s="36"/>
      <c r="D1049" s="36"/>
      <c r="E1049" s="36"/>
      <c r="F1049" s="36"/>
      <c r="G1049" s="36"/>
      <c r="H1049" s="36"/>
      <c r="I1049" s="36"/>
      <c r="J1049" s="36"/>
      <c r="K1049" s="145"/>
      <c r="L1049" s="36"/>
      <c r="M1049" s="36"/>
      <c r="N1049" s="36"/>
      <c r="O1049" s="36"/>
      <c r="P1049" s="36"/>
      <c r="Q1049" s="260"/>
      <c r="R1049" s="36"/>
      <c r="S1049" s="36"/>
      <c r="T1049" s="36"/>
      <c r="U1049" s="36"/>
      <c r="V1049" s="36"/>
    </row>
    <row r="1050" spans="2:22" ht="18.75" customHeight="1">
      <c r="B1050" s="36"/>
      <c r="C1050" s="36"/>
      <c r="D1050" s="36"/>
      <c r="E1050" s="36"/>
      <c r="F1050" s="36"/>
      <c r="G1050" s="36"/>
      <c r="H1050" s="36"/>
      <c r="I1050" s="36"/>
      <c r="J1050" s="36"/>
      <c r="K1050" s="145"/>
      <c r="L1050" s="36"/>
      <c r="M1050" s="36"/>
      <c r="N1050" s="36"/>
      <c r="O1050" s="36"/>
      <c r="P1050" s="36"/>
      <c r="Q1050" s="260"/>
      <c r="R1050" s="36"/>
      <c r="S1050" s="36"/>
      <c r="T1050" s="36"/>
      <c r="U1050" s="36"/>
      <c r="V1050" s="36"/>
    </row>
    <row r="1051" spans="2:22" ht="18.75" customHeight="1">
      <c r="B1051" s="36"/>
      <c r="C1051" s="36"/>
      <c r="D1051" s="36"/>
      <c r="E1051" s="36"/>
      <c r="F1051" s="36"/>
      <c r="G1051" s="36"/>
      <c r="H1051" s="36"/>
      <c r="I1051" s="36"/>
      <c r="J1051" s="36"/>
      <c r="K1051" s="145"/>
      <c r="L1051" s="36"/>
      <c r="M1051" s="36"/>
      <c r="N1051" s="36"/>
      <c r="O1051" s="36"/>
      <c r="P1051" s="36"/>
      <c r="Q1051" s="260"/>
      <c r="R1051" s="36"/>
      <c r="S1051" s="36"/>
      <c r="T1051" s="36"/>
      <c r="U1051" s="36"/>
      <c r="V1051" s="36"/>
    </row>
    <row r="1052" spans="2:22" ht="18.75" customHeight="1">
      <c r="B1052" s="36"/>
      <c r="C1052" s="36"/>
      <c r="D1052" s="36"/>
      <c r="E1052" s="36"/>
      <c r="F1052" s="36"/>
      <c r="G1052" s="36"/>
      <c r="H1052" s="36"/>
      <c r="I1052" s="36"/>
      <c r="J1052" s="36"/>
      <c r="K1052" s="145"/>
      <c r="L1052" s="36"/>
      <c r="M1052" s="36"/>
      <c r="N1052" s="36"/>
      <c r="O1052" s="36"/>
      <c r="P1052" s="36"/>
      <c r="Q1052" s="260"/>
      <c r="R1052" s="36"/>
      <c r="S1052" s="36"/>
      <c r="T1052" s="36"/>
      <c r="U1052" s="36"/>
      <c r="V1052" s="36"/>
    </row>
    <row r="1053" spans="2:22" ht="18.75" customHeight="1">
      <c r="B1053" s="36"/>
      <c r="C1053" s="36"/>
      <c r="D1053" s="36"/>
      <c r="E1053" s="36"/>
      <c r="F1053" s="36"/>
      <c r="G1053" s="36"/>
      <c r="H1053" s="36"/>
      <c r="I1053" s="36"/>
      <c r="J1053" s="36"/>
      <c r="K1053" s="145"/>
      <c r="L1053" s="36"/>
      <c r="M1053" s="36"/>
      <c r="N1053" s="36"/>
      <c r="O1053" s="36"/>
      <c r="P1053" s="36"/>
      <c r="Q1053" s="260"/>
      <c r="R1053" s="36"/>
      <c r="S1053" s="36"/>
      <c r="T1053" s="36"/>
      <c r="U1053" s="36"/>
      <c r="V1053" s="36"/>
    </row>
    <row r="1054" spans="2:22" ht="18.75" customHeight="1">
      <c r="B1054" s="36"/>
      <c r="C1054" s="36"/>
      <c r="D1054" s="36"/>
      <c r="E1054" s="36"/>
      <c r="F1054" s="36"/>
      <c r="G1054" s="36"/>
      <c r="H1054" s="36"/>
      <c r="I1054" s="36"/>
      <c r="J1054" s="36"/>
      <c r="K1054" s="145"/>
      <c r="L1054" s="36"/>
      <c r="M1054" s="36"/>
      <c r="N1054" s="36"/>
      <c r="O1054" s="36"/>
      <c r="P1054" s="36"/>
      <c r="Q1054" s="260"/>
      <c r="R1054" s="36"/>
      <c r="S1054" s="36"/>
      <c r="T1054" s="36"/>
      <c r="U1054" s="36"/>
      <c r="V1054" s="36"/>
    </row>
    <row r="1055" spans="2:22" ht="18.75" customHeight="1">
      <c r="B1055" s="36"/>
      <c r="C1055" s="36"/>
      <c r="D1055" s="36"/>
      <c r="E1055" s="36"/>
      <c r="F1055" s="36"/>
      <c r="G1055" s="36"/>
      <c r="H1055" s="36"/>
      <c r="I1055" s="36"/>
      <c r="J1055" s="36"/>
      <c r="K1055" s="145"/>
      <c r="L1055" s="36"/>
      <c r="M1055" s="36"/>
      <c r="N1055" s="36"/>
      <c r="O1055" s="36"/>
      <c r="P1055" s="36"/>
      <c r="Q1055" s="260"/>
      <c r="R1055" s="36"/>
      <c r="S1055" s="36"/>
      <c r="T1055" s="36"/>
      <c r="U1055" s="36"/>
      <c r="V1055" s="36"/>
    </row>
    <row r="1056" spans="2:22" ht="18.75" customHeight="1">
      <c r="B1056" s="36"/>
      <c r="C1056" s="36"/>
      <c r="D1056" s="36"/>
      <c r="E1056" s="36"/>
      <c r="F1056" s="36"/>
      <c r="G1056" s="36"/>
      <c r="H1056" s="36"/>
      <c r="I1056" s="36"/>
      <c r="J1056" s="36"/>
      <c r="K1056" s="145"/>
      <c r="L1056" s="36"/>
      <c r="M1056" s="36"/>
      <c r="N1056" s="36"/>
      <c r="O1056" s="36"/>
      <c r="P1056" s="36"/>
      <c r="Q1056" s="260"/>
      <c r="R1056" s="36"/>
      <c r="S1056" s="36"/>
      <c r="T1056" s="36"/>
      <c r="U1056" s="36"/>
      <c r="V1056" s="36"/>
    </row>
    <row r="1057" spans="2:22" ht="18.75" customHeight="1">
      <c r="B1057" s="36"/>
      <c r="C1057" s="36"/>
      <c r="D1057" s="36"/>
      <c r="E1057" s="36"/>
      <c r="F1057" s="36"/>
      <c r="G1057" s="36"/>
      <c r="H1057" s="36"/>
      <c r="I1057" s="36"/>
      <c r="J1057" s="36"/>
      <c r="K1057" s="145"/>
      <c r="L1057" s="36"/>
      <c r="M1057" s="36"/>
      <c r="N1057" s="36"/>
      <c r="O1057" s="36"/>
      <c r="P1057" s="36"/>
      <c r="Q1057" s="260"/>
      <c r="R1057" s="36"/>
      <c r="S1057" s="36"/>
      <c r="T1057" s="36"/>
      <c r="U1057" s="36"/>
      <c r="V1057" s="36"/>
    </row>
    <row r="1058" spans="2:22" ht="18.75" customHeight="1">
      <c r="B1058" s="36"/>
      <c r="C1058" s="36"/>
      <c r="D1058" s="36"/>
      <c r="E1058" s="36"/>
      <c r="F1058" s="36"/>
      <c r="G1058" s="36"/>
      <c r="H1058" s="36"/>
      <c r="I1058" s="36"/>
      <c r="J1058" s="36"/>
      <c r="K1058" s="145"/>
      <c r="L1058" s="36"/>
      <c r="M1058" s="36"/>
      <c r="N1058" s="36"/>
      <c r="O1058" s="36"/>
      <c r="P1058" s="36"/>
      <c r="Q1058" s="260"/>
      <c r="R1058" s="36"/>
      <c r="S1058" s="36"/>
      <c r="T1058" s="36"/>
      <c r="U1058" s="36"/>
      <c r="V1058" s="36"/>
    </row>
    <row r="1059" spans="2:22" ht="18.75" customHeight="1">
      <c r="B1059" s="36"/>
      <c r="C1059" s="36"/>
      <c r="D1059" s="36"/>
      <c r="E1059" s="36"/>
      <c r="F1059" s="36"/>
      <c r="G1059" s="36"/>
      <c r="H1059" s="36"/>
      <c r="I1059" s="36"/>
      <c r="J1059" s="36"/>
      <c r="K1059" s="145"/>
      <c r="L1059" s="36"/>
      <c r="M1059" s="36"/>
      <c r="N1059" s="36"/>
      <c r="O1059" s="36"/>
      <c r="P1059" s="36"/>
      <c r="Q1059" s="260"/>
      <c r="R1059" s="36"/>
      <c r="S1059" s="36"/>
      <c r="T1059" s="36"/>
      <c r="U1059" s="36"/>
      <c r="V1059" s="36"/>
    </row>
    <row r="1060" spans="2:22" ht="18.75" customHeight="1">
      <c r="B1060" s="36"/>
      <c r="C1060" s="36"/>
      <c r="D1060" s="36"/>
      <c r="E1060" s="36"/>
      <c r="F1060" s="36"/>
      <c r="G1060" s="36"/>
      <c r="H1060" s="36"/>
      <c r="I1060" s="36"/>
      <c r="J1060" s="36"/>
      <c r="K1060" s="145"/>
      <c r="L1060" s="36"/>
      <c r="M1060" s="36"/>
      <c r="N1060" s="36"/>
      <c r="O1060" s="36"/>
      <c r="P1060" s="36"/>
      <c r="Q1060" s="260"/>
      <c r="R1060" s="36"/>
      <c r="S1060" s="36"/>
      <c r="T1060" s="36"/>
      <c r="U1060" s="36"/>
      <c r="V1060" s="36"/>
    </row>
    <row r="1061" spans="2:22" ht="18.75" customHeight="1">
      <c r="B1061" s="36"/>
      <c r="C1061" s="36"/>
      <c r="D1061" s="36"/>
      <c r="E1061" s="36"/>
      <c r="F1061" s="36"/>
      <c r="G1061" s="36"/>
      <c r="H1061" s="36"/>
      <c r="I1061" s="36"/>
      <c r="J1061" s="36"/>
      <c r="K1061" s="145"/>
      <c r="L1061" s="36"/>
      <c r="M1061" s="36"/>
      <c r="N1061" s="36"/>
      <c r="O1061" s="36"/>
      <c r="P1061" s="36"/>
      <c r="Q1061" s="260"/>
      <c r="R1061" s="36"/>
      <c r="S1061" s="36"/>
      <c r="T1061" s="36"/>
      <c r="U1061" s="36"/>
      <c r="V1061" s="36"/>
    </row>
    <row r="1062" spans="2:22" ht="18.75" customHeight="1">
      <c r="B1062" s="36"/>
      <c r="C1062" s="36"/>
      <c r="D1062" s="36"/>
      <c r="E1062" s="36"/>
      <c r="F1062" s="36"/>
      <c r="G1062" s="36"/>
      <c r="H1062" s="36"/>
      <c r="I1062" s="36"/>
      <c r="J1062" s="36"/>
      <c r="K1062" s="145"/>
      <c r="L1062" s="36"/>
      <c r="M1062" s="36"/>
      <c r="N1062" s="36"/>
      <c r="O1062" s="36"/>
      <c r="P1062" s="36"/>
      <c r="Q1062" s="260"/>
      <c r="R1062" s="36"/>
      <c r="S1062" s="36"/>
      <c r="T1062" s="36"/>
      <c r="U1062" s="36"/>
      <c r="V1062" s="36"/>
    </row>
    <row r="1063" spans="2:22" ht="18.75" customHeight="1">
      <c r="B1063" s="36"/>
      <c r="C1063" s="36"/>
      <c r="D1063" s="36"/>
      <c r="E1063" s="36"/>
      <c r="F1063" s="36"/>
      <c r="G1063" s="36"/>
      <c r="H1063" s="36"/>
      <c r="I1063" s="36"/>
      <c r="J1063" s="36"/>
      <c r="K1063" s="145"/>
      <c r="L1063" s="36"/>
      <c r="M1063" s="36"/>
      <c r="N1063" s="36"/>
      <c r="O1063" s="36"/>
      <c r="P1063" s="36"/>
      <c r="Q1063" s="260"/>
      <c r="R1063" s="36"/>
      <c r="S1063" s="36"/>
      <c r="T1063" s="36"/>
      <c r="U1063" s="36"/>
      <c r="V1063" s="36"/>
    </row>
    <row r="1064" spans="2:22" ht="18.75" customHeight="1">
      <c r="B1064" s="36"/>
      <c r="C1064" s="36"/>
      <c r="D1064" s="36"/>
      <c r="E1064" s="36"/>
      <c r="F1064" s="36"/>
      <c r="G1064" s="36"/>
      <c r="H1064" s="36"/>
      <c r="I1064" s="36"/>
      <c r="J1064" s="36"/>
      <c r="K1064" s="145"/>
      <c r="L1064" s="36"/>
      <c r="M1064" s="36"/>
      <c r="N1064" s="36"/>
      <c r="O1064" s="36"/>
      <c r="P1064" s="36"/>
      <c r="Q1064" s="260"/>
      <c r="R1064" s="36"/>
      <c r="S1064" s="36"/>
      <c r="T1064" s="36"/>
      <c r="U1064" s="36"/>
      <c r="V1064" s="36"/>
    </row>
    <row r="1065" spans="2:22" ht="18.75" customHeight="1">
      <c r="B1065" s="36"/>
      <c r="C1065" s="36"/>
      <c r="D1065" s="36"/>
      <c r="E1065" s="36"/>
      <c r="F1065" s="36"/>
      <c r="G1065" s="36"/>
      <c r="H1065" s="36"/>
      <c r="I1065" s="36"/>
      <c r="J1065" s="36"/>
      <c r="K1065" s="145"/>
      <c r="L1065" s="36"/>
      <c r="M1065" s="36"/>
      <c r="N1065" s="36"/>
      <c r="O1065" s="36"/>
      <c r="P1065" s="36"/>
      <c r="Q1065" s="260"/>
      <c r="R1065" s="36"/>
      <c r="S1065" s="36"/>
      <c r="T1065" s="36"/>
      <c r="U1065" s="36"/>
      <c r="V1065" s="36"/>
    </row>
    <row r="1066" spans="2:22" ht="18.75" customHeight="1">
      <c r="B1066" s="36"/>
      <c r="C1066" s="36"/>
      <c r="D1066" s="36"/>
      <c r="E1066" s="36"/>
      <c r="F1066" s="36"/>
      <c r="G1066" s="36"/>
      <c r="H1066" s="36"/>
      <c r="I1066" s="36"/>
      <c r="J1066" s="36"/>
      <c r="K1066" s="145"/>
      <c r="L1066" s="36"/>
      <c r="M1066" s="36"/>
      <c r="N1066" s="36"/>
      <c r="O1066" s="36"/>
      <c r="P1066" s="36"/>
      <c r="Q1066" s="260"/>
      <c r="R1066" s="36"/>
      <c r="S1066" s="36"/>
      <c r="T1066" s="36"/>
      <c r="U1066" s="36"/>
      <c r="V1066" s="36"/>
    </row>
    <row r="1067" spans="2:22" ht="18.75" customHeight="1">
      <c r="B1067" s="36"/>
      <c r="C1067" s="36"/>
      <c r="D1067" s="36"/>
      <c r="E1067" s="36"/>
      <c r="F1067" s="36"/>
      <c r="G1067" s="36"/>
      <c r="H1067" s="36"/>
      <c r="I1067" s="36"/>
      <c r="J1067" s="36"/>
      <c r="K1067" s="145"/>
      <c r="L1067" s="36"/>
      <c r="M1067" s="36"/>
      <c r="N1067" s="36"/>
      <c r="O1067" s="36"/>
      <c r="P1067" s="36"/>
      <c r="Q1067" s="260"/>
      <c r="R1067" s="36"/>
      <c r="S1067" s="36"/>
      <c r="T1067" s="36"/>
      <c r="U1067" s="36"/>
      <c r="V1067" s="36"/>
    </row>
    <row r="1068" spans="2:22" ht="18.75" customHeight="1">
      <c r="B1068" s="36"/>
      <c r="C1068" s="36"/>
      <c r="D1068" s="36"/>
      <c r="E1068" s="36"/>
      <c r="F1068" s="36"/>
      <c r="G1068" s="36"/>
      <c r="H1068" s="36"/>
      <c r="I1068" s="36"/>
      <c r="J1068" s="36"/>
      <c r="K1068" s="145"/>
      <c r="L1068" s="36"/>
      <c r="M1068" s="36"/>
      <c r="N1068" s="36"/>
      <c r="O1068" s="36"/>
      <c r="P1068" s="36"/>
      <c r="Q1068" s="260"/>
      <c r="R1068" s="36"/>
      <c r="S1068" s="36"/>
      <c r="T1068" s="36"/>
      <c r="U1068" s="36"/>
      <c r="V1068" s="36"/>
    </row>
    <row r="1069" spans="2:22" ht="18.75" customHeight="1">
      <c r="B1069" s="36"/>
      <c r="C1069" s="36"/>
      <c r="D1069" s="36"/>
      <c r="E1069" s="36"/>
      <c r="F1069" s="36"/>
      <c r="G1069" s="36"/>
      <c r="H1069" s="36"/>
      <c r="I1069" s="36"/>
      <c r="J1069" s="36"/>
      <c r="K1069" s="145"/>
      <c r="L1069" s="36"/>
      <c r="M1069" s="36"/>
      <c r="N1069" s="36"/>
      <c r="O1069" s="36"/>
      <c r="P1069" s="36"/>
      <c r="Q1069" s="260"/>
      <c r="R1069" s="36"/>
      <c r="S1069" s="36"/>
      <c r="T1069" s="36"/>
      <c r="U1069" s="36"/>
      <c r="V1069" s="36"/>
    </row>
    <row r="1070" spans="2:22" ht="18.75" customHeight="1">
      <c r="B1070" s="36"/>
      <c r="C1070" s="36"/>
      <c r="D1070" s="36"/>
      <c r="E1070" s="36"/>
      <c r="F1070" s="36"/>
      <c r="G1070" s="36"/>
      <c r="H1070" s="36"/>
      <c r="I1070" s="36"/>
      <c r="J1070" s="36"/>
      <c r="K1070" s="145"/>
      <c r="L1070" s="36"/>
      <c r="M1070" s="36"/>
      <c r="N1070" s="36"/>
      <c r="O1070" s="36"/>
      <c r="P1070" s="36"/>
      <c r="Q1070" s="260"/>
      <c r="R1070" s="36"/>
      <c r="S1070" s="36"/>
      <c r="T1070" s="36"/>
      <c r="U1070" s="36"/>
      <c r="V1070" s="36"/>
    </row>
    <row r="1071" spans="2:22" ht="18.75" customHeight="1">
      <c r="B1071" s="36"/>
      <c r="C1071" s="36"/>
      <c r="D1071" s="36"/>
      <c r="E1071" s="36"/>
      <c r="F1071" s="36"/>
      <c r="G1071" s="36"/>
      <c r="H1071" s="36"/>
      <c r="I1071" s="36"/>
      <c r="J1071" s="36"/>
      <c r="K1071" s="145"/>
      <c r="L1071" s="36"/>
      <c r="M1071" s="36"/>
      <c r="N1071" s="36"/>
      <c r="O1071" s="36"/>
      <c r="P1071" s="36"/>
      <c r="Q1071" s="260"/>
      <c r="R1071" s="36"/>
      <c r="S1071" s="36"/>
      <c r="T1071" s="36"/>
      <c r="U1071" s="36"/>
      <c r="V1071" s="36"/>
    </row>
    <row r="1072" spans="2:22" ht="18.75" customHeight="1">
      <c r="B1072" s="36"/>
      <c r="C1072" s="36"/>
      <c r="D1072" s="36"/>
      <c r="E1072" s="36"/>
      <c r="F1072" s="36"/>
      <c r="G1072" s="36"/>
      <c r="H1072" s="36"/>
      <c r="I1072" s="36"/>
      <c r="J1072" s="36"/>
      <c r="K1072" s="145"/>
      <c r="L1072" s="36"/>
      <c r="M1072" s="36"/>
      <c r="N1072" s="36"/>
      <c r="O1072" s="36"/>
      <c r="P1072" s="36"/>
      <c r="Q1072" s="260"/>
      <c r="R1072" s="36"/>
      <c r="S1072" s="36"/>
      <c r="T1072" s="36"/>
      <c r="U1072" s="36"/>
      <c r="V1072" s="36"/>
    </row>
    <row r="1073" spans="2:22" ht="18.75" customHeight="1">
      <c r="B1073" s="36"/>
      <c r="C1073" s="36"/>
      <c r="D1073" s="36"/>
      <c r="E1073" s="36"/>
      <c r="F1073" s="36"/>
      <c r="G1073" s="36"/>
      <c r="H1073" s="36"/>
      <c r="I1073" s="36"/>
      <c r="J1073" s="36"/>
      <c r="K1073" s="145"/>
      <c r="L1073" s="36"/>
      <c r="M1073" s="36"/>
      <c r="N1073" s="36"/>
      <c r="O1073" s="36"/>
      <c r="P1073" s="36"/>
      <c r="Q1073" s="260"/>
      <c r="R1073" s="36"/>
      <c r="S1073" s="36"/>
      <c r="T1073" s="36"/>
      <c r="U1073" s="36"/>
      <c r="V1073" s="36"/>
    </row>
    <row r="1074" spans="2:22" ht="18.75" customHeight="1">
      <c r="B1074" s="36"/>
      <c r="C1074" s="36"/>
      <c r="D1074" s="36"/>
      <c r="E1074" s="36"/>
      <c r="F1074" s="36"/>
      <c r="G1074" s="36"/>
      <c r="H1074" s="36"/>
      <c r="I1074" s="36"/>
      <c r="J1074" s="36"/>
      <c r="K1074" s="145"/>
      <c r="L1074" s="36"/>
      <c r="M1074" s="36"/>
      <c r="N1074" s="36"/>
      <c r="O1074" s="36"/>
      <c r="P1074" s="36"/>
      <c r="Q1074" s="260"/>
      <c r="R1074" s="36"/>
      <c r="S1074" s="36"/>
      <c r="T1074" s="36"/>
      <c r="U1074" s="36"/>
      <c r="V1074" s="36"/>
    </row>
    <row r="1075" spans="2:22" ht="18.75" customHeight="1">
      <c r="B1075" s="36"/>
      <c r="C1075" s="36"/>
      <c r="D1075" s="36"/>
      <c r="E1075" s="36"/>
      <c r="F1075" s="36"/>
      <c r="G1075" s="36"/>
      <c r="H1075" s="36"/>
      <c r="I1075" s="36"/>
      <c r="J1075" s="36"/>
      <c r="K1075" s="145"/>
      <c r="L1075" s="36"/>
      <c r="M1075" s="36"/>
      <c r="N1075" s="36"/>
      <c r="O1075" s="36"/>
      <c r="P1075" s="36"/>
      <c r="Q1075" s="260"/>
      <c r="R1075" s="36"/>
      <c r="S1075" s="36"/>
      <c r="T1075" s="36"/>
      <c r="U1075" s="36"/>
      <c r="V1075" s="36"/>
    </row>
    <row r="1076" spans="2:22" ht="18.75" customHeight="1">
      <c r="B1076" s="36"/>
      <c r="C1076" s="36"/>
      <c r="D1076" s="36"/>
      <c r="E1076" s="36"/>
      <c r="F1076" s="36"/>
      <c r="G1076" s="36"/>
      <c r="H1076" s="36"/>
      <c r="I1076" s="36"/>
      <c r="J1076" s="36"/>
      <c r="K1076" s="145"/>
      <c r="L1076" s="36"/>
      <c r="M1076" s="36"/>
      <c r="N1076" s="36"/>
      <c r="O1076" s="36"/>
      <c r="P1076" s="36"/>
      <c r="Q1076" s="260"/>
      <c r="R1076" s="36"/>
      <c r="S1076" s="36"/>
      <c r="T1076" s="36"/>
      <c r="U1076" s="36"/>
      <c r="V1076" s="36"/>
    </row>
    <row r="1077" spans="2:22" ht="18.75" customHeight="1">
      <c r="B1077" s="36"/>
      <c r="C1077" s="36"/>
      <c r="D1077" s="36"/>
      <c r="E1077" s="36"/>
      <c r="F1077" s="36"/>
      <c r="G1077" s="36"/>
      <c r="H1077" s="36"/>
      <c r="I1077" s="36"/>
      <c r="J1077" s="36"/>
      <c r="K1077" s="145"/>
      <c r="L1077" s="36"/>
      <c r="M1077" s="36"/>
      <c r="N1077" s="36"/>
      <c r="O1077" s="36"/>
      <c r="P1077" s="36"/>
      <c r="Q1077" s="260"/>
      <c r="R1077" s="36"/>
      <c r="S1077" s="36"/>
      <c r="T1077" s="36"/>
      <c r="U1077" s="36"/>
      <c r="V1077" s="36"/>
    </row>
    <row r="1078" spans="2:22" ht="18.75" customHeight="1">
      <c r="B1078" s="36"/>
      <c r="C1078" s="36"/>
      <c r="D1078" s="36"/>
      <c r="E1078" s="36"/>
      <c r="F1078" s="36"/>
      <c r="G1078" s="36"/>
      <c r="H1078" s="36"/>
      <c r="I1078" s="36"/>
      <c r="J1078" s="36"/>
      <c r="K1078" s="145"/>
      <c r="L1078" s="36"/>
      <c r="M1078" s="36"/>
      <c r="N1078" s="36"/>
      <c r="O1078" s="36"/>
      <c r="P1078" s="36"/>
      <c r="Q1078" s="260"/>
      <c r="R1078" s="36"/>
      <c r="S1078" s="36"/>
      <c r="T1078" s="36"/>
      <c r="U1078" s="36"/>
      <c r="V1078" s="36"/>
    </row>
    <row r="1079" spans="2:22" ht="18.75" customHeight="1">
      <c r="B1079" s="36"/>
      <c r="C1079" s="36"/>
      <c r="D1079" s="36"/>
      <c r="E1079" s="36"/>
      <c r="F1079" s="36"/>
      <c r="G1079" s="36"/>
      <c r="H1079" s="36"/>
      <c r="I1079" s="36"/>
      <c r="J1079" s="36"/>
      <c r="K1079" s="145"/>
      <c r="L1079" s="36"/>
      <c r="M1079" s="36"/>
      <c r="N1079" s="36"/>
      <c r="O1079" s="36"/>
      <c r="P1079" s="36"/>
      <c r="Q1079" s="260"/>
      <c r="R1079" s="36"/>
      <c r="S1079" s="36"/>
      <c r="T1079" s="36"/>
      <c r="U1079" s="36"/>
      <c r="V1079" s="36"/>
    </row>
    <row r="1080" spans="2:22" ht="18.75" customHeight="1">
      <c r="B1080" s="36"/>
      <c r="C1080" s="36"/>
      <c r="D1080" s="36"/>
      <c r="E1080" s="36"/>
      <c r="F1080" s="36"/>
      <c r="G1080" s="36"/>
      <c r="H1080" s="36"/>
      <c r="I1080" s="36"/>
      <c r="J1080" s="36"/>
      <c r="K1080" s="145"/>
      <c r="L1080" s="36"/>
      <c r="M1080" s="36"/>
      <c r="N1080" s="36"/>
      <c r="O1080" s="36"/>
      <c r="P1080" s="36"/>
      <c r="Q1080" s="260"/>
      <c r="R1080" s="36"/>
      <c r="S1080" s="36"/>
      <c r="T1080" s="36"/>
      <c r="U1080" s="36"/>
      <c r="V1080" s="36"/>
    </row>
    <row r="1081" spans="2:22" ht="18.75" customHeight="1">
      <c r="B1081" s="36"/>
      <c r="C1081" s="36"/>
      <c r="D1081" s="36"/>
      <c r="E1081" s="36"/>
      <c r="F1081" s="36"/>
      <c r="G1081" s="36"/>
      <c r="H1081" s="36"/>
      <c r="I1081" s="36"/>
      <c r="J1081" s="36"/>
      <c r="K1081" s="145"/>
      <c r="L1081" s="36"/>
      <c r="M1081" s="36"/>
      <c r="N1081" s="36"/>
      <c r="O1081" s="36"/>
      <c r="P1081" s="36"/>
      <c r="Q1081" s="260"/>
      <c r="R1081" s="36"/>
      <c r="S1081" s="36"/>
      <c r="T1081" s="36"/>
      <c r="U1081" s="36"/>
      <c r="V1081" s="36"/>
    </row>
    <row r="1082" spans="2:22" ht="18.75" customHeight="1">
      <c r="B1082" s="36"/>
      <c r="C1082" s="36"/>
      <c r="D1082" s="36"/>
      <c r="E1082" s="36"/>
      <c r="F1082" s="36"/>
      <c r="G1082" s="36"/>
      <c r="H1082" s="36"/>
      <c r="I1082" s="36"/>
      <c r="J1082" s="36"/>
      <c r="K1082" s="145"/>
      <c r="L1082" s="36"/>
      <c r="M1082" s="36"/>
      <c r="N1082" s="36"/>
      <c r="O1082" s="36"/>
      <c r="P1082" s="36"/>
      <c r="Q1082" s="260"/>
      <c r="R1082" s="36"/>
      <c r="S1082" s="36"/>
      <c r="T1082" s="36"/>
      <c r="U1082" s="36"/>
      <c r="V1082" s="36"/>
    </row>
    <row r="1083" spans="2:22" ht="18.75" customHeight="1">
      <c r="B1083" s="36"/>
      <c r="C1083" s="36"/>
      <c r="D1083" s="36"/>
      <c r="E1083" s="36"/>
      <c r="F1083" s="36"/>
      <c r="G1083" s="36"/>
      <c r="H1083" s="36"/>
      <c r="I1083" s="36"/>
      <c r="J1083" s="36"/>
      <c r="K1083" s="145"/>
      <c r="L1083" s="36"/>
      <c r="M1083" s="36"/>
      <c r="N1083" s="36"/>
      <c r="O1083" s="36"/>
      <c r="P1083" s="36"/>
      <c r="Q1083" s="260"/>
      <c r="R1083" s="36"/>
      <c r="S1083" s="36"/>
      <c r="T1083" s="36"/>
      <c r="U1083" s="36"/>
      <c r="V1083" s="36"/>
    </row>
    <row r="1084" spans="2:22" ht="18.75" customHeight="1">
      <c r="B1084" s="36"/>
      <c r="C1084" s="36"/>
      <c r="D1084" s="36"/>
      <c r="E1084" s="36"/>
      <c r="F1084" s="36"/>
      <c r="G1084" s="36"/>
      <c r="H1084" s="36"/>
      <c r="I1084" s="36"/>
      <c r="J1084" s="36"/>
      <c r="K1084" s="145"/>
      <c r="L1084" s="36"/>
      <c r="M1084" s="36"/>
      <c r="N1084" s="36"/>
      <c r="O1084" s="36"/>
      <c r="P1084" s="36"/>
      <c r="Q1084" s="260"/>
      <c r="R1084" s="36"/>
      <c r="S1084" s="36"/>
      <c r="T1084" s="36"/>
      <c r="U1084" s="36"/>
      <c r="V1084" s="36"/>
    </row>
    <row r="1085" spans="2:22" ht="18.75" customHeight="1">
      <c r="B1085" s="36"/>
      <c r="C1085" s="36"/>
      <c r="D1085" s="36"/>
      <c r="E1085" s="36"/>
      <c r="F1085" s="36"/>
      <c r="G1085" s="36"/>
      <c r="H1085" s="36"/>
      <c r="I1085" s="36"/>
      <c r="J1085" s="36"/>
      <c r="K1085" s="145"/>
      <c r="L1085" s="36"/>
      <c r="M1085" s="36"/>
      <c r="N1085" s="36"/>
      <c r="O1085" s="36"/>
      <c r="P1085" s="36"/>
      <c r="Q1085" s="260"/>
      <c r="R1085" s="36"/>
      <c r="S1085" s="36"/>
      <c r="T1085" s="36"/>
      <c r="U1085" s="36"/>
      <c r="V1085" s="36"/>
    </row>
    <row r="1086" spans="2:22" ht="18.75" customHeight="1">
      <c r="B1086" s="36"/>
      <c r="C1086" s="36"/>
      <c r="D1086" s="36"/>
      <c r="E1086" s="36"/>
      <c r="F1086" s="36"/>
      <c r="G1086" s="36"/>
      <c r="H1086" s="36"/>
      <c r="I1086" s="36"/>
      <c r="J1086" s="36"/>
      <c r="K1086" s="145"/>
      <c r="L1086" s="36"/>
      <c r="M1086" s="36"/>
      <c r="N1086" s="36"/>
      <c r="O1086" s="36"/>
      <c r="P1086" s="36"/>
      <c r="Q1086" s="260"/>
      <c r="R1086" s="36"/>
      <c r="S1086" s="36"/>
      <c r="T1086" s="36"/>
      <c r="U1086" s="36"/>
      <c r="V1086" s="36"/>
    </row>
    <row r="1087" spans="2:22" ht="18.75" customHeight="1">
      <c r="B1087" s="36"/>
      <c r="C1087" s="36"/>
      <c r="D1087" s="36"/>
      <c r="E1087" s="36"/>
      <c r="F1087" s="36"/>
      <c r="G1087" s="36"/>
      <c r="H1087" s="36"/>
      <c r="I1087" s="36"/>
      <c r="J1087" s="36"/>
      <c r="K1087" s="145"/>
      <c r="L1087" s="36"/>
      <c r="M1087" s="36"/>
      <c r="N1087" s="36"/>
      <c r="O1087" s="36"/>
      <c r="P1087" s="36"/>
      <c r="Q1087" s="260"/>
      <c r="R1087" s="36"/>
      <c r="S1087" s="36"/>
      <c r="T1087" s="36"/>
      <c r="U1087" s="36"/>
      <c r="V1087" s="36"/>
    </row>
    <row r="1088" spans="2:22" ht="18.75" customHeight="1">
      <c r="B1088" s="36"/>
      <c r="C1088" s="36"/>
      <c r="D1088" s="36"/>
      <c r="E1088" s="36"/>
      <c r="F1088" s="36"/>
      <c r="G1088" s="36"/>
      <c r="H1088" s="36"/>
      <c r="I1088" s="36"/>
      <c r="J1088" s="36"/>
      <c r="K1088" s="145"/>
      <c r="L1088" s="36"/>
      <c r="M1088" s="36"/>
      <c r="N1088" s="36"/>
      <c r="O1088" s="36"/>
      <c r="P1088" s="36"/>
      <c r="Q1088" s="260"/>
      <c r="R1088" s="36"/>
      <c r="S1088" s="36"/>
      <c r="T1088" s="36"/>
      <c r="U1088" s="36"/>
      <c r="V1088" s="36"/>
    </row>
    <row r="1089" spans="2:22" ht="18.75" customHeight="1">
      <c r="B1089" s="36"/>
      <c r="C1089" s="36"/>
      <c r="D1089" s="36"/>
      <c r="E1089" s="36"/>
      <c r="F1089" s="36"/>
      <c r="G1089" s="36"/>
      <c r="H1089" s="36"/>
      <c r="I1089" s="36"/>
      <c r="J1089" s="36"/>
      <c r="K1089" s="145"/>
      <c r="L1089" s="36"/>
      <c r="M1089" s="36"/>
      <c r="N1089" s="36"/>
      <c r="O1089" s="36"/>
      <c r="P1089" s="36"/>
      <c r="Q1089" s="260"/>
      <c r="R1089" s="36"/>
      <c r="S1089" s="36"/>
      <c r="T1089" s="36"/>
      <c r="U1089" s="36"/>
      <c r="V1089" s="36"/>
    </row>
    <row r="1090" spans="2:22" ht="18.75" customHeight="1">
      <c r="B1090" s="36"/>
      <c r="C1090" s="36"/>
      <c r="D1090" s="36"/>
      <c r="E1090" s="36"/>
      <c r="F1090" s="36"/>
      <c r="G1090" s="36"/>
      <c r="H1090" s="36"/>
      <c r="I1090" s="36"/>
      <c r="J1090" s="36"/>
      <c r="K1090" s="145"/>
      <c r="L1090" s="36"/>
      <c r="M1090" s="36"/>
      <c r="N1090" s="36"/>
      <c r="O1090" s="36"/>
      <c r="P1090" s="36"/>
      <c r="Q1090" s="260"/>
      <c r="R1090" s="36"/>
      <c r="S1090" s="36"/>
      <c r="T1090" s="36"/>
      <c r="U1090" s="36"/>
      <c r="V1090" s="36"/>
    </row>
    <row r="1091" spans="2:22" ht="18.75" customHeight="1">
      <c r="B1091" s="36"/>
      <c r="C1091" s="36"/>
      <c r="D1091" s="36"/>
      <c r="E1091" s="36"/>
      <c r="F1091" s="36"/>
      <c r="G1091" s="36"/>
      <c r="H1091" s="36"/>
      <c r="I1091" s="36"/>
      <c r="J1091" s="36"/>
      <c r="K1091" s="145"/>
      <c r="L1091" s="36"/>
      <c r="M1091" s="36"/>
      <c r="N1091" s="36"/>
      <c r="O1091" s="36"/>
      <c r="P1091" s="36"/>
      <c r="Q1091" s="260"/>
      <c r="R1091" s="36"/>
      <c r="S1091" s="36"/>
      <c r="T1091" s="36"/>
      <c r="U1091" s="36"/>
      <c r="V1091" s="36"/>
    </row>
    <row r="1092" spans="2:22" ht="18.75" customHeight="1">
      <c r="B1092" s="36"/>
      <c r="C1092" s="36"/>
      <c r="D1092" s="36"/>
      <c r="E1092" s="36"/>
      <c r="F1092" s="36"/>
      <c r="G1092" s="36"/>
      <c r="H1092" s="36"/>
      <c r="I1092" s="36"/>
      <c r="J1092" s="36"/>
      <c r="K1092" s="145"/>
      <c r="L1092" s="36"/>
      <c r="M1092" s="36"/>
      <c r="N1092" s="36"/>
      <c r="O1092" s="36"/>
      <c r="P1092" s="36"/>
      <c r="Q1092" s="260"/>
      <c r="R1092" s="36"/>
      <c r="S1092" s="36"/>
      <c r="T1092" s="36"/>
      <c r="U1092" s="36"/>
      <c r="V1092" s="36"/>
    </row>
    <row r="1093" spans="2:22" ht="18.75" customHeight="1">
      <c r="B1093" s="36"/>
      <c r="C1093" s="36"/>
      <c r="D1093" s="36"/>
      <c r="E1093" s="36"/>
      <c r="F1093" s="36"/>
      <c r="G1093" s="36"/>
      <c r="H1093" s="36"/>
      <c r="I1093" s="36"/>
      <c r="J1093" s="36"/>
      <c r="K1093" s="145"/>
      <c r="L1093" s="36"/>
      <c r="M1093" s="36"/>
      <c r="N1093" s="36"/>
      <c r="O1093" s="36"/>
      <c r="P1093" s="36"/>
      <c r="Q1093" s="260"/>
      <c r="R1093" s="36"/>
      <c r="S1093" s="36"/>
      <c r="T1093" s="36"/>
      <c r="U1093" s="36"/>
      <c r="V1093" s="36"/>
    </row>
    <row r="1094" spans="2:22" ht="18.75" customHeight="1">
      <c r="B1094" s="36"/>
      <c r="C1094" s="36"/>
      <c r="D1094" s="36"/>
      <c r="E1094" s="36"/>
      <c r="F1094" s="36"/>
      <c r="G1094" s="36"/>
      <c r="H1094" s="36"/>
      <c r="I1094" s="36"/>
      <c r="J1094" s="36"/>
      <c r="K1094" s="145"/>
      <c r="L1094" s="36"/>
      <c r="M1094" s="36"/>
      <c r="N1094" s="36"/>
      <c r="O1094" s="36"/>
      <c r="P1094" s="36"/>
      <c r="Q1094" s="260"/>
      <c r="R1094" s="36"/>
      <c r="S1094" s="36"/>
      <c r="T1094" s="36"/>
      <c r="U1094" s="36"/>
      <c r="V1094" s="36"/>
    </row>
    <row r="1095" spans="2:22" ht="18.75" customHeight="1">
      <c r="B1095" s="36"/>
      <c r="C1095" s="36"/>
      <c r="D1095" s="36"/>
      <c r="E1095" s="36"/>
      <c r="F1095" s="36"/>
      <c r="G1095" s="36"/>
      <c r="H1095" s="36"/>
      <c r="I1095" s="36"/>
      <c r="J1095" s="36"/>
      <c r="K1095" s="145"/>
      <c r="L1095" s="36"/>
      <c r="M1095" s="36"/>
      <c r="N1095" s="36"/>
      <c r="O1095" s="36"/>
      <c r="P1095" s="36"/>
      <c r="Q1095" s="260"/>
      <c r="R1095" s="36"/>
      <c r="S1095" s="36"/>
      <c r="T1095" s="36"/>
      <c r="U1095" s="36"/>
      <c r="V1095" s="36"/>
    </row>
    <row r="1096" spans="2:22" ht="18.75" customHeight="1">
      <c r="B1096" s="36"/>
      <c r="C1096" s="36"/>
      <c r="D1096" s="36"/>
      <c r="E1096" s="36"/>
      <c r="F1096" s="36"/>
      <c r="G1096" s="36"/>
      <c r="H1096" s="36"/>
      <c r="I1096" s="36"/>
      <c r="J1096" s="36"/>
      <c r="K1096" s="145"/>
      <c r="L1096" s="36"/>
      <c r="M1096" s="36"/>
      <c r="N1096" s="36"/>
      <c r="O1096" s="36"/>
      <c r="P1096" s="36"/>
      <c r="Q1096" s="260"/>
      <c r="R1096" s="36"/>
      <c r="S1096" s="36"/>
      <c r="T1096" s="36"/>
      <c r="U1096" s="36"/>
      <c r="V1096" s="36"/>
    </row>
    <row r="1097" spans="2:22" ht="18.75" customHeight="1">
      <c r="B1097" s="36"/>
      <c r="C1097" s="36"/>
      <c r="D1097" s="36"/>
      <c r="E1097" s="36"/>
      <c r="F1097" s="36"/>
      <c r="G1097" s="36"/>
      <c r="H1097" s="36"/>
      <c r="I1097" s="36"/>
      <c r="J1097" s="36"/>
      <c r="K1097" s="145"/>
      <c r="L1097" s="36"/>
      <c r="M1097" s="36"/>
      <c r="N1097" s="36"/>
      <c r="O1097" s="36"/>
      <c r="P1097" s="36"/>
      <c r="Q1097" s="260"/>
      <c r="R1097" s="36"/>
      <c r="S1097" s="36"/>
      <c r="T1097" s="36"/>
      <c r="U1097" s="36"/>
      <c r="V1097" s="36"/>
    </row>
    <row r="1098" spans="2:22" ht="18.75" customHeight="1">
      <c r="B1098" s="36"/>
      <c r="C1098" s="36"/>
      <c r="D1098" s="36"/>
      <c r="E1098" s="36"/>
      <c r="F1098" s="36"/>
      <c r="G1098" s="36"/>
      <c r="H1098" s="36"/>
      <c r="I1098" s="36"/>
      <c r="J1098" s="36"/>
      <c r="K1098" s="145"/>
      <c r="L1098" s="36"/>
      <c r="M1098" s="36"/>
      <c r="N1098" s="36"/>
      <c r="O1098" s="36"/>
      <c r="P1098" s="36"/>
      <c r="Q1098" s="260"/>
      <c r="R1098" s="36"/>
      <c r="S1098" s="36"/>
      <c r="T1098" s="36"/>
      <c r="U1098" s="36"/>
      <c r="V1098" s="36"/>
    </row>
    <row r="1099" spans="2:22" ht="18.75" customHeight="1">
      <c r="B1099" s="36"/>
      <c r="C1099" s="36"/>
      <c r="D1099" s="36"/>
      <c r="E1099" s="36"/>
      <c r="F1099" s="36"/>
      <c r="G1099" s="36"/>
      <c r="H1099" s="36"/>
      <c r="I1099" s="36"/>
      <c r="J1099" s="36"/>
      <c r="K1099" s="145"/>
      <c r="L1099" s="36"/>
      <c r="M1099" s="36"/>
      <c r="N1099" s="36"/>
      <c r="O1099" s="36"/>
      <c r="P1099" s="36"/>
      <c r="Q1099" s="260"/>
      <c r="R1099" s="36"/>
      <c r="S1099" s="36"/>
      <c r="T1099" s="36"/>
      <c r="U1099" s="36"/>
      <c r="V1099" s="36"/>
    </row>
    <row r="1100" spans="2:22" ht="18.75" customHeight="1">
      <c r="B1100" s="36"/>
      <c r="C1100" s="36"/>
      <c r="D1100" s="36"/>
      <c r="E1100" s="36"/>
      <c r="F1100" s="36"/>
      <c r="G1100" s="36"/>
      <c r="H1100" s="36"/>
      <c r="I1100" s="36"/>
      <c r="J1100" s="36"/>
      <c r="K1100" s="145"/>
      <c r="L1100" s="36"/>
      <c r="M1100" s="36"/>
      <c r="N1100" s="36"/>
      <c r="O1100" s="36"/>
      <c r="P1100" s="36"/>
      <c r="Q1100" s="260"/>
      <c r="R1100" s="36"/>
      <c r="S1100" s="36"/>
      <c r="T1100" s="36"/>
      <c r="U1100" s="36"/>
      <c r="V1100" s="36"/>
    </row>
    <row r="1101" spans="2:22" ht="18.75" customHeight="1">
      <c r="B1101" s="36"/>
      <c r="C1101" s="36"/>
      <c r="D1101" s="36"/>
      <c r="E1101" s="36"/>
      <c r="F1101" s="36"/>
      <c r="G1101" s="36"/>
      <c r="H1101" s="36"/>
      <c r="I1101" s="36"/>
      <c r="J1101" s="36"/>
      <c r="K1101" s="145"/>
      <c r="L1101" s="36"/>
      <c r="M1101" s="36"/>
      <c r="N1101" s="36"/>
      <c r="O1101" s="36"/>
      <c r="P1101" s="36"/>
      <c r="Q1101" s="260"/>
      <c r="R1101" s="36"/>
      <c r="S1101" s="36"/>
      <c r="T1101" s="36"/>
      <c r="U1101" s="36"/>
      <c r="V1101" s="36"/>
    </row>
  </sheetData>
  <sheetProtection algorithmName="SHA-512" hashValue="yJba/p3zWcI7GIFjqZBFX+YOycHTT3LUwZIU8C0CfSnOdYtesElLio9tl7l3VsdtI7+gPVxbBbdFCWIp+FAE9w==" saltValue="lRkPgi+nhfW6VjBSWAY+Ng==" spinCount="100000" sheet="1" objects="1" scenarios="1"/>
  <protectedRanges>
    <protectedRange algorithmName="SHA-512" hashValue="ETeVjPhX54TeWCe9EvhlfrNgdam3WAFSfcALStjsoEltfmZV3bJWKUJDFiMU0XAnFeVG7d43wCZjr3arQRmfMA==" saltValue="/4d1wRsMM+ZR+REwXM8FgA==" spinCount="100000" sqref="AV9:AV12" name="Range1_1"/>
    <protectedRange algorithmName="SHA-512" hashValue="0xNRqlq1h1RCAB7AzjwsPgI9VU6QBeg06Dl00/tRSZHvgb4TPRM0/QYbje7kgqISuYxRjdTeaFAeVTnECIvC/w==" saltValue="cqqtiLWGUnb4YoYIpaNKPg==" spinCount="100000" sqref="AK443:AL445" name="Range1_2_1"/>
    <protectedRange algorithmName="SHA-512" hashValue="0xNRqlq1h1RCAB7AzjwsPgI9VU6QBeg06Dl00/tRSZHvgb4TPRM0/QYbje7kgqISuYxRjdTeaFAeVTnECIvC/w==" saltValue="cqqtiLWGUnb4YoYIpaNKPg==" spinCount="100000" sqref="AK446:AL452" name="Range1_1_1"/>
    <protectedRange algorithmName="SHA-512" hashValue="0xNRqlq1h1RCAB7AzjwsPgI9VU6QBeg06Dl00/tRSZHvgb4TPRM0/QYbje7kgqISuYxRjdTeaFAeVTnECIvC/w==" saltValue="cqqtiLWGUnb4YoYIpaNKPg==" spinCount="100000" sqref="AI50:AJ120" name="Range1_4"/>
    <protectedRange algorithmName="SHA-512" hashValue="0xNRqlq1h1RCAB7AzjwsPgI9VU6QBeg06Dl00/tRSZHvgb4TPRM0/QYbje7kgqISuYxRjdTeaFAeVTnECIvC/w==" saltValue="cqqtiLWGUnb4YoYIpaNKPg==" spinCount="100000" sqref="AP15 AT35:AT41 AT33 AT19" name="Range1_5"/>
    <protectedRange algorithmName="SHA-512" hashValue="ETeVjPhX54TeWCe9EvhlfrNgdam3WAFSfcALStjsoEltfmZV3bJWKUJDFiMU0XAnFeVG7d43wCZjr3arQRmfMA==" saltValue="/4d1wRsMM+ZR+REwXM8FgA==" spinCount="100000" sqref="AS9:AS12" name="Range1_1_3"/>
    <protectedRange algorithmName="SHA-512" hashValue="0xNRqlq1h1RCAB7AzjwsPgI9VU6QBeg06Dl00/tRSZHvgb4TPRM0/QYbje7kgqISuYxRjdTeaFAeVTnECIvC/w==" saltValue="cqqtiLWGUnb4YoYIpaNKPg==" spinCount="100000" sqref="AG9:AG143" name="Range1_2"/>
    <protectedRange algorithmName="SHA-512" hashValue="0xNRqlq1h1RCAB7AzjwsPgI9VU6QBeg06Dl00/tRSZHvgb4TPRM0/QYbje7kgqISuYxRjdTeaFAeVTnECIvC/w==" saltValue="cqqtiLWGUnb4YoYIpaNKPg==" spinCount="100000" sqref="AH9:AH143" name="Range1_3"/>
    <protectedRange algorithmName="SHA-512" hashValue="0xNRqlq1h1RCAB7AzjwsPgI9VU6QBeg06Dl00/tRSZHvgb4TPRM0/QYbje7kgqISuYxRjdTeaFAeVTnECIvC/w==" saltValue="cqqtiLWGUnb4YoYIpaNKPg==" spinCount="100000" sqref="AI121:AJ126" name="Range1_6"/>
    <protectedRange algorithmName="SHA-512" hashValue="0xNRqlq1h1RCAB7AzjwsPgI9VU6QBeg06Dl00/tRSZHvgb4TPRM0/QYbje7kgqISuYxRjdTeaFAeVTnECIvC/w==" saltValue="cqqtiLWGUnb4YoYIpaNKPg==" spinCount="100000" sqref="AK453:AL453" name="Range1_7"/>
    <protectedRange algorithmName="SHA-512" hashValue="ETeVjPhX54TeWCe9EvhlfrNgdam3WAFSfcALStjsoEltfmZV3bJWKUJDFiMU0XAnFeVG7d43wCZjr3arQRmfMA==" saltValue="/4d1wRsMM+ZR+REwXM8FgA==" spinCount="100000" sqref="AZ9:AZ12" name="Range1_1_1_1"/>
    <protectedRange algorithmName="SHA-512" hashValue="ETeVjPhX54TeWCe9EvhlfrNgdam3WAFSfcALStjsoEltfmZV3bJWKUJDFiMU0XAnFeVG7d43wCZjr3arQRmfMA==" saltValue="/4d1wRsMM+ZR+REwXM8FgA==" spinCount="100000" sqref="BA9" name="Range1_3_1"/>
    <protectedRange algorithmName="SHA-512" hashValue="ETeVjPhX54TeWCe9EvhlfrNgdam3WAFSfcALStjsoEltfmZV3bJWKUJDFiMU0XAnFeVG7d43wCZjr3arQRmfMA==" saltValue="/4d1wRsMM+ZR+REwXM8FgA==" spinCount="100000" sqref="BA11" name="Range1_5_1"/>
    <protectedRange algorithmName="SHA-512" hashValue="ETeVjPhX54TeWCe9EvhlfrNgdam3WAFSfcALStjsoEltfmZV3bJWKUJDFiMU0XAnFeVG7d43wCZjr3arQRmfMA==" saltValue="/4d1wRsMM+ZR+REwXM8FgA==" spinCount="100000" sqref="BA10" name="Range1_6_1"/>
    <protectedRange algorithmName="SHA-512" hashValue="ETeVjPhX54TeWCe9EvhlfrNgdam3WAFSfcALStjsoEltfmZV3bJWKUJDFiMU0XAnFeVG7d43wCZjr3arQRmfMA==" saltValue="/4d1wRsMM+ZR+REwXM8FgA==" spinCount="100000" sqref="AM10:AN10" name="Range1_9"/>
    <protectedRange algorithmName="SHA-512" hashValue="0xNRqlq1h1RCAB7AzjwsPgI9VU6QBeg06Dl00/tRSZHvgb4TPRM0/QYbje7kgqISuYxRjdTeaFAeVTnECIvC/w==" saltValue="cqqtiLWGUnb4YoYIpaNKPg==" spinCount="100000" sqref="AK454" name="Range1"/>
    <protectedRange algorithmName="SHA-512" hashValue="0xNRqlq1h1RCAB7AzjwsPgI9VU6QBeg06Dl00/tRSZHvgb4TPRM0/QYbje7kgqISuYxRjdTeaFAeVTnECIvC/w==" saltValue="cqqtiLWGUnb4YoYIpaNKPg==" spinCount="100000" sqref="AK455:AK460" name="Range1_8"/>
    <protectedRange algorithmName="SHA-512" hashValue="0xNRqlq1h1RCAB7AzjwsPgI9VU6QBeg06Dl00/tRSZHvgb4TPRM0/QYbje7kgqISuYxRjdTeaFAeVTnECIvC/w==" saltValue="cqqtiLWGUnb4YoYIpaNKPg==" spinCount="100000" sqref="AL455:AL460" name="Range1_10"/>
    <protectedRange algorithmName="SHA-512" hashValue="0xNRqlq1h1RCAB7AzjwsPgI9VU6QBeg06Dl00/tRSZHvgb4TPRM0/QYbje7kgqISuYxRjdTeaFAeVTnECIvC/w==" saltValue="cqqtiLWGUnb4YoYIpaNKPg==" spinCount="100000" sqref="AK461:AK465" name="Range1_11"/>
    <protectedRange algorithmName="SHA-512" hashValue="0xNRqlq1h1RCAB7AzjwsPgI9VU6QBeg06Dl00/tRSZHvgb4TPRM0/QYbje7kgqISuYxRjdTeaFAeVTnECIvC/w==" saltValue="cqqtiLWGUnb4YoYIpaNKPg==" spinCount="100000" sqref="AL461:AL465" name="Range1_12"/>
    <protectedRange algorithmName="SHA-512" hashValue="0xNRqlq1h1RCAB7AzjwsPgI9VU6QBeg06Dl00/tRSZHvgb4TPRM0/QYbje7kgqISuYxRjdTeaFAeVTnECIvC/w==" saltValue="cqqtiLWGUnb4YoYIpaNKPg==" spinCount="100000" sqref="AG145:AH145" name="Range1_13"/>
    <protectedRange algorithmName="SHA-512" hashValue="0xNRqlq1h1RCAB7AzjwsPgI9VU6QBeg06Dl00/tRSZHvgb4TPRM0/QYbje7kgqISuYxRjdTeaFAeVTnECIvC/w==" saltValue="cqqtiLWGUnb4YoYIpaNKPg==" spinCount="100000" sqref="AK468:AK472" name="Range1_14"/>
    <protectedRange algorithmName="SHA-512" hashValue="0xNRqlq1h1RCAB7AzjwsPgI9VU6QBeg06Dl00/tRSZHvgb4TPRM0/QYbje7kgqISuYxRjdTeaFAeVTnECIvC/w==" saltValue="cqqtiLWGUnb4YoYIpaNKPg==" spinCount="100000" sqref="AL469:AL472" name="Range1_15"/>
    <protectedRange algorithmName="SHA-512" hashValue="KkLl8ZbLRir7sadNiS8ygJooV4cwF5uhFNZILNdFBiVPuk99FrT4wvPQY6A5z/le3vo7Hi6THMbgTcDZWKWRuQ==" saltValue="IKNXPBUPhbyuB3QttTfiEg==" spinCount="100000" sqref="B1011:T1020" name="Range1_16"/>
    <protectedRange algorithmName="SHA-512" hashValue="ETeVjPhX54TeWCe9EvhlfrNgdam3WAFSfcALStjsoEltfmZV3bJWKUJDFiMU0XAnFeVG7d43wCZjr3arQRmfMA==" saltValue="/4d1wRsMM+ZR+REwXM8FgA==" spinCount="100000" sqref="X13:X23" name="Range1_1_2"/>
    <protectedRange algorithmName="SHA-512" hashValue="ETeVjPhX54TeWCe9EvhlfrNgdam3WAFSfcALStjsoEltfmZV3bJWKUJDFiMU0XAnFeVG7d43wCZjr3arQRmfMA==" saltValue="/4d1wRsMM+ZR+REwXM8FgA==" spinCount="100000" sqref="Y13:Y20" name="Range1_4_1"/>
    <protectedRange algorithmName="SHA-512" hashValue="ETeVjPhX54TeWCe9EvhlfrNgdam3WAFSfcALStjsoEltfmZV3bJWKUJDFiMU0XAnFeVG7d43wCZjr3arQRmfMA==" saltValue="/4d1wRsMM+ZR+REwXM8FgA==" spinCount="100000" sqref="Z13:Z20" name="Range1_5_3"/>
    <protectedRange algorithmName="SHA-512" hashValue="0xNRqlq1h1RCAB7AzjwsPgI9VU6QBeg06Dl00/tRSZHvgb4TPRM0/QYbje7kgqISuYxRjdTeaFAeVTnECIvC/w==" saltValue="cqqtiLWGUnb4YoYIpaNKPg==" spinCount="100000" sqref="AG146:AH147" name="Range1_17"/>
    <protectedRange algorithmName="SHA-512" hashValue="0xNRqlq1h1RCAB7AzjwsPgI9VU6QBeg06Dl00/tRSZHvgb4TPRM0/QYbje7kgqISuYxRjdTeaFAeVTnECIvC/w==" saltValue="cqqtiLWGUnb4YoYIpaNKPg==" spinCount="100000" sqref="AK474:AL474" name="Range1_18"/>
    <protectedRange algorithmName="SHA-512" hashValue="ETeVjPhX54TeWCe9EvhlfrNgdam3WAFSfcALStjsoEltfmZV3bJWKUJDFiMU0XAnFeVG7d43wCZjr3arQRmfMA==" saltValue="/4d1wRsMM+ZR+REwXM8FgA==" spinCount="100000" sqref="AQ9:AQ12" name="Range1_1_4"/>
    <protectedRange algorithmName="SHA-512" hashValue="0xNRqlq1h1RCAB7AzjwsPgI9VU6QBeg06Dl00/tRSZHvgb4TPRM0/QYbje7kgqISuYxRjdTeaFAeVTnECIvC/w==" saltValue="cqqtiLWGUnb4YoYIpaNKPg==" spinCount="100000" sqref="AK475:AK479" name="Range1_19"/>
    <protectedRange algorithmName="SHA-512" hashValue="0xNRqlq1h1RCAB7AzjwsPgI9VU6QBeg06Dl00/tRSZHvgb4TPRM0/QYbje7kgqISuYxRjdTeaFAeVTnECIvC/w==" saltValue="cqqtiLWGUnb4YoYIpaNKPg==" spinCount="100000" sqref="AL475:AL479" name="Range1_20"/>
    <protectedRange algorithmName="SHA-512" hashValue="0xNRqlq1h1RCAB7AzjwsPgI9VU6QBeg06Dl00/tRSZHvgb4TPRM0/QYbje7kgqISuYxRjdTeaFAeVTnECIvC/w==" saltValue="cqqtiLWGUnb4YoYIpaNKPg==" spinCount="100000" sqref="AK480:AK482" name="Range1_21"/>
    <protectedRange algorithmName="SHA-512" hashValue="0xNRqlq1h1RCAB7AzjwsPgI9VU6QBeg06Dl00/tRSZHvgb4TPRM0/QYbje7kgqISuYxRjdTeaFAeVTnECIvC/w==" saltValue="cqqtiLWGUnb4YoYIpaNKPg==" spinCount="100000" sqref="AL481:AL482" name="Range1_22"/>
    <protectedRange algorithmName="SHA-512" hashValue="0xNRqlq1h1RCAB7AzjwsPgI9VU6QBeg06Dl00/tRSZHvgb4TPRM0/QYbje7kgqISuYxRjdTeaFAeVTnECIvC/w==" saltValue="cqqtiLWGUnb4YoYIpaNKPg==" spinCount="100000" sqref="AG148:AH149" name="Range1_23"/>
    <protectedRange algorithmName="SHA-512" hashValue="0xNRqlq1h1RCAB7AzjwsPgI9VU6QBeg06Dl00/tRSZHvgb4TPRM0/QYbje7kgqISuYxRjdTeaFAeVTnECIvC/w==" saltValue="cqqtiLWGUnb4YoYIpaNKPg==" spinCount="100000" sqref="AI127:AJ137" name="Range1_24"/>
  </protectedRanges>
  <mergeCells count="11">
    <mergeCell ref="B1018:P1018"/>
    <mergeCell ref="B1017:P1017"/>
    <mergeCell ref="B1011:P1012"/>
    <mergeCell ref="B1013:P1014"/>
    <mergeCell ref="B1015:P1015"/>
    <mergeCell ref="AS8:AT8"/>
    <mergeCell ref="B2:U2"/>
    <mergeCell ref="AO8:AP8"/>
    <mergeCell ref="AQ8:AR8"/>
    <mergeCell ref="AE8:AF8"/>
    <mergeCell ref="AM8:AN8"/>
  </mergeCells>
  <phoneticPr fontId="25" type="noConversion"/>
  <conditionalFormatting sqref="AH126:AH140">
    <cfRule type="duplicateValues" dxfId="13" priority="1" stopIfTrue="1"/>
  </conditionalFormatting>
  <conditionalFormatting sqref="AJ37">
    <cfRule type="duplicateValues" dxfId="12" priority="14" stopIfTrue="1"/>
  </conditionalFormatting>
  <dataValidations count="3">
    <dataValidation type="list" allowBlank="1" showInputMessage="1" showErrorMessage="1" sqref="J9:J1008" xr:uid="{00000000-0002-0000-0200-000003000000}">
      <formula1>"g,Kg,lbs"</formula1>
    </dataValidation>
    <dataValidation type="list" allowBlank="1" showInputMessage="1" showErrorMessage="1" sqref="V9:V1008" xr:uid="{00000000-0002-0000-0200-000006000000}">
      <formula1>INDIRECT(SUBSTITUTE(U9," ","_"))</formula1>
    </dataValidation>
    <dataValidation type="list" allowBlank="1" showInputMessage="1" sqref="O9:O1008" xr:uid="{5C986117-1DB7-4878-91B0-5F3FDF7461EE}">
      <formula1>INDIRECT(SUBSTITUTE(H9," ","_"))</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9401ACE-86B2-412A-8086-D07D96224F98}">
          <x14:formula1>
            <xm:f>Substances!$A$2:$K$2</xm:f>
          </x14:formula1>
          <xm:sqref>H9:H1008</xm:sqref>
        </x14:dataValidation>
        <x14:dataValidation type="list" allowBlank="1" showInputMessage="1" showErrorMessage="1" xr:uid="{47A03F08-23EE-4D94-AC10-55D44931295F}">
          <x14:formula1>
            <xm:f>Substances!$U$2:$Y$2</xm:f>
          </x14:formula1>
          <xm:sqref>U9:U1008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AC255"/>
  <sheetViews>
    <sheetView topLeftCell="J1" zoomScale="110" zoomScaleNormal="110" workbookViewId="0">
      <pane ySplit="2" topLeftCell="A3" activePane="bottomLeft" state="frozen"/>
      <selection pane="bottomLeft" activeCell="V3" sqref="V3:W13"/>
    </sheetView>
  </sheetViews>
  <sheetFormatPr defaultRowHeight="14.5"/>
  <cols>
    <col min="2" max="2" width="65.7265625" customWidth="1"/>
    <col min="3" max="3" width="88" customWidth="1"/>
    <col min="4" max="4" width="30.26953125" customWidth="1"/>
    <col min="5" max="5" width="30.453125" customWidth="1"/>
    <col min="6" max="6" width="20.26953125" customWidth="1"/>
    <col min="7" max="7" width="19" customWidth="1"/>
    <col min="8" max="8" width="46.26953125" customWidth="1"/>
    <col min="9" max="11" width="35.81640625" customWidth="1"/>
    <col min="22" max="22" width="14.7265625" customWidth="1"/>
    <col min="23" max="24" width="21" customWidth="1"/>
    <col min="25" max="25" width="23.453125" customWidth="1"/>
    <col min="26" max="26" width="21.54296875" customWidth="1"/>
    <col min="27" max="27" width="25.81640625" customWidth="1"/>
  </cols>
  <sheetData>
    <row r="1" spans="1:29" ht="17.5">
      <c r="A1" s="951" t="s">
        <v>1483</v>
      </c>
      <c r="B1" s="951"/>
      <c r="C1" s="951"/>
      <c r="D1" s="951"/>
      <c r="E1" s="951"/>
      <c r="F1" s="951"/>
      <c r="G1" s="951"/>
      <c r="H1" s="951"/>
      <c r="I1" s="3"/>
      <c r="J1" s="3"/>
      <c r="K1" s="3"/>
      <c r="L1" s="951" t="s">
        <v>1484</v>
      </c>
      <c r="M1" s="951"/>
      <c r="N1" s="951"/>
      <c r="O1" s="951"/>
      <c r="P1" s="951"/>
      <c r="Q1" s="951"/>
      <c r="R1" s="951"/>
      <c r="S1" s="951"/>
      <c r="U1" s="952" t="s">
        <v>1488</v>
      </c>
      <c r="V1" s="952"/>
      <c r="W1" s="952"/>
      <c r="X1" s="952"/>
      <c r="Y1" s="952"/>
    </row>
    <row r="2" spans="1:29" ht="17.5">
      <c r="A2" s="3" t="s">
        <v>1476</v>
      </c>
      <c r="B2" s="3" t="s">
        <v>1477</v>
      </c>
      <c r="C2" s="3" t="s">
        <v>1478</v>
      </c>
      <c r="D2" s="3" t="s">
        <v>1479</v>
      </c>
      <c r="E2" s="3" t="s">
        <v>1480</v>
      </c>
      <c r="F2" s="3" t="s">
        <v>1766</v>
      </c>
      <c r="G2" s="3" t="s">
        <v>1945</v>
      </c>
      <c r="H2" s="3" t="s">
        <v>1947</v>
      </c>
      <c r="I2" s="3" t="s">
        <v>1704</v>
      </c>
      <c r="J2" s="3" t="s">
        <v>2151</v>
      </c>
      <c r="K2" s="3" t="s">
        <v>1946</v>
      </c>
      <c r="L2" s="4" t="s">
        <v>1476</v>
      </c>
      <c r="M2" s="4" t="s">
        <v>1477</v>
      </c>
      <c r="N2" s="4" t="s">
        <v>1478</v>
      </c>
      <c r="O2" s="4" t="s">
        <v>1479</v>
      </c>
      <c r="P2" s="4" t="s">
        <v>1480</v>
      </c>
      <c r="Q2" s="4" t="s">
        <v>1766</v>
      </c>
      <c r="R2" s="4" t="s">
        <v>1481</v>
      </c>
      <c r="S2" s="4" t="s">
        <v>1482</v>
      </c>
      <c r="T2" s="4"/>
      <c r="U2" s="4" t="s">
        <v>1486</v>
      </c>
      <c r="V2" s="4" t="s">
        <v>2281</v>
      </c>
      <c r="W2" s="4" t="s">
        <v>2280</v>
      </c>
      <c r="X2" s="4" t="s">
        <v>2279</v>
      </c>
      <c r="Y2" s="11" t="s">
        <v>1703</v>
      </c>
      <c r="Z2" s="4"/>
      <c r="AC2" s="4"/>
    </row>
    <row r="3" spans="1:29" ht="17.5">
      <c r="A3" s="3"/>
      <c r="B3" s="3" t="s">
        <v>435</v>
      </c>
      <c r="C3" s="3" t="s">
        <v>323</v>
      </c>
      <c r="D3" s="3" t="s">
        <v>721</v>
      </c>
      <c r="E3" s="3" t="s">
        <v>311</v>
      </c>
      <c r="F3" s="3" t="s">
        <v>929</v>
      </c>
      <c r="G3" s="9" t="s">
        <v>217</v>
      </c>
      <c r="H3" s="16" t="s">
        <v>1860</v>
      </c>
      <c r="I3" s="8" t="s">
        <v>1584</v>
      </c>
      <c r="J3" s="8" t="s">
        <v>2152</v>
      </c>
      <c r="K3" s="8"/>
      <c r="L3" s="4"/>
      <c r="M3" s="4" t="s">
        <v>1486</v>
      </c>
      <c r="N3" s="4"/>
      <c r="O3" s="4"/>
      <c r="P3" s="4" t="s">
        <v>1485</v>
      </c>
      <c r="Q3" s="4"/>
      <c r="R3" s="4"/>
      <c r="S3" s="4" t="s">
        <v>1487</v>
      </c>
      <c r="T3" s="4"/>
      <c r="U3" s="4" t="s">
        <v>905</v>
      </c>
      <c r="V3" s="34">
        <v>46</v>
      </c>
      <c r="W3" s="34">
        <v>44</v>
      </c>
      <c r="X3" s="26" t="s">
        <v>2259</v>
      </c>
      <c r="Y3" s="5" t="s">
        <v>1573</v>
      </c>
      <c r="Z3" s="5"/>
      <c r="AC3" s="4"/>
    </row>
    <row r="4" spans="1:29" ht="17.5">
      <c r="A4" s="3"/>
      <c r="B4" s="3" t="s">
        <v>132</v>
      </c>
      <c r="C4" s="3" t="s">
        <v>643</v>
      </c>
      <c r="D4" s="3" t="s">
        <v>723</v>
      </c>
      <c r="E4" s="3" t="s">
        <v>463</v>
      </c>
      <c r="F4" s="3" t="s">
        <v>930</v>
      </c>
      <c r="G4" s="9" t="s">
        <v>1802</v>
      </c>
      <c r="H4" s="17" t="s">
        <v>1861</v>
      </c>
      <c r="I4" s="8" t="s">
        <v>1560</v>
      </c>
      <c r="J4" s="8" t="s">
        <v>2153</v>
      </c>
      <c r="K4" s="8"/>
      <c r="L4" s="4"/>
      <c r="M4" s="4"/>
      <c r="N4" s="4"/>
      <c r="O4" s="4"/>
      <c r="P4" s="4" t="s">
        <v>971</v>
      </c>
      <c r="Q4" s="4"/>
      <c r="R4" s="4"/>
      <c r="S4" s="4"/>
      <c r="T4" s="4"/>
      <c r="U4" s="4" t="s">
        <v>906</v>
      </c>
      <c r="V4" s="34" t="s">
        <v>2226</v>
      </c>
      <c r="W4" s="34" t="s">
        <v>2243</v>
      </c>
      <c r="X4" s="26" t="s">
        <v>2261</v>
      </c>
      <c r="Y4" s="5" t="s">
        <v>1574</v>
      </c>
      <c r="Z4" s="5"/>
      <c r="AC4" s="4"/>
    </row>
    <row r="5" spans="1:29" ht="17.5">
      <c r="A5" s="3"/>
      <c r="B5" s="3" t="s">
        <v>501</v>
      </c>
      <c r="C5" s="3" t="s">
        <v>645</v>
      </c>
      <c r="D5" s="3" t="s">
        <v>725</v>
      </c>
      <c r="E5" s="3" t="s">
        <v>236</v>
      </c>
      <c r="F5" s="3" t="s">
        <v>931</v>
      </c>
      <c r="G5" s="9" t="s">
        <v>473</v>
      </c>
      <c r="H5" s="17" t="s">
        <v>1867</v>
      </c>
      <c r="I5" s="8" t="s">
        <v>1561</v>
      </c>
      <c r="J5" s="8" t="s">
        <v>2154</v>
      </c>
      <c r="K5" s="8"/>
      <c r="L5" s="4"/>
      <c r="M5" s="4"/>
      <c r="N5" s="4"/>
      <c r="O5" s="4"/>
      <c r="P5" s="4"/>
      <c r="Q5" s="4"/>
      <c r="R5" s="4"/>
      <c r="S5" s="4"/>
      <c r="T5" s="4"/>
      <c r="U5" s="4" t="s">
        <v>907</v>
      </c>
      <c r="V5" s="34">
        <v>46</v>
      </c>
      <c r="W5" s="34">
        <v>39</v>
      </c>
      <c r="X5" s="26" t="s">
        <v>2262</v>
      </c>
      <c r="Y5" s="5" t="s">
        <v>1575</v>
      </c>
      <c r="AB5" s="4"/>
      <c r="AC5" s="4"/>
    </row>
    <row r="6" spans="1:29" ht="17.5">
      <c r="A6" s="3"/>
      <c r="B6" s="3" t="s">
        <v>218</v>
      </c>
      <c r="C6" s="3" t="s">
        <v>648</v>
      </c>
      <c r="D6" s="3" t="s">
        <v>727</v>
      </c>
      <c r="E6" s="3" t="s">
        <v>856</v>
      </c>
      <c r="F6" s="3" t="s">
        <v>932</v>
      </c>
      <c r="G6" s="9" t="s">
        <v>472</v>
      </c>
      <c r="H6" s="15" t="s">
        <v>1869</v>
      </c>
      <c r="I6" s="8" t="s">
        <v>1562</v>
      </c>
      <c r="J6" s="8" t="s">
        <v>2155</v>
      </c>
      <c r="K6" s="8"/>
      <c r="L6" s="4"/>
      <c r="M6" s="4"/>
      <c r="N6" s="4"/>
      <c r="O6" s="4"/>
      <c r="P6" s="4"/>
      <c r="Q6" s="4"/>
      <c r="R6" s="4"/>
      <c r="S6" s="4"/>
      <c r="T6" s="4"/>
      <c r="U6" s="4" t="s">
        <v>908</v>
      </c>
      <c r="V6" s="34" t="s">
        <v>254</v>
      </c>
      <c r="W6" s="34">
        <v>37</v>
      </c>
      <c r="X6" s="26">
        <v>13</v>
      </c>
      <c r="Y6" s="5" t="s">
        <v>1576</v>
      </c>
      <c r="Z6" s="5"/>
      <c r="AB6" s="4"/>
      <c r="AC6" s="4"/>
    </row>
    <row r="7" spans="1:29" ht="26">
      <c r="A7" s="3"/>
      <c r="B7" s="3" t="s">
        <v>436</v>
      </c>
      <c r="C7" s="3" t="s">
        <v>647</v>
      </c>
      <c r="D7" s="3" t="s">
        <v>729</v>
      </c>
      <c r="E7" s="3" t="s">
        <v>858</v>
      </c>
      <c r="F7" s="3" t="s">
        <v>933</v>
      </c>
      <c r="G7" s="9" t="s">
        <v>475</v>
      </c>
      <c r="H7" s="17" t="s">
        <v>1862</v>
      </c>
      <c r="I7" s="8" t="s">
        <v>1563</v>
      </c>
      <c r="J7" s="8" t="s">
        <v>957</v>
      </c>
      <c r="K7" s="8"/>
      <c r="L7" s="4"/>
      <c r="M7" s="4"/>
      <c r="N7" s="4"/>
      <c r="O7" s="4"/>
      <c r="P7" s="4"/>
      <c r="Q7" s="4"/>
      <c r="R7" s="4"/>
      <c r="S7" s="4"/>
      <c r="T7" s="4"/>
      <c r="U7" s="4" t="s">
        <v>909</v>
      </c>
      <c r="V7" s="34" t="s">
        <v>434</v>
      </c>
      <c r="W7" s="34" t="s">
        <v>2246</v>
      </c>
      <c r="X7" s="26">
        <v>27</v>
      </c>
      <c r="Y7" s="5" t="s">
        <v>1577</v>
      </c>
      <c r="Z7" s="5"/>
      <c r="AB7" s="4"/>
      <c r="AC7" s="4"/>
    </row>
    <row r="8" spans="1:29" ht="26">
      <c r="A8" s="3"/>
      <c r="B8" s="3" t="s">
        <v>437</v>
      </c>
      <c r="C8" s="3" t="s">
        <v>646</v>
      </c>
      <c r="D8" s="3" t="s">
        <v>731</v>
      </c>
      <c r="E8" s="3" t="s">
        <v>860</v>
      </c>
      <c r="F8" s="3" t="s">
        <v>934</v>
      </c>
      <c r="G8" s="9" t="s">
        <v>1803</v>
      </c>
      <c r="H8" s="17" t="s">
        <v>1872</v>
      </c>
      <c r="I8" s="8" t="s">
        <v>1564</v>
      </c>
      <c r="J8" s="8" t="s">
        <v>2156</v>
      </c>
      <c r="K8" s="8"/>
      <c r="L8" s="4"/>
      <c r="M8" s="4"/>
      <c r="N8" s="4"/>
      <c r="O8" s="4"/>
      <c r="P8" s="4"/>
      <c r="Q8" s="4"/>
      <c r="R8" s="4"/>
      <c r="S8" s="4"/>
      <c r="T8" s="4"/>
      <c r="U8" s="4" t="s">
        <v>910</v>
      </c>
      <c r="V8" s="34" t="s">
        <v>248</v>
      </c>
      <c r="W8" s="34" t="s">
        <v>2249</v>
      </c>
      <c r="X8" s="26" t="s">
        <v>2267</v>
      </c>
      <c r="Y8" s="5" t="s">
        <v>1578</v>
      </c>
      <c r="Z8" s="5"/>
      <c r="AB8" s="4"/>
      <c r="AC8" s="4"/>
    </row>
    <row r="9" spans="1:29" ht="15" customHeight="1">
      <c r="A9" s="3"/>
      <c r="B9" s="3" t="s">
        <v>438</v>
      </c>
      <c r="C9" s="3" t="s">
        <v>329</v>
      </c>
      <c r="D9" s="3" t="s">
        <v>733</v>
      </c>
      <c r="E9" s="3" t="s">
        <v>861</v>
      </c>
      <c r="F9" s="3" t="s">
        <v>935</v>
      </c>
      <c r="G9" s="9" t="s">
        <v>1805</v>
      </c>
      <c r="H9" s="17" t="s">
        <v>1873</v>
      </c>
      <c r="I9" s="8" t="s">
        <v>1565</v>
      </c>
      <c r="J9" s="8" t="s">
        <v>2157</v>
      </c>
      <c r="K9" s="8"/>
      <c r="L9" s="4"/>
      <c r="M9" s="4"/>
      <c r="N9" s="4"/>
      <c r="O9" s="4"/>
      <c r="P9" s="4"/>
      <c r="Q9" s="4"/>
      <c r="R9" s="4"/>
      <c r="S9" s="4"/>
      <c r="T9" s="4"/>
      <c r="U9" s="4" t="s">
        <v>911</v>
      </c>
      <c r="V9" s="34">
        <v>44</v>
      </c>
      <c r="W9" s="34" t="s">
        <v>2251</v>
      </c>
      <c r="X9" s="26" t="s">
        <v>2270</v>
      </c>
      <c r="Y9" s="5" t="s">
        <v>1579</v>
      </c>
      <c r="Z9" s="5"/>
      <c r="AB9" s="4"/>
      <c r="AC9" s="4"/>
    </row>
    <row r="10" spans="1:29" ht="15" customHeight="1">
      <c r="A10" s="3"/>
      <c r="B10" s="3" t="s">
        <v>439</v>
      </c>
      <c r="C10" s="3" t="s">
        <v>72</v>
      </c>
      <c r="D10" s="3" t="s">
        <v>735</v>
      </c>
      <c r="E10" s="3" t="s">
        <v>862</v>
      </c>
      <c r="F10" s="3" t="s">
        <v>936</v>
      </c>
      <c r="G10" s="9" t="s">
        <v>1806</v>
      </c>
      <c r="H10" s="17" t="s">
        <v>1874</v>
      </c>
      <c r="I10" s="8" t="s">
        <v>1566</v>
      </c>
      <c r="J10" s="8" t="s">
        <v>960</v>
      </c>
      <c r="K10" s="8"/>
      <c r="L10" s="4"/>
      <c r="M10" s="4"/>
      <c r="N10" s="4"/>
      <c r="O10" s="4"/>
      <c r="P10" s="4"/>
      <c r="Q10" s="4"/>
      <c r="R10" s="4"/>
      <c r="S10" s="4"/>
      <c r="T10" s="4"/>
      <c r="U10" s="4" t="s">
        <v>912</v>
      </c>
      <c r="V10" s="34" t="s">
        <v>247</v>
      </c>
      <c r="W10" s="34" t="s">
        <v>2243</v>
      </c>
      <c r="X10" s="26" t="s">
        <v>2272</v>
      </c>
      <c r="Y10" s="5" t="s">
        <v>1582</v>
      </c>
      <c r="Z10" s="5"/>
      <c r="AB10" s="4"/>
      <c r="AC10" s="4"/>
    </row>
    <row r="11" spans="1:29" ht="17.5">
      <c r="A11" s="3"/>
      <c r="B11" s="3" t="s">
        <v>440</v>
      </c>
      <c r="C11" s="3" t="s">
        <v>649</v>
      </c>
      <c r="D11" s="3" t="s">
        <v>736</v>
      </c>
      <c r="E11" s="3" t="s">
        <v>863</v>
      </c>
      <c r="F11" s="3"/>
      <c r="G11" s="9" t="s">
        <v>1807</v>
      </c>
      <c r="H11" s="17" t="s">
        <v>1875</v>
      </c>
      <c r="I11" s="8" t="s">
        <v>1568</v>
      </c>
      <c r="J11" s="8" t="s">
        <v>962</v>
      </c>
      <c r="K11" s="8"/>
      <c r="L11" s="3"/>
      <c r="M11" s="3"/>
      <c r="N11" s="3"/>
      <c r="O11" s="3"/>
      <c r="P11" s="3"/>
      <c r="Q11" s="3"/>
      <c r="R11" s="3"/>
      <c r="S11" s="3"/>
      <c r="U11" t="s">
        <v>913</v>
      </c>
      <c r="V11" s="34" t="s">
        <v>251</v>
      </c>
      <c r="W11" s="35"/>
      <c r="X11" s="35"/>
      <c r="Y11" s="5" t="s">
        <v>1603</v>
      </c>
    </row>
    <row r="12" spans="1:29" ht="26">
      <c r="A12" s="3"/>
      <c r="B12" s="3" t="s">
        <v>441</v>
      </c>
      <c r="C12" s="3" t="s">
        <v>668</v>
      </c>
      <c r="D12" s="3" t="s">
        <v>738</v>
      </c>
      <c r="E12" s="3" t="s">
        <v>175</v>
      </c>
      <c r="F12" s="3"/>
      <c r="G12" s="9" t="s">
        <v>1808</v>
      </c>
      <c r="H12" s="17" t="s">
        <v>1876</v>
      </c>
      <c r="I12" s="8" t="s">
        <v>1571</v>
      </c>
      <c r="J12" s="8" t="s">
        <v>2170</v>
      </c>
      <c r="K12" s="8"/>
      <c r="L12" s="3"/>
      <c r="M12" s="3"/>
      <c r="N12" s="3"/>
      <c r="O12" s="3"/>
      <c r="P12" s="3"/>
      <c r="Q12" s="3"/>
      <c r="R12" s="3"/>
      <c r="S12" s="3"/>
      <c r="U12" t="s">
        <v>914</v>
      </c>
      <c r="V12" s="34" t="s">
        <v>249</v>
      </c>
      <c r="W12" s="35"/>
      <c r="X12" s="35"/>
    </row>
    <row r="13" spans="1:29" ht="15" customHeight="1">
      <c r="A13" s="3"/>
      <c r="B13" s="3" t="s">
        <v>442</v>
      </c>
      <c r="C13" s="3" t="s">
        <v>330</v>
      </c>
      <c r="D13" s="3" t="s">
        <v>740</v>
      </c>
      <c r="E13" s="3"/>
      <c r="F13" s="3"/>
      <c r="G13" s="9" t="s">
        <v>1809</v>
      </c>
      <c r="H13" s="17" t="s">
        <v>1877</v>
      </c>
      <c r="I13" s="8" t="s">
        <v>1569</v>
      </c>
      <c r="J13" s="8" t="s">
        <v>2171</v>
      </c>
      <c r="K13" s="8"/>
      <c r="L13" s="3"/>
      <c r="M13" s="3"/>
      <c r="N13" s="3"/>
      <c r="O13" s="3"/>
      <c r="P13" s="3"/>
      <c r="Q13" s="3"/>
      <c r="R13" s="3"/>
      <c r="S13" s="3"/>
      <c r="U13" t="s">
        <v>915</v>
      </c>
      <c r="V13" s="34">
        <v>15</v>
      </c>
      <c r="W13" s="35"/>
      <c r="X13" s="35"/>
    </row>
    <row r="14" spans="1:29" ht="15" customHeight="1">
      <c r="A14" s="3"/>
      <c r="B14" s="3" t="s">
        <v>442</v>
      </c>
      <c r="C14" s="3" t="s">
        <v>568</v>
      </c>
      <c r="D14" s="3" t="s">
        <v>742</v>
      </c>
      <c r="E14" s="3"/>
      <c r="F14" s="3"/>
      <c r="G14" s="9" t="s">
        <v>1810</v>
      </c>
      <c r="H14" s="17" t="s">
        <v>1878</v>
      </c>
      <c r="I14" s="8" t="s">
        <v>1570</v>
      </c>
      <c r="J14" s="8" t="s">
        <v>2159</v>
      </c>
      <c r="K14" s="8"/>
      <c r="L14" s="3"/>
      <c r="M14" s="3"/>
      <c r="N14" s="3"/>
      <c r="O14" s="3"/>
      <c r="P14" s="3"/>
      <c r="Q14" s="3"/>
      <c r="R14" s="3"/>
      <c r="S14" s="3"/>
      <c r="U14" t="s">
        <v>916</v>
      </c>
      <c r="V14" s="35"/>
      <c r="W14" s="35"/>
      <c r="X14" s="35"/>
    </row>
    <row r="15" spans="1:29" ht="15" customHeight="1">
      <c r="A15" s="3"/>
      <c r="B15" s="3" t="s">
        <v>443</v>
      </c>
      <c r="C15" s="3" t="s">
        <v>128</v>
      </c>
      <c r="D15" s="3" t="s">
        <v>710</v>
      </c>
      <c r="E15" s="3"/>
      <c r="F15" s="3"/>
      <c r="G15" s="9" t="s">
        <v>1811</v>
      </c>
      <c r="H15" s="17" t="s">
        <v>1879</v>
      </c>
      <c r="I15" s="10" t="s">
        <v>1572</v>
      </c>
      <c r="J15" s="10" t="s">
        <v>2160</v>
      </c>
      <c r="K15" s="10"/>
      <c r="L15" s="3"/>
      <c r="M15" s="3"/>
      <c r="N15" s="3"/>
      <c r="O15" s="3"/>
      <c r="P15" s="3"/>
      <c r="Q15" s="3"/>
      <c r="R15" s="3"/>
      <c r="S15" s="3"/>
      <c r="U15" t="s">
        <v>917</v>
      </c>
      <c r="V15" s="35"/>
      <c r="W15" s="35"/>
      <c r="X15" s="35"/>
    </row>
    <row r="16" spans="1:29" ht="15" customHeight="1">
      <c r="A16" s="3"/>
      <c r="B16" s="3" t="s">
        <v>502</v>
      </c>
      <c r="C16" s="3" t="s">
        <v>566</v>
      </c>
      <c r="D16" s="3" t="s">
        <v>744</v>
      </c>
      <c r="E16" s="3"/>
      <c r="F16" s="3"/>
      <c r="G16" s="9" t="s">
        <v>436</v>
      </c>
      <c r="H16" s="17" t="s">
        <v>1880</v>
      </c>
      <c r="I16" s="6" t="s">
        <v>1599</v>
      </c>
      <c r="J16" s="6" t="s">
        <v>2161</v>
      </c>
      <c r="K16" s="6"/>
      <c r="L16" s="3"/>
      <c r="M16" s="3"/>
      <c r="N16" s="3"/>
      <c r="O16" s="3"/>
      <c r="P16" s="3"/>
      <c r="Q16" s="3"/>
      <c r="R16" s="3"/>
      <c r="S16" s="3"/>
      <c r="U16" t="s">
        <v>918</v>
      </c>
      <c r="V16" s="35"/>
      <c r="W16" s="35"/>
      <c r="X16" s="35"/>
    </row>
    <row r="17" spans="1:24" ht="15" customHeight="1">
      <c r="A17" s="3"/>
      <c r="B17" s="3" t="s">
        <v>503</v>
      </c>
      <c r="C17" s="3" t="s">
        <v>570</v>
      </c>
      <c r="D17" s="3" t="s">
        <v>746</v>
      </c>
      <c r="E17" s="3"/>
      <c r="F17" s="3"/>
      <c r="G17" s="6" t="s">
        <v>1812</v>
      </c>
      <c r="H17" s="18" t="s">
        <v>1881</v>
      </c>
      <c r="I17" s="6" t="s">
        <v>1606</v>
      </c>
      <c r="J17" s="6" t="s">
        <v>2162</v>
      </c>
      <c r="K17" s="6"/>
      <c r="L17" s="3"/>
      <c r="M17" s="3"/>
      <c r="N17" s="3"/>
      <c r="O17" s="3"/>
      <c r="P17" s="3"/>
      <c r="Q17" s="3"/>
      <c r="R17" s="3"/>
      <c r="S17" s="3"/>
      <c r="U17" t="s">
        <v>919</v>
      </c>
      <c r="V17" s="35"/>
      <c r="W17" s="35"/>
      <c r="X17" s="35"/>
    </row>
    <row r="18" spans="1:24" ht="15" customHeight="1">
      <c r="A18" s="3"/>
      <c r="B18" s="3" t="s">
        <v>444</v>
      </c>
      <c r="C18" s="3" t="s">
        <v>574</v>
      </c>
      <c r="D18" s="3" t="s">
        <v>747</v>
      </c>
      <c r="E18" s="3"/>
      <c r="F18" s="3"/>
      <c r="G18" s="9" t="s">
        <v>1813</v>
      </c>
      <c r="H18" s="17" t="s">
        <v>1892</v>
      </c>
      <c r="I18" s="6" t="s">
        <v>1608</v>
      </c>
      <c r="J18" s="6" t="s">
        <v>2163</v>
      </c>
      <c r="K18" s="6"/>
      <c r="L18" s="3"/>
      <c r="M18" s="3"/>
      <c r="N18" s="3"/>
      <c r="O18" s="3"/>
      <c r="P18" s="3"/>
      <c r="Q18" s="3"/>
      <c r="R18" s="3"/>
      <c r="S18" s="3"/>
      <c r="U18" t="s">
        <v>920</v>
      </c>
      <c r="V18" s="2"/>
      <c r="W18" s="2"/>
      <c r="X18" s="2"/>
    </row>
    <row r="19" spans="1:24" ht="17.5">
      <c r="A19" s="3"/>
      <c r="B19" s="3" t="s">
        <v>445</v>
      </c>
      <c r="C19" s="3" t="s">
        <v>572</v>
      </c>
      <c r="D19" s="3" t="s">
        <v>749</v>
      </c>
      <c r="E19" s="3"/>
      <c r="F19" s="3"/>
      <c r="G19" s="9" t="s">
        <v>406</v>
      </c>
      <c r="H19" s="17" t="s">
        <v>1893</v>
      </c>
      <c r="I19" s="6" t="s">
        <v>1610</v>
      </c>
      <c r="J19" s="6" t="s">
        <v>2164</v>
      </c>
      <c r="K19" s="6"/>
      <c r="L19" s="3"/>
      <c r="M19" s="3"/>
      <c r="N19" s="3"/>
      <c r="O19" s="3"/>
      <c r="P19" s="3"/>
      <c r="Q19" s="3"/>
      <c r="R19" s="3"/>
      <c r="S19" s="3"/>
      <c r="U19" t="s">
        <v>921</v>
      </c>
      <c r="V19" s="2"/>
      <c r="W19" s="2"/>
      <c r="X19" s="2"/>
    </row>
    <row r="20" spans="1:24" ht="26">
      <c r="A20" s="3"/>
      <c r="B20" s="3" t="s">
        <v>446</v>
      </c>
      <c r="C20" s="3" t="s">
        <v>576</v>
      </c>
      <c r="D20" s="3" t="s">
        <v>751</v>
      </c>
      <c r="E20" s="3"/>
      <c r="F20" s="3"/>
      <c r="G20" s="9" t="s">
        <v>1814</v>
      </c>
      <c r="H20" s="17" t="s">
        <v>1894</v>
      </c>
      <c r="I20" s="6" t="s">
        <v>1612</v>
      </c>
      <c r="J20" s="6" t="s">
        <v>2201</v>
      </c>
      <c r="K20" s="6"/>
      <c r="L20" s="3"/>
      <c r="M20" s="3"/>
      <c r="N20" s="3"/>
      <c r="O20" s="3"/>
      <c r="P20" s="3"/>
      <c r="Q20" s="3"/>
      <c r="R20" s="3"/>
      <c r="S20" s="3"/>
      <c r="U20" t="s">
        <v>922</v>
      </c>
      <c r="V20" s="2"/>
      <c r="W20" s="2"/>
      <c r="X20" s="2"/>
    </row>
    <row r="21" spans="1:24" ht="26">
      <c r="A21" s="3"/>
      <c r="B21" s="3" t="s">
        <v>447</v>
      </c>
      <c r="C21" s="3" t="s">
        <v>28</v>
      </c>
      <c r="D21" s="3" t="s">
        <v>752</v>
      </c>
      <c r="E21" s="3"/>
      <c r="F21" s="3"/>
      <c r="G21" s="9" t="s">
        <v>652</v>
      </c>
      <c r="H21" s="17" t="s">
        <v>957</v>
      </c>
      <c r="I21" s="6" t="s">
        <v>1653</v>
      </c>
      <c r="J21" s="6" t="s">
        <v>2200</v>
      </c>
      <c r="K21" s="6"/>
      <c r="L21" s="3"/>
      <c r="M21" s="3"/>
      <c r="N21" s="3"/>
      <c r="O21" s="3"/>
      <c r="P21" s="3"/>
      <c r="Q21" s="3"/>
      <c r="R21" s="3"/>
      <c r="S21" s="3"/>
      <c r="U21" t="s">
        <v>923</v>
      </c>
      <c r="V21" s="2"/>
      <c r="W21" s="2"/>
      <c r="X21" s="2"/>
    </row>
    <row r="22" spans="1:24" ht="17.5">
      <c r="A22" s="3"/>
      <c r="B22" s="3" t="s">
        <v>448</v>
      </c>
      <c r="C22" s="3" t="s">
        <v>412</v>
      </c>
      <c r="D22" s="3" t="s">
        <v>754</v>
      </c>
      <c r="E22" s="3"/>
      <c r="F22" s="3"/>
      <c r="G22" s="9" t="s">
        <v>1815</v>
      </c>
      <c r="H22" s="17" t="s">
        <v>1802</v>
      </c>
      <c r="I22" s="6" t="s">
        <v>1655</v>
      </c>
      <c r="J22" s="10" t="s">
        <v>2199</v>
      </c>
      <c r="K22" s="6"/>
      <c r="L22" s="3"/>
      <c r="M22" s="3"/>
      <c r="N22" s="3"/>
      <c r="O22" s="3"/>
      <c r="P22" s="3"/>
      <c r="Q22" s="3"/>
      <c r="R22" s="3"/>
      <c r="S22" s="3"/>
      <c r="U22" t="s">
        <v>924</v>
      </c>
      <c r="V22" s="2"/>
      <c r="W22" s="2"/>
      <c r="X22" s="2"/>
    </row>
    <row r="23" spans="1:24" ht="17.5">
      <c r="A23" s="3"/>
      <c r="B23" s="3" t="s">
        <v>449</v>
      </c>
      <c r="C23" s="3" t="s">
        <v>29</v>
      </c>
      <c r="D23" s="3" t="s">
        <v>755</v>
      </c>
      <c r="E23" s="3"/>
      <c r="F23" s="3"/>
      <c r="G23" s="9" t="s">
        <v>957</v>
      </c>
      <c r="H23" s="17" t="s">
        <v>960</v>
      </c>
      <c r="I23" s="6" t="s">
        <v>1699</v>
      </c>
      <c r="J23" t="s">
        <v>2165</v>
      </c>
      <c r="K23" s="6"/>
      <c r="L23" s="3"/>
      <c r="M23" s="3"/>
      <c r="N23" s="3"/>
      <c r="O23" s="3"/>
      <c r="P23" s="3"/>
      <c r="Q23" s="3"/>
      <c r="R23" s="3"/>
      <c r="S23" s="3"/>
      <c r="U23" t="s">
        <v>925</v>
      </c>
      <c r="V23" s="2"/>
      <c r="W23" s="2"/>
      <c r="X23" s="2"/>
    </row>
    <row r="24" spans="1:24" ht="17.5">
      <c r="A24" s="3"/>
      <c r="B24" s="3" t="s">
        <v>450</v>
      </c>
      <c r="C24" s="3" t="s">
        <v>26</v>
      </c>
      <c r="D24" s="3" t="s">
        <v>714</v>
      </c>
      <c r="E24" s="3"/>
      <c r="F24" s="3"/>
      <c r="G24" s="9" t="s">
        <v>471</v>
      </c>
      <c r="H24" s="17" t="s">
        <v>1899</v>
      </c>
      <c r="I24" s="10" t="s">
        <v>1278</v>
      </c>
      <c r="J24" t="s">
        <v>2172</v>
      </c>
      <c r="K24" s="10"/>
      <c r="L24" s="3"/>
      <c r="M24" s="3"/>
      <c r="N24" s="3"/>
      <c r="O24" s="3"/>
      <c r="P24" s="3"/>
      <c r="Q24" s="3"/>
      <c r="R24" s="3"/>
      <c r="S24" s="3"/>
      <c r="U24" t="s">
        <v>926</v>
      </c>
      <c r="V24" s="2"/>
      <c r="W24" s="2"/>
      <c r="X24" s="2"/>
    </row>
    <row r="25" spans="1:24" ht="91">
      <c r="A25" s="3"/>
      <c r="B25" s="3" t="s">
        <v>451</v>
      </c>
      <c r="C25" s="3" t="s">
        <v>31</v>
      </c>
      <c r="D25" s="3" t="s">
        <v>756</v>
      </c>
      <c r="E25" s="3"/>
      <c r="F25" s="3"/>
      <c r="G25" s="6" t="s">
        <v>1816</v>
      </c>
      <c r="H25" s="18" t="s">
        <v>1902</v>
      </c>
      <c r="I25" s="10" t="s">
        <v>1664</v>
      </c>
      <c r="J25" s="10"/>
      <c r="K25" s="10"/>
      <c r="L25" s="3"/>
      <c r="M25" s="3"/>
      <c r="N25" s="3"/>
      <c r="O25" s="3"/>
      <c r="P25" s="3"/>
      <c r="Q25" s="3"/>
      <c r="R25" s="3"/>
      <c r="S25" s="3"/>
      <c r="U25" t="s">
        <v>927</v>
      </c>
      <c r="V25" s="2"/>
      <c r="W25" s="2"/>
      <c r="X25" s="2"/>
    </row>
    <row r="26" spans="1:24" ht="91">
      <c r="A26" s="3"/>
      <c r="B26" s="3" t="s">
        <v>452</v>
      </c>
      <c r="C26" s="3" t="s">
        <v>413</v>
      </c>
      <c r="D26" s="3" t="s">
        <v>758</v>
      </c>
      <c r="E26" s="3"/>
      <c r="F26" s="3"/>
      <c r="G26" s="6" t="s">
        <v>1817</v>
      </c>
      <c r="H26" s="18" t="s">
        <v>1903</v>
      </c>
      <c r="I26" s="10" t="s">
        <v>1677</v>
      </c>
      <c r="J26" s="10"/>
      <c r="K26" s="10"/>
      <c r="L26" s="3"/>
      <c r="M26" s="3"/>
      <c r="N26" s="3"/>
      <c r="O26" s="3"/>
      <c r="P26" s="3"/>
      <c r="Q26" s="3"/>
      <c r="R26" s="3"/>
      <c r="S26" s="3"/>
      <c r="U26" t="s">
        <v>928</v>
      </c>
      <c r="V26" s="2"/>
      <c r="W26" s="2"/>
      <c r="X26" s="2"/>
    </row>
    <row r="27" spans="1:24" ht="17.5">
      <c r="A27" s="3"/>
      <c r="B27" s="3" t="s">
        <v>453</v>
      </c>
      <c r="C27" s="3" t="s">
        <v>579</v>
      </c>
      <c r="D27" s="3" t="s">
        <v>760</v>
      </c>
      <c r="E27" s="3"/>
      <c r="F27" s="3"/>
      <c r="G27" s="9" t="s">
        <v>1818</v>
      </c>
      <c r="H27" s="17" t="s">
        <v>1910</v>
      </c>
      <c r="I27" s="10" t="s">
        <v>1678</v>
      </c>
      <c r="J27" s="10"/>
      <c r="K27" s="10"/>
      <c r="L27" s="3"/>
      <c r="M27" s="3"/>
      <c r="N27" s="3"/>
      <c r="O27" s="3"/>
      <c r="P27" s="3"/>
      <c r="Q27" s="3"/>
      <c r="R27" s="3"/>
      <c r="S27" s="3"/>
      <c r="V27" s="2"/>
      <c r="W27" s="2"/>
      <c r="X27" s="2"/>
    </row>
    <row r="28" spans="1:24" ht="17.5">
      <c r="A28" s="3"/>
      <c r="B28" s="3" t="s">
        <v>454</v>
      </c>
      <c r="C28" s="3" t="s">
        <v>583</v>
      </c>
      <c r="D28" s="3" t="s">
        <v>762</v>
      </c>
      <c r="E28" s="3"/>
      <c r="F28" s="3"/>
      <c r="G28" s="9" t="s">
        <v>1819</v>
      </c>
      <c r="H28" s="17" t="s">
        <v>962</v>
      </c>
      <c r="I28" s="10" t="s">
        <v>1679</v>
      </c>
      <c r="J28" s="10"/>
      <c r="K28" s="10"/>
      <c r="L28" s="3"/>
      <c r="M28" s="3"/>
      <c r="N28" s="3"/>
      <c r="O28" s="3"/>
      <c r="P28" s="3"/>
      <c r="Q28" s="3"/>
      <c r="R28" s="3"/>
      <c r="S28" s="3"/>
      <c r="V28" s="2"/>
      <c r="W28" s="2"/>
      <c r="X28" s="2"/>
    </row>
    <row r="29" spans="1:24" ht="65">
      <c r="A29" s="3"/>
      <c r="B29" s="3" t="s">
        <v>455</v>
      </c>
      <c r="C29" s="3" t="s">
        <v>581</v>
      </c>
      <c r="D29" s="3" t="s">
        <v>763</v>
      </c>
      <c r="E29" s="3"/>
      <c r="F29" s="3"/>
      <c r="G29" s="9" t="s">
        <v>56</v>
      </c>
      <c r="H29" s="18" t="s">
        <v>1914</v>
      </c>
      <c r="I29" s="6" t="s">
        <v>1666</v>
      </c>
      <c r="J29" s="6"/>
      <c r="K29" s="6"/>
      <c r="L29" s="3"/>
      <c r="M29" s="3"/>
      <c r="N29" s="3"/>
      <c r="O29" s="3"/>
      <c r="P29" s="3"/>
      <c r="Q29" s="3"/>
      <c r="R29" s="3"/>
      <c r="S29" s="3"/>
      <c r="V29" s="2"/>
      <c r="W29" s="2"/>
      <c r="X29" s="2"/>
    </row>
    <row r="30" spans="1:24" ht="39">
      <c r="A30" s="3"/>
      <c r="B30" s="3" t="s">
        <v>67</v>
      </c>
      <c r="C30" s="3" t="s">
        <v>21</v>
      </c>
      <c r="D30" s="3" t="s">
        <v>765</v>
      </c>
      <c r="E30" s="3"/>
      <c r="F30" s="3"/>
      <c r="G30" s="9" t="s">
        <v>1820</v>
      </c>
      <c r="H30" s="18" t="s">
        <v>1915</v>
      </c>
      <c r="I30" s="6" t="s">
        <v>1670</v>
      </c>
      <c r="J30" s="6"/>
      <c r="K30" s="6"/>
      <c r="L30" s="3"/>
      <c r="M30" s="3"/>
      <c r="N30" s="3"/>
      <c r="O30" s="3"/>
      <c r="P30" s="3"/>
      <c r="Q30" s="3"/>
      <c r="R30" s="3"/>
      <c r="S30" s="3"/>
      <c r="V30" s="2"/>
      <c r="W30" s="2"/>
      <c r="X30" s="2"/>
    </row>
    <row r="31" spans="1:24" ht="26">
      <c r="A31" s="3"/>
      <c r="B31" s="3" t="s">
        <v>456</v>
      </c>
      <c r="C31" s="3" t="s">
        <v>585</v>
      </c>
      <c r="D31" s="3" t="s">
        <v>767</v>
      </c>
      <c r="E31" s="3"/>
      <c r="F31" s="3"/>
      <c r="G31" s="9" t="s">
        <v>387</v>
      </c>
      <c r="H31" s="17" t="s">
        <v>1916</v>
      </c>
      <c r="I31" s="6" t="s">
        <v>1673</v>
      </c>
      <c r="J31" s="6"/>
      <c r="K31" s="6"/>
      <c r="L31" s="3"/>
      <c r="M31" s="3"/>
      <c r="N31" s="3"/>
      <c r="O31" s="3"/>
      <c r="P31" s="3"/>
      <c r="Q31" s="3"/>
      <c r="R31" s="3"/>
      <c r="S31" s="3"/>
      <c r="V31" s="2"/>
      <c r="W31" s="2"/>
      <c r="X31" s="2"/>
    </row>
    <row r="32" spans="1:24" ht="65">
      <c r="A32" s="3"/>
      <c r="B32" s="3" t="s">
        <v>457</v>
      </c>
      <c r="C32" s="3" t="s">
        <v>414</v>
      </c>
      <c r="D32" s="3" t="s">
        <v>769</v>
      </c>
      <c r="E32" s="3"/>
      <c r="F32" s="3"/>
      <c r="G32" s="9" t="s">
        <v>1821</v>
      </c>
      <c r="H32" s="18" t="s">
        <v>1917</v>
      </c>
      <c r="I32" s="6" t="s">
        <v>1614</v>
      </c>
      <c r="J32" s="6"/>
      <c r="K32" s="6"/>
      <c r="L32" s="3"/>
      <c r="M32" s="3"/>
      <c r="N32" s="3"/>
      <c r="O32" s="3"/>
      <c r="P32" s="3"/>
      <c r="Q32" s="3"/>
      <c r="R32" s="3"/>
      <c r="S32" s="3"/>
      <c r="V32" s="2"/>
      <c r="W32" s="2"/>
      <c r="X32" s="2"/>
    </row>
    <row r="33" spans="1:24" ht="17.5">
      <c r="A33" s="3"/>
      <c r="B33" s="3" t="s">
        <v>458</v>
      </c>
      <c r="C33" s="3" t="s">
        <v>174</v>
      </c>
      <c r="D33" s="3" t="s">
        <v>712</v>
      </c>
      <c r="E33" s="3"/>
      <c r="F33" s="3"/>
      <c r="G33" s="9" t="s">
        <v>1822</v>
      </c>
      <c r="H33" s="17" t="s">
        <v>1918</v>
      </c>
      <c r="I33" s="6" t="s">
        <v>1616</v>
      </c>
      <c r="J33" s="6"/>
      <c r="K33" s="6"/>
      <c r="L33" s="3"/>
      <c r="M33" s="3"/>
      <c r="N33" s="3"/>
      <c r="O33" s="3"/>
      <c r="P33" s="3"/>
      <c r="Q33" s="3"/>
      <c r="R33" s="3"/>
      <c r="S33" s="3"/>
      <c r="V33" s="2"/>
      <c r="W33" s="2"/>
      <c r="X33" s="2"/>
    </row>
    <row r="34" spans="1:24" ht="17.5">
      <c r="A34" s="3"/>
      <c r="B34" s="3" t="s">
        <v>459</v>
      </c>
      <c r="C34" s="3" t="s">
        <v>56</v>
      </c>
      <c r="D34" s="3" t="s">
        <v>709</v>
      </c>
      <c r="E34" s="3"/>
      <c r="F34" s="3"/>
      <c r="G34" s="9" t="s">
        <v>1823</v>
      </c>
      <c r="H34" s="17" t="s">
        <v>1919</v>
      </c>
      <c r="I34" s="10" t="s">
        <v>1622</v>
      </c>
      <c r="J34" s="10"/>
      <c r="K34" s="10"/>
      <c r="L34" s="3"/>
      <c r="M34" s="3"/>
      <c r="N34" s="3"/>
      <c r="O34" s="3"/>
      <c r="P34" s="3"/>
      <c r="Q34" s="3"/>
      <c r="R34" s="3"/>
      <c r="S34" s="3"/>
      <c r="V34" s="2"/>
      <c r="W34" s="2"/>
      <c r="X34" s="2"/>
    </row>
    <row r="35" spans="1:24" ht="26">
      <c r="A35" s="3"/>
      <c r="B35" s="3" t="s">
        <v>460</v>
      </c>
      <c r="C35" s="3" t="s">
        <v>58</v>
      </c>
      <c r="D35" s="3" t="s">
        <v>715</v>
      </c>
      <c r="E35" s="3"/>
      <c r="F35" s="3"/>
      <c r="G35" s="9" t="s">
        <v>1824</v>
      </c>
      <c r="H35" s="18" t="s">
        <v>1920</v>
      </c>
      <c r="I35" s="10" t="s">
        <v>1680</v>
      </c>
      <c r="J35" s="10"/>
      <c r="K35" s="10"/>
      <c r="L35" s="3"/>
      <c r="M35" s="3"/>
      <c r="N35" s="3"/>
      <c r="O35" s="3"/>
      <c r="P35" s="3"/>
      <c r="Q35" s="3"/>
      <c r="R35" s="3"/>
      <c r="S35" s="3"/>
      <c r="V35" s="2"/>
      <c r="W35" s="2"/>
      <c r="X35" s="2"/>
    </row>
    <row r="36" spans="1:24" ht="17.5">
      <c r="A36" s="3"/>
      <c r="B36" s="3" t="s">
        <v>461</v>
      </c>
      <c r="C36" s="3" t="s">
        <v>40</v>
      </c>
      <c r="D36" s="3" t="s">
        <v>716</v>
      </c>
      <c r="E36" s="3"/>
      <c r="F36" s="3"/>
      <c r="G36" s="9" t="s">
        <v>1278</v>
      </c>
      <c r="H36" s="3"/>
      <c r="I36" s="10" t="s">
        <v>1625</v>
      </c>
      <c r="J36" s="10"/>
      <c r="K36" s="10"/>
      <c r="L36" s="3"/>
      <c r="M36" s="3"/>
      <c r="N36" s="3"/>
      <c r="O36" s="3"/>
      <c r="P36" s="3"/>
      <c r="Q36" s="3"/>
      <c r="R36" s="3"/>
      <c r="S36" s="3"/>
      <c r="V36" s="2"/>
      <c r="W36" s="2"/>
      <c r="X36" s="2"/>
    </row>
    <row r="37" spans="1:24" ht="17.5">
      <c r="A37" s="3"/>
      <c r="B37" s="3" t="s">
        <v>462</v>
      </c>
      <c r="C37" s="3" t="s">
        <v>42</v>
      </c>
      <c r="D37" s="3" t="s">
        <v>717</v>
      </c>
      <c r="E37" s="3"/>
      <c r="F37" s="3"/>
      <c r="G37" s="9" t="s">
        <v>216</v>
      </c>
      <c r="H37" s="3"/>
      <c r="I37" s="10" t="s">
        <v>1627</v>
      </c>
      <c r="J37" s="10"/>
      <c r="K37" s="10"/>
      <c r="L37" s="3"/>
      <c r="M37" s="3"/>
      <c r="N37" s="3"/>
      <c r="O37" s="3"/>
      <c r="P37" s="3"/>
      <c r="Q37" s="3"/>
      <c r="R37" s="3"/>
      <c r="S37" s="3"/>
      <c r="V37" s="2"/>
      <c r="W37" s="2"/>
      <c r="X37" s="2"/>
    </row>
    <row r="38" spans="1:24" ht="17.5">
      <c r="A38" s="3"/>
      <c r="B38" s="3" t="s">
        <v>214</v>
      </c>
      <c r="C38" s="3" t="s">
        <v>44</v>
      </c>
      <c r="D38" s="3" t="s">
        <v>708</v>
      </c>
      <c r="E38" s="3"/>
      <c r="F38" s="3"/>
      <c r="G38" s="9" t="s">
        <v>311</v>
      </c>
      <c r="H38" s="3"/>
      <c r="I38" s="6" t="s">
        <v>1628</v>
      </c>
      <c r="J38" s="6"/>
      <c r="K38" s="6"/>
      <c r="L38" s="3"/>
      <c r="M38" s="3"/>
      <c r="N38" s="3"/>
      <c r="O38" s="3"/>
      <c r="P38" s="3"/>
      <c r="Q38" s="3"/>
      <c r="R38" s="3"/>
      <c r="S38" s="3"/>
      <c r="V38" s="2"/>
      <c r="W38" s="2"/>
      <c r="X38" s="2"/>
    </row>
    <row r="39" spans="1:24" ht="17.5">
      <c r="A39" s="3"/>
      <c r="B39" s="3" t="s">
        <v>463</v>
      </c>
      <c r="C39" s="3" t="s">
        <v>52</v>
      </c>
      <c r="D39" s="3" t="s">
        <v>702</v>
      </c>
      <c r="E39" s="3"/>
      <c r="F39" s="3"/>
      <c r="G39" s="9" t="s">
        <v>1825</v>
      </c>
      <c r="H39" s="3"/>
      <c r="I39" s="6" t="s">
        <v>1631</v>
      </c>
      <c r="J39" s="6"/>
      <c r="K39" s="6"/>
      <c r="L39" s="3"/>
      <c r="M39" s="3"/>
      <c r="N39" s="3"/>
      <c r="O39" s="3"/>
      <c r="P39" s="3"/>
      <c r="Q39" s="3"/>
      <c r="R39" s="3"/>
      <c r="S39" s="3"/>
      <c r="V39" s="2"/>
      <c r="W39" s="2"/>
      <c r="X39" s="2"/>
    </row>
    <row r="40" spans="1:24" ht="17.5">
      <c r="A40" s="3"/>
      <c r="B40" s="3" t="s">
        <v>215</v>
      </c>
      <c r="C40" s="3" t="s">
        <v>176</v>
      </c>
      <c r="D40" s="3" t="s">
        <v>700</v>
      </c>
      <c r="E40" s="3"/>
      <c r="F40" s="3"/>
      <c r="G40" s="9" t="s">
        <v>463</v>
      </c>
      <c r="H40" s="3"/>
      <c r="I40" s="6" t="s">
        <v>1634</v>
      </c>
      <c r="J40" s="6"/>
      <c r="K40" s="6"/>
      <c r="L40" s="3"/>
      <c r="M40" s="3"/>
      <c r="N40" s="3"/>
      <c r="O40" s="3"/>
      <c r="P40" s="3"/>
      <c r="Q40" s="3"/>
      <c r="R40" s="3"/>
      <c r="S40" s="3"/>
      <c r="V40" s="2"/>
      <c r="W40" s="2"/>
      <c r="X40" s="2"/>
    </row>
    <row r="41" spans="1:24" ht="17.5">
      <c r="A41" s="3"/>
      <c r="B41" s="3" t="s">
        <v>464</v>
      </c>
      <c r="C41" s="3" t="s">
        <v>60</v>
      </c>
      <c r="D41" s="3" t="s">
        <v>697</v>
      </c>
      <c r="E41" s="3"/>
      <c r="F41" s="3"/>
      <c r="G41" s="9" t="s">
        <v>1826</v>
      </c>
      <c r="H41" s="3"/>
      <c r="I41" s="10" t="s">
        <v>1637</v>
      </c>
      <c r="J41" s="10"/>
      <c r="K41" s="10"/>
      <c r="L41" s="3"/>
      <c r="M41" s="3"/>
      <c r="N41" s="3"/>
      <c r="O41" s="3"/>
      <c r="P41" s="3"/>
      <c r="Q41" s="3"/>
      <c r="R41" s="3"/>
      <c r="S41" s="3"/>
      <c r="V41" s="2"/>
      <c r="W41" s="2"/>
      <c r="X41" s="2"/>
    </row>
    <row r="42" spans="1:24" ht="17.5">
      <c r="A42" s="3"/>
      <c r="B42" s="3" t="s">
        <v>465</v>
      </c>
      <c r="C42" s="3" t="s">
        <v>175</v>
      </c>
      <c r="D42" s="3" t="s">
        <v>704</v>
      </c>
      <c r="E42" s="3"/>
      <c r="F42" s="3"/>
      <c r="G42" s="9" t="s">
        <v>1827</v>
      </c>
      <c r="H42" s="3"/>
      <c r="I42" s="10" t="s">
        <v>1641</v>
      </c>
      <c r="J42" s="10"/>
      <c r="K42" s="10"/>
      <c r="L42" s="3"/>
      <c r="M42" s="3"/>
      <c r="N42" s="3"/>
      <c r="O42" s="3"/>
      <c r="P42" s="3"/>
      <c r="Q42" s="3"/>
      <c r="R42" s="3"/>
      <c r="S42" s="3"/>
      <c r="V42" s="2"/>
      <c r="W42" s="2"/>
      <c r="X42" s="2"/>
    </row>
    <row r="43" spans="1:24" ht="17.5">
      <c r="A43" s="3"/>
      <c r="B43" s="3" t="s">
        <v>466</v>
      </c>
      <c r="C43" s="3" t="s">
        <v>669</v>
      </c>
      <c r="D43" s="3" t="s">
        <v>689</v>
      </c>
      <c r="E43" s="3"/>
      <c r="F43" s="3"/>
      <c r="G43" s="9" t="s">
        <v>1828</v>
      </c>
      <c r="H43" s="3"/>
      <c r="I43" s="10" t="s">
        <v>1681</v>
      </c>
      <c r="J43" s="10"/>
      <c r="K43" s="10"/>
      <c r="L43" s="3"/>
      <c r="M43" s="3"/>
      <c r="N43" s="3"/>
      <c r="O43" s="3"/>
      <c r="P43" s="3"/>
      <c r="Q43" s="3"/>
      <c r="R43" s="3"/>
      <c r="S43" s="3"/>
      <c r="V43" s="2"/>
      <c r="W43" s="2"/>
      <c r="X43" s="2"/>
    </row>
    <row r="44" spans="1:24" ht="17.5">
      <c r="A44" s="3"/>
      <c r="B44" s="3" t="s">
        <v>236</v>
      </c>
      <c r="C44" s="3" t="s">
        <v>177</v>
      </c>
      <c r="D44" s="3" t="s">
        <v>687</v>
      </c>
      <c r="E44" s="3"/>
      <c r="F44" s="3"/>
      <c r="G44" s="9" t="s">
        <v>1829</v>
      </c>
      <c r="H44" s="3"/>
      <c r="I44" s="6" t="s">
        <v>1644</v>
      </c>
      <c r="J44" s="6"/>
      <c r="K44" s="6"/>
      <c r="L44" s="3"/>
      <c r="M44" s="3"/>
      <c r="N44" s="3"/>
      <c r="O44" s="3"/>
      <c r="P44" s="3"/>
      <c r="Q44" s="3"/>
      <c r="R44" s="3"/>
      <c r="S44" s="3"/>
      <c r="V44" s="2"/>
      <c r="W44" s="2"/>
      <c r="X44" s="2"/>
    </row>
    <row r="45" spans="1:24" ht="17.5">
      <c r="A45" s="3"/>
      <c r="B45" s="3" t="s">
        <v>504</v>
      </c>
      <c r="C45" s="3"/>
      <c r="D45" s="3" t="s">
        <v>688</v>
      </c>
      <c r="E45" s="3"/>
      <c r="F45" s="3"/>
      <c r="G45" s="9" t="s">
        <v>1830</v>
      </c>
      <c r="H45" s="3"/>
      <c r="I45" s="6" t="s">
        <v>1647</v>
      </c>
      <c r="J45" s="6"/>
      <c r="K45" s="6"/>
      <c r="L45" s="3"/>
      <c r="M45" s="3"/>
      <c r="N45" s="3"/>
      <c r="O45" s="3"/>
      <c r="P45" s="3"/>
      <c r="Q45" s="3"/>
      <c r="R45" s="3"/>
      <c r="S45" s="3"/>
      <c r="V45" s="2"/>
      <c r="W45" s="2"/>
      <c r="X45" s="2"/>
    </row>
    <row r="46" spans="1:24" ht="17.5">
      <c r="A46" s="3"/>
      <c r="B46" s="3" t="s">
        <v>505</v>
      </c>
      <c r="C46" s="3"/>
      <c r="D46" s="3" t="s">
        <v>666</v>
      </c>
      <c r="E46" s="3"/>
      <c r="F46" s="3"/>
      <c r="G46" s="9" t="s">
        <v>474</v>
      </c>
      <c r="H46" s="3"/>
      <c r="I46" s="6" t="s">
        <v>1649</v>
      </c>
      <c r="J46" s="6"/>
      <c r="K46" s="6"/>
      <c r="L46" s="3"/>
      <c r="M46" s="3"/>
      <c r="N46" s="3"/>
      <c r="O46" s="3"/>
      <c r="P46" s="3"/>
      <c r="Q46" s="3"/>
      <c r="R46" s="3"/>
      <c r="S46" s="3"/>
      <c r="V46" s="2"/>
      <c r="W46" s="2"/>
      <c r="X46" s="2"/>
    </row>
    <row r="47" spans="1:24" ht="130">
      <c r="A47" s="3"/>
      <c r="B47" s="3" t="s">
        <v>506</v>
      </c>
      <c r="C47" s="3"/>
      <c r="D47" s="3" t="s">
        <v>685</v>
      </c>
      <c r="E47" s="3"/>
      <c r="F47" s="3"/>
      <c r="G47" s="6" t="s">
        <v>1831</v>
      </c>
      <c r="H47" s="3"/>
      <c r="I47" s="6" t="s">
        <v>1657</v>
      </c>
      <c r="J47" s="6"/>
      <c r="K47" s="6"/>
      <c r="L47" s="3"/>
      <c r="M47" s="3"/>
      <c r="N47" s="3"/>
      <c r="O47" s="3"/>
      <c r="P47" s="3"/>
      <c r="Q47" s="3"/>
      <c r="R47" s="3"/>
      <c r="S47" s="3"/>
      <c r="V47" s="2"/>
      <c r="W47" s="2"/>
      <c r="X47" s="2"/>
    </row>
    <row r="48" spans="1:24" ht="78">
      <c r="A48" s="3"/>
      <c r="B48" s="3" t="s">
        <v>816</v>
      </c>
      <c r="C48" s="3"/>
      <c r="D48" s="3" t="s">
        <v>665</v>
      </c>
      <c r="E48" s="3"/>
      <c r="F48" s="3"/>
      <c r="G48" s="6" t="s">
        <v>1832</v>
      </c>
      <c r="H48" s="3"/>
      <c r="I48" s="6" t="s">
        <v>1660</v>
      </c>
      <c r="J48" s="6"/>
      <c r="K48" s="6"/>
      <c r="L48" s="3"/>
      <c r="M48" s="3"/>
      <c r="N48" s="3"/>
      <c r="O48" s="3"/>
      <c r="P48" s="3"/>
      <c r="Q48" s="3"/>
      <c r="R48" s="3"/>
      <c r="S48" s="3"/>
      <c r="V48" s="2" t="s">
        <v>253</v>
      </c>
      <c r="W48" s="2"/>
      <c r="X48" s="2"/>
    </row>
    <row r="49" spans="1:24" ht="17.5">
      <c r="A49" s="3"/>
      <c r="B49" s="3" t="s">
        <v>507</v>
      </c>
      <c r="C49" s="3"/>
      <c r="D49" s="3" t="s">
        <v>683</v>
      </c>
      <c r="E49" s="3"/>
      <c r="F49" s="3"/>
      <c r="G49" s="9" t="s">
        <v>1833</v>
      </c>
      <c r="H49" s="3"/>
      <c r="I49" s="6" t="s">
        <v>1668</v>
      </c>
      <c r="J49" s="6"/>
      <c r="K49" s="6"/>
      <c r="L49" s="3"/>
      <c r="M49" s="3"/>
      <c r="N49" s="3"/>
      <c r="O49" s="3"/>
      <c r="P49" s="3"/>
      <c r="Q49" s="3"/>
      <c r="R49" s="3"/>
      <c r="S49" s="3"/>
      <c r="V49" s="2" t="s">
        <v>670</v>
      </c>
      <c r="W49" s="2"/>
      <c r="X49" s="2"/>
    </row>
    <row r="50" spans="1:24" ht="17.5">
      <c r="A50" s="3"/>
      <c r="B50" s="3" t="s">
        <v>508</v>
      </c>
      <c r="C50" s="3"/>
      <c r="D50" s="3" t="s">
        <v>667</v>
      </c>
      <c r="E50" s="3"/>
      <c r="F50" s="3"/>
      <c r="G50" s="9" t="s">
        <v>1834</v>
      </c>
      <c r="H50" s="3"/>
      <c r="I50" s="6" t="s">
        <v>1674</v>
      </c>
      <c r="J50" s="6"/>
      <c r="K50" s="6"/>
      <c r="L50" s="3"/>
      <c r="M50" s="3"/>
      <c r="N50" s="3"/>
      <c r="O50" s="3"/>
      <c r="P50" s="3"/>
      <c r="Q50" s="3"/>
      <c r="R50" s="3"/>
      <c r="S50" s="3"/>
      <c r="V50" s="2">
        <v>9</v>
      </c>
      <c r="W50" s="2"/>
      <c r="X50" s="2"/>
    </row>
    <row r="51" spans="1:24" ht="17.5">
      <c r="A51" s="3"/>
      <c r="B51" s="3" t="s">
        <v>509</v>
      </c>
      <c r="C51" s="3"/>
      <c r="D51" s="3" t="s">
        <v>658</v>
      </c>
      <c r="E51" s="3"/>
      <c r="F51" s="3"/>
      <c r="G51" s="9" t="s">
        <v>1835</v>
      </c>
      <c r="H51" s="3"/>
      <c r="I51" s="3"/>
      <c r="J51" s="3"/>
      <c r="K51" s="3"/>
      <c r="L51" s="3"/>
      <c r="M51" s="3"/>
      <c r="N51" s="3"/>
      <c r="O51" s="3"/>
      <c r="P51" s="3"/>
      <c r="Q51" s="3"/>
      <c r="R51" s="3"/>
      <c r="S51" s="3"/>
      <c r="V51" s="2" t="s">
        <v>875</v>
      </c>
      <c r="W51" s="2"/>
      <c r="X51" s="2"/>
    </row>
    <row r="52" spans="1:24" ht="17.5">
      <c r="A52" s="3"/>
      <c r="B52" s="3" t="s">
        <v>467</v>
      </c>
      <c r="C52" s="3"/>
      <c r="D52" s="3" t="s">
        <v>611</v>
      </c>
      <c r="E52" s="3"/>
      <c r="F52" s="3"/>
      <c r="G52" s="9" t="s">
        <v>1836</v>
      </c>
      <c r="H52" s="3"/>
      <c r="I52" s="3"/>
      <c r="J52" s="3"/>
      <c r="K52" s="3"/>
      <c r="L52" s="3"/>
      <c r="M52" s="3"/>
      <c r="N52" s="3"/>
      <c r="O52" s="3"/>
      <c r="P52" s="3"/>
      <c r="Q52" s="3"/>
      <c r="R52" s="3"/>
      <c r="S52" s="3"/>
      <c r="V52" s="2" t="s">
        <v>254</v>
      </c>
      <c r="W52" s="2"/>
      <c r="X52" s="2"/>
    </row>
    <row r="53" spans="1:24" ht="17.5">
      <c r="A53" s="3"/>
      <c r="B53" s="3" t="s">
        <v>468</v>
      </c>
      <c r="C53" s="3"/>
      <c r="D53" s="3" t="s">
        <v>612</v>
      </c>
      <c r="E53" s="3"/>
      <c r="F53" s="3"/>
      <c r="G53" s="9" t="s">
        <v>1837</v>
      </c>
      <c r="H53" s="3"/>
      <c r="I53" s="3"/>
      <c r="J53" s="3"/>
      <c r="K53" s="3"/>
      <c r="L53" s="3"/>
      <c r="M53" s="3"/>
      <c r="N53" s="3"/>
      <c r="O53" s="3"/>
      <c r="P53" s="3"/>
      <c r="Q53" s="3"/>
      <c r="R53" s="3"/>
      <c r="S53" s="3"/>
      <c r="V53" s="2" t="s">
        <v>255</v>
      </c>
      <c r="W53" s="2"/>
      <c r="X53" s="2"/>
    </row>
    <row r="54" spans="1:24" ht="17.5">
      <c r="A54" s="3"/>
      <c r="B54" s="3" t="s">
        <v>512</v>
      </c>
      <c r="C54" s="3"/>
      <c r="D54" s="3" t="s">
        <v>613</v>
      </c>
      <c r="E54" s="3"/>
      <c r="F54" s="3"/>
      <c r="G54" s="9" t="s">
        <v>1838</v>
      </c>
      <c r="H54" s="3"/>
      <c r="I54" s="3"/>
      <c r="J54" s="3"/>
      <c r="K54" s="3"/>
      <c r="L54" s="3"/>
      <c r="M54" s="3"/>
      <c r="N54" s="3"/>
      <c r="O54" s="3"/>
      <c r="P54" s="3"/>
      <c r="Q54" s="3"/>
      <c r="R54" s="3"/>
      <c r="S54" s="3"/>
      <c r="V54" s="2" t="s">
        <v>256</v>
      </c>
      <c r="W54" s="2"/>
      <c r="X54" s="2"/>
    </row>
    <row r="55" spans="1:24" ht="17.5">
      <c r="A55" s="3"/>
      <c r="B55" s="3" t="s">
        <v>513</v>
      </c>
      <c r="C55" s="3"/>
      <c r="D55" s="3" t="s">
        <v>615</v>
      </c>
      <c r="E55" s="3"/>
      <c r="F55" s="3"/>
      <c r="G55" s="9" t="s">
        <v>1839</v>
      </c>
      <c r="H55" s="3"/>
      <c r="I55" s="3"/>
      <c r="J55" s="3"/>
      <c r="K55" s="3"/>
      <c r="L55" s="3"/>
      <c r="M55" s="3"/>
      <c r="N55" s="3"/>
      <c r="O55" s="3"/>
      <c r="P55" s="3"/>
      <c r="Q55" s="3"/>
      <c r="R55" s="3"/>
      <c r="S55" s="3"/>
      <c r="V55" s="2" t="s">
        <v>876</v>
      </c>
      <c r="W55" s="2"/>
      <c r="X55" s="2"/>
    </row>
    <row r="56" spans="1:24" ht="17.5">
      <c r="A56" s="3"/>
      <c r="B56" s="3" t="s">
        <v>514</v>
      </c>
      <c r="C56" s="3"/>
      <c r="D56" s="3" t="s">
        <v>663</v>
      </c>
      <c r="E56" s="3"/>
      <c r="F56" s="3"/>
      <c r="G56" s="9" t="s">
        <v>1841</v>
      </c>
      <c r="H56" s="3"/>
      <c r="I56" s="3"/>
      <c r="J56" s="3"/>
      <c r="K56" s="3"/>
      <c r="L56" s="3"/>
      <c r="M56" s="3"/>
      <c r="N56" s="3"/>
      <c r="O56" s="3"/>
      <c r="P56" s="3"/>
      <c r="Q56" s="3"/>
      <c r="R56" s="3"/>
      <c r="S56" s="3"/>
      <c r="V56" s="2" t="s">
        <v>877</v>
      </c>
      <c r="W56" s="2"/>
      <c r="X56" s="2"/>
    </row>
    <row r="57" spans="1:24" ht="17.5">
      <c r="A57" s="3"/>
      <c r="B57" s="3" t="s">
        <v>469</v>
      </c>
      <c r="C57" s="3"/>
      <c r="D57" s="3" t="s">
        <v>622</v>
      </c>
      <c r="E57" s="3"/>
      <c r="F57" s="3"/>
      <c r="G57" s="9" t="s">
        <v>480</v>
      </c>
      <c r="H57" s="3"/>
      <c r="I57" s="3"/>
      <c r="J57" s="3"/>
      <c r="K57" s="3"/>
      <c r="L57" s="3"/>
      <c r="M57" s="3"/>
      <c r="N57" s="3"/>
      <c r="O57" s="3"/>
      <c r="P57" s="3"/>
      <c r="Q57" s="3"/>
      <c r="R57" s="3"/>
      <c r="S57" s="3"/>
      <c r="V57" s="2" t="s">
        <v>878</v>
      </c>
      <c r="W57" s="2"/>
      <c r="X57" s="2"/>
    </row>
    <row r="58" spans="1:24" ht="17.5">
      <c r="A58" s="3"/>
      <c r="B58" s="3" t="s">
        <v>510</v>
      </c>
      <c r="C58" s="3"/>
      <c r="D58" s="3" t="s">
        <v>618</v>
      </c>
      <c r="E58" s="3"/>
      <c r="F58" s="3"/>
      <c r="G58" s="9" t="s">
        <v>1842</v>
      </c>
      <c r="H58" s="3"/>
      <c r="I58" s="3"/>
      <c r="J58" s="3"/>
      <c r="K58" s="3"/>
      <c r="L58" s="3"/>
      <c r="M58" s="3"/>
      <c r="N58" s="3"/>
      <c r="O58" s="3"/>
      <c r="P58" s="3"/>
      <c r="Q58" s="3"/>
      <c r="R58" s="3"/>
      <c r="S58" s="3"/>
      <c r="V58" s="2">
        <v>15</v>
      </c>
      <c r="W58" s="2"/>
      <c r="X58" s="2"/>
    </row>
    <row r="59" spans="1:24" ht="17.5">
      <c r="A59" s="3"/>
      <c r="B59" s="3" t="s">
        <v>470</v>
      </c>
      <c r="C59" s="3"/>
      <c r="D59" s="3" t="s">
        <v>620</v>
      </c>
      <c r="E59" s="3"/>
      <c r="F59" s="3"/>
      <c r="G59" s="9" t="s">
        <v>1843</v>
      </c>
      <c r="H59" s="3"/>
      <c r="I59" s="3"/>
      <c r="J59" s="3"/>
      <c r="K59" s="3"/>
      <c r="L59" s="3"/>
      <c r="M59" s="3"/>
      <c r="N59" s="3"/>
      <c r="O59" s="3"/>
      <c r="P59" s="3"/>
      <c r="Q59" s="3"/>
      <c r="R59" s="3"/>
      <c r="S59" s="3"/>
      <c r="V59" s="2" t="s">
        <v>671</v>
      </c>
      <c r="W59" s="2"/>
      <c r="X59" s="2"/>
    </row>
    <row r="60" spans="1:24" ht="17.5">
      <c r="A60" s="3"/>
      <c r="B60" s="3" t="s">
        <v>511</v>
      </c>
      <c r="C60" s="3"/>
      <c r="D60" s="3" t="s">
        <v>311</v>
      </c>
      <c r="E60" s="3"/>
      <c r="F60" s="3"/>
      <c r="G60" s="9" t="s">
        <v>1844</v>
      </c>
      <c r="H60" s="3"/>
      <c r="I60" s="3"/>
      <c r="J60" s="3"/>
      <c r="K60" s="3"/>
      <c r="L60" s="3"/>
      <c r="M60" s="3"/>
      <c r="N60" s="3"/>
      <c r="O60" s="3"/>
      <c r="P60" s="3"/>
      <c r="Q60" s="3"/>
      <c r="R60" s="3"/>
      <c r="S60" s="3"/>
      <c r="V60" s="2">
        <v>17</v>
      </c>
      <c r="W60" s="2"/>
      <c r="X60" s="2"/>
    </row>
    <row r="61" spans="1:24" ht="17.5">
      <c r="A61" s="3"/>
      <c r="B61" s="3" t="s">
        <v>471</v>
      </c>
      <c r="C61" s="3"/>
      <c r="D61" s="3" t="s">
        <v>633</v>
      </c>
      <c r="E61" s="3"/>
      <c r="F61" s="3"/>
      <c r="G61" s="9" t="s">
        <v>1845</v>
      </c>
      <c r="H61" s="3"/>
      <c r="I61" s="3"/>
      <c r="J61" s="3"/>
      <c r="K61" s="3"/>
      <c r="L61" s="3"/>
      <c r="M61" s="3"/>
      <c r="N61" s="3"/>
      <c r="O61" s="3"/>
      <c r="P61" s="3"/>
      <c r="Q61" s="3"/>
      <c r="R61" s="3"/>
      <c r="S61" s="3"/>
      <c r="V61" s="2" t="s">
        <v>257</v>
      </c>
      <c r="W61" s="2"/>
      <c r="X61" s="2"/>
    </row>
    <row r="62" spans="1:24" ht="17.5">
      <c r="A62" s="3"/>
      <c r="B62" s="3" t="s">
        <v>472</v>
      </c>
      <c r="C62" s="3"/>
      <c r="D62" s="3" t="s">
        <v>616</v>
      </c>
      <c r="E62" s="3"/>
      <c r="F62" s="3"/>
      <c r="G62" s="3"/>
      <c r="H62" s="3"/>
      <c r="I62" s="3"/>
      <c r="J62" s="3"/>
      <c r="K62" s="3"/>
      <c r="L62" s="3"/>
      <c r="M62" s="3"/>
      <c r="N62" s="3"/>
      <c r="O62" s="3"/>
      <c r="P62" s="3"/>
      <c r="Q62" s="3"/>
      <c r="R62" s="3"/>
      <c r="S62" s="3"/>
      <c r="V62" s="2" t="s">
        <v>672</v>
      </c>
      <c r="W62" s="2"/>
      <c r="X62" s="2"/>
    </row>
    <row r="63" spans="1:24" ht="17.5">
      <c r="A63" s="3"/>
      <c r="B63" s="3" t="s">
        <v>473</v>
      </c>
      <c r="C63" s="3"/>
      <c r="D63" s="3" t="s">
        <v>634</v>
      </c>
      <c r="E63" s="3"/>
      <c r="F63" s="3"/>
      <c r="G63" s="3"/>
      <c r="H63" s="3"/>
      <c r="I63" s="3"/>
      <c r="J63" s="3"/>
      <c r="K63" s="3"/>
      <c r="L63" s="3"/>
      <c r="M63" s="3"/>
      <c r="N63" s="3"/>
      <c r="O63" s="3"/>
      <c r="P63" s="3"/>
      <c r="Q63" s="3"/>
      <c r="R63" s="3"/>
      <c r="S63" s="3"/>
      <c r="V63" s="2">
        <v>21</v>
      </c>
      <c r="W63" s="2"/>
      <c r="X63" s="2"/>
    </row>
    <row r="64" spans="1:24" ht="17.5">
      <c r="A64" s="3"/>
      <c r="B64" s="3" t="s">
        <v>217</v>
      </c>
      <c r="C64" s="3"/>
      <c r="D64" s="3" t="s">
        <v>635</v>
      </c>
      <c r="E64" s="3"/>
      <c r="F64" s="3"/>
      <c r="G64" s="3"/>
      <c r="H64" s="3"/>
      <c r="I64" s="3"/>
      <c r="J64" s="3"/>
      <c r="K64" s="3"/>
      <c r="L64" s="3"/>
      <c r="M64" s="3"/>
      <c r="N64" s="3"/>
      <c r="O64" s="3"/>
      <c r="P64" s="3"/>
      <c r="Q64" s="3"/>
      <c r="R64" s="3"/>
      <c r="S64" s="3"/>
      <c r="V64" s="2" t="s">
        <v>673</v>
      </c>
      <c r="W64" s="2"/>
      <c r="X64" s="2"/>
    </row>
    <row r="65" spans="1:24" ht="17.5">
      <c r="A65" s="3"/>
      <c r="B65" s="3" t="s">
        <v>474</v>
      </c>
      <c r="C65" s="3"/>
      <c r="D65" s="3" t="s">
        <v>636</v>
      </c>
      <c r="E65" s="3"/>
      <c r="F65" s="3"/>
      <c r="G65" s="3"/>
      <c r="H65" s="3"/>
      <c r="I65" s="3"/>
      <c r="J65" s="3"/>
      <c r="K65" s="3"/>
      <c r="L65" s="3"/>
      <c r="M65" s="3"/>
      <c r="N65" s="3"/>
      <c r="O65" s="3"/>
      <c r="P65" s="3"/>
      <c r="Q65" s="3"/>
      <c r="R65" s="3"/>
      <c r="S65" s="3"/>
      <c r="V65" s="2" t="s">
        <v>674</v>
      </c>
      <c r="W65" s="2"/>
      <c r="X65" s="2"/>
    </row>
    <row r="66" spans="1:24" ht="17.5">
      <c r="A66" s="3"/>
      <c r="B66" s="3" t="s">
        <v>475</v>
      </c>
      <c r="C66" s="3"/>
      <c r="D66" s="3" t="s">
        <v>637</v>
      </c>
      <c r="E66" s="3"/>
      <c r="F66" s="3"/>
      <c r="G66" s="3"/>
      <c r="H66" s="3"/>
      <c r="I66" s="3"/>
      <c r="J66" s="3"/>
      <c r="K66" s="3"/>
      <c r="L66" s="3"/>
      <c r="M66" s="3"/>
      <c r="N66" s="3"/>
      <c r="O66" s="3"/>
      <c r="P66" s="3"/>
      <c r="Q66" s="3"/>
      <c r="R66" s="3"/>
      <c r="S66" s="3"/>
      <c r="V66" s="2" t="s">
        <v>675</v>
      </c>
      <c r="W66" s="2"/>
      <c r="X66" s="2"/>
    </row>
    <row r="67" spans="1:24" ht="17.5">
      <c r="A67" s="3"/>
      <c r="B67" s="3" t="s">
        <v>476</v>
      </c>
      <c r="C67" s="3"/>
      <c r="D67" s="3" t="s">
        <v>626</v>
      </c>
      <c r="E67" s="3"/>
      <c r="F67" s="3"/>
      <c r="G67" s="3"/>
      <c r="H67" s="3"/>
      <c r="I67" s="3"/>
      <c r="J67" s="3"/>
      <c r="K67" s="3"/>
      <c r="L67" s="3"/>
      <c r="M67" s="3"/>
      <c r="N67" s="3"/>
      <c r="O67" s="3"/>
      <c r="P67" s="3"/>
      <c r="Q67" s="3"/>
      <c r="R67" s="3"/>
      <c r="S67" s="3"/>
      <c r="V67" s="2">
        <v>24</v>
      </c>
      <c r="W67" s="2"/>
      <c r="X67" s="2"/>
    </row>
    <row r="68" spans="1:24" ht="17.5">
      <c r="A68" s="3"/>
      <c r="B68" s="3" t="s">
        <v>216</v>
      </c>
      <c r="C68" s="3"/>
      <c r="D68" s="3" t="s">
        <v>627</v>
      </c>
      <c r="E68" s="3"/>
      <c r="F68" s="3"/>
      <c r="G68" s="3"/>
      <c r="H68" s="3"/>
      <c r="I68" s="3"/>
      <c r="J68" s="3"/>
      <c r="K68" s="3"/>
      <c r="L68" s="3"/>
      <c r="M68" s="3"/>
      <c r="N68" s="3"/>
      <c r="O68" s="3"/>
      <c r="P68" s="3"/>
      <c r="Q68" s="3"/>
      <c r="R68" s="3"/>
      <c r="S68" s="3"/>
      <c r="V68" s="2">
        <v>25</v>
      </c>
      <c r="W68" s="2"/>
      <c r="X68" s="2"/>
    </row>
    <row r="69" spans="1:24" ht="17.5">
      <c r="A69" s="3"/>
      <c r="B69" s="3" t="s">
        <v>477</v>
      </c>
      <c r="C69" s="3"/>
      <c r="D69" s="3" t="s">
        <v>628</v>
      </c>
      <c r="E69" s="3"/>
      <c r="F69" s="3"/>
      <c r="G69" s="3"/>
      <c r="H69" s="3"/>
      <c r="I69" s="3"/>
      <c r="J69" s="3"/>
      <c r="K69" s="3"/>
      <c r="L69" s="3"/>
      <c r="M69" s="3"/>
      <c r="N69" s="3"/>
      <c r="O69" s="3"/>
      <c r="P69" s="3"/>
      <c r="Q69" s="3"/>
      <c r="R69" s="3"/>
      <c r="S69" s="3"/>
      <c r="V69" s="2">
        <v>29</v>
      </c>
      <c r="W69" s="2"/>
      <c r="X69" s="2"/>
    </row>
    <row r="70" spans="1:24" ht="17.5">
      <c r="A70" s="3"/>
      <c r="B70" s="3" t="s">
        <v>515</v>
      </c>
      <c r="C70" s="3"/>
      <c r="D70" s="3" t="s">
        <v>629</v>
      </c>
      <c r="E70" s="3"/>
      <c r="F70" s="3"/>
      <c r="G70" s="3"/>
      <c r="H70" s="3"/>
      <c r="I70" s="3"/>
      <c r="J70" s="3"/>
      <c r="K70" s="3"/>
      <c r="L70" s="3"/>
      <c r="M70" s="3"/>
      <c r="N70" s="3"/>
      <c r="O70" s="3"/>
      <c r="P70" s="3"/>
      <c r="Q70" s="3"/>
      <c r="R70" s="3"/>
      <c r="S70" s="3"/>
      <c r="V70" s="2">
        <v>30</v>
      </c>
      <c r="W70" s="2"/>
      <c r="X70" s="2"/>
    </row>
    <row r="71" spans="1:24" ht="17.5">
      <c r="A71" s="3"/>
      <c r="B71" s="3" t="s">
        <v>516</v>
      </c>
      <c r="C71" s="3"/>
      <c r="D71" s="3" t="s">
        <v>630</v>
      </c>
      <c r="E71" s="3"/>
      <c r="F71" s="3"/>
      <c r="G71" s="3"/>
      <c r="H71" s="3"/>
      <c r="I71" s="3"/>
      <c r="J71" s="3"/>
      <c r="K71" s="3"/>
      <c r="L71" s="3"/>
      <c r="M71" s="3"/>
      <c r="N71" s="3"/>
      <c r="O71" s="3"/>
      <c r="P71" s="3"/>
      <c r="Q71" s="3"/>
      <c r="R71" s="3"/>
      <c r="S71" s="3"/>
      <c r="V71" s="2">
        <v>31</v>
      </c>
      <c r="W71" s="2"/>
      <c r="X71" s="2"/>
    </row>
    <row r="72" spans="1:24" ht="17.5">
      <c r="A72" s="3"/>
      <c r="B72" s="3" t="s">
        <v>517</v>
      </c>
      <c r="C72" s="3"/>
      <c r="D72" s="3" t="s">
        <v>631</v>
      </c>
      <c r="E72" s="3"/>
      <c r="F72" s="3"/>
      <c r="G72" s="3"/>
      <c r="H72" s="3"/>
      <c r="I72" s="3"/>
      <c r="J72" s="3"/>
      <c r="K72" s="3"/>
      <c r="L72" s="3"/>
      <c r="M72" s="3"/>
      <c r="N72" s="3"/>
      <c r="O72" s="3"/>
      <c r="P72" s="3"/>
      <c r="Q72" s="3"/>
      <c r="R72" s="3"/>
      <c r="S72" s="3"/>
      <c r="V72" s="2">
        <v>32</v>
      </c>
      <c r="W72" s="2"/>
      <c r="X72" s="2"/>
    </row>
    <row r="73" spans="1:24" ht="17.5">
      <c r="A73" s="3"/>
      <c r="B73" s="3" t="s">
        <v>478</v>
      </c>
      <c r="C73" s="3"/>
      <c r="D73" s="3" t="s">
        <v>605</v>
      </c>
      <c r="E73" s="3"/>
      <c r="F73" s="3"/>
      <c r="G73" s="3"/>
      <c r="H73" s="3"/>
      <c r="I73" s="3"/>
      <c r="J73" s="3"/>
      <c r="K73" s="3"/>
      <c r="L73" s="3"/>
      <c r="M73" s="3"/>
      <c r="N73" s="3"/>
      <c r="O73" s="3"/>
      <c r="P73" s="3"/>
      <c r="Q73" s="3"/>
      <c r="R73" s="3"/>
      <c r="S73" s="3"/>
      <c r="V73" s="2">
        <v>33</v>
      </c>
      <c r="W73" s="2"/>
      <c r="X73" s="2"/>
    </row>
    <row r="74" spans="1:24" ht="17.5">
      <c r="A74" s="3"/>
      <c r="B74" s="3" t="s">
        <v>479</v>
      </c>
      <c r="C74" s="3"/>
      <c r="D74" s="3" t="s">
        <v>587</v>
      </c>
      <c r="E74" s="3"/>
      <c r="F74" s="3"/>
      <c r="G74" s="3"/>
      <c r="H74" s="3"/>
      <c r="I74" s="3"/>
      <c r="J74" s="3"/>
      <c r="K74" s="3"/>
      <c r="L74" s="3"/>
      <c r="M74" s="3"/>
      <c r="N74" s="3"/>
      <c r="O74" s="3"/>
      <c r="P74" s="3"/>
      <c r="Q74" s="3"/>
      <c r="R74" s="3"/>
      <c r="S74" s="3"/>
      <c r="V74" s="2">
        <v>34</v>
      </c>
      <c r="W74" s="2"/>
      <c r="X74" s="2"/>
    </row>
    <row r="75" spans="1:24" ht="17.5">
      <c r="A75" s="3"/>
      <c r="B75" s="3" t="s">
        <v>480</v>
      </c>
      <c r="C75" s="3"/>
      <c r="D75" s="3" t="s">
        <v>589</v>
      </c>
      <c r="E75" s="3"/>
      <c r="F75" s="3"/>
      <c r="G75" s="3"/>
      <c r="H75" s="3"/>
      <c r="I75" s="3"/>
      <c r="J75" s="3"/>
      <c r="K75" s="3"/>
      <c r="L75" s="3"/>
      <c r="M75" s="3"/>
      <c r="N75" s="3"/>
      <c r="O75" s="3"/>
      <c r="P75" s="3"/>
      <c r="Q75" s="3"/>
      <c r="R75" s="3"/>
      <c r="S75" s="3"/>
      <c r="V75" s="2">
        <v>37</v>
      </c>
      <c r="W75" s="2"/>
      <c r="X75" s="2"/>
    </row>
    <row r="76" spans="1:24" ht="17.5">
      <c r="A76" s="3"/>
      <c r="B76" s="3" t="s">
        <v>518</v>
      </c>
      <c r="C76" s="3"/>
      <c r="D76" s="3" t="s">
        <v>591</v>
      </c>
      <c r="E76" s="3"/>
      <c r="F76" s="3"/>
      <c r="G76" s="3"/>
      <c r="H76" s="3"/>
      <c r="I76" s="3"/>
      <c r="J76" s="3"/>
      <c r="K76" s="3"/>
      <c r="L76" s="3"/>
      <c r="M76" s="3"/>
      <c r="N76" s="3"/>
      <c r="O76" s="3"/>
      <c r="P76" s="3"/>
      <c r="Q76" s="3"/>
      <c r="R76" s="3"/>
      <c r="S76" s="3"/>
      <c r="V76" s="2">
        <v>38</v>
      </c>
      <c r="W76" s="2"/>
      <c r="X76" s="2"/>
    </row>
    <row r="77" spans="1:24" ht="17.5">
      <c r="A77" s="3"/>
      <c r="B77" s="3" t="s">
        <v>519</v>
      </c>
      <c r="C77" s="3"/>
      <c r="D77" s="3" t="s">
        <v>592</v>
      </c>
      <c r="E77" s="3"/>
      <c r="F77" s="3"/>
      <c r="G77" s="3"/>
      <c r="H77" s="3"/>
      <c r="I77" s="3"/>
      <c r="J77" s="3"/>
      <c r="K77" s="3"/>
      <c r="L77" s="3"/>
      <c r="M77" s="3"/>
      <c r="N77" s="3"/>
      <c r="O77" s="3"/>
      <c r="P77" s="3"/>
      <c r="Q77" s="3"/>
      <c r="R77" s="3"/>
      <c r="S77" s="3"/>
      <c r="V77" s="2" t="s">
        <v>879</v>
      </c>
      <c r="W77" s="2"/>
      <c r="X77" s="2"/>
    </row>
    <row r="78" spans="1:24" ht="17.5">
      <c r="A78" s="3"/>
      <c r="B78" s="3" t="s">
        <v>520</v>
      </c>
      <c r="C78" s="3"/>
      <c r="D78" s="3" t="s">
        <v>564</v>
      </c>
      <c r="E78" s="3"/>
      <c r="F78" s="3"/>
      <c r="G78" s="3"/>
      <c r="H78" s="3"/>
      <c r="I78" s="3"/>
      <c r="J78" s="3"/>
      <c r="K78" s="3"/>
      <c r="L78" s="3"/>
      <c r="M78" s="3"/>
      <c r="N78" s="3"/>
      <c r="O78" s="3"/>
      <c r="P78" s="3"/>
      <c r="Q78" s="3"/>
      <c r="R78" s="3"/>
      <c r="S78" s="3"/>
      <c r="V78" s="2">
        <v>41</v>
      </c>
      <c r="W78" s="2"/>
      <c r="X78" s="2"/>
    </row>
    <row r="79" spans="1:24" ht="17.5">
      <c r="A79" s="3"/>
      <c r="B79" s="3" t="s">
        <v>521</v>
      </c>
      <c r="C79" s="3"/>
      <c r="D79" s="3" t="s">
        <v>552</v>
      </c>
      <c r="E79" s="3"/>
      <c r="F79" s="3"/>
      <c r="G79" s="3"/>
      <c r="H79" s="3"/>
      <c r="I79" s="3"/>
      <c r="J79" s="3"/>
      <c r="K79" s="3"/>
      <c r="L79" s="3"/>
      <c r="M79" s="3"/>
      <c r="N79" s="3"/>
      <c r="O79" s="3"/>
      <c r="P79" s="3"/>
      <c r="Q79" s="3"/>
      <c r="R79" s="3"/>
      <c r="S79" s="3"/>
      <c r="V79" s="2">
        <v>42</v>
      </c>
      <c r="W79" s="2"/>
      <c r="X79" s="2"/>
    </row>
    <row r="80" spans="1:24" ht="17.5">
      <c r="A80" s="3"/>
      <c r="B80" s="3" t="s">
        <v>522</v>
      </c>
      <c r="C80" s="3"/>
      <c r="D80" s="3" t="s">
        <v>554</v>
      </c>
      <c r="E80" s="3"/>
      <c r="F80" s="3"/>
      <c r="G80" s="3"/>
      <c r="H80" s="3"/>
      <c r="I80" s="3"/>
      <c r="J80" s="3"/>
      <c r="K80" s="3"/>
      <c r="L80" s="3"/>
      <c r="M80" s="3"/>
      <c r="N80" s="3"/>
      <c r="O80" s="3"/>
      <c r="P80" s="3"/>
      <c r="Q80" s="3"/>
      <c r="R80" s="3"/>
      <c r="S80" s="3"/>
      <c r="V80" s="2">
        <v>43</v>
      </c>
      <c r="W80" s="2"/>
      <c r="X80" s="2"/>
    </row>
    <row r="81" spans="1:24" ht="17.5">
      <c r="A81" s="3"/>
      <c r="B81" s="3" t="s">
        <v>523</v>
      </c>
      <c r="C81" s="3"/>
      <c r="D81" s="3" t="s">
        <v>556</v>
      </c>
      <c r="E81" s="3"/>
      <c r="F81" s="3"/>
      <c r="G81" s="3"/>
      <c r="H81" s="3"/>
      <c r="I81" s="3"/>
      <c r="J81" s="3"/>
      <c r="K81" s="3"/>
      <c r="L81" s="3"/>
      <c r="M81" s="3"/>
      <c r="N81" s="3"/>
      <c r="O81" s="3"/>
      <c r="P81" s="3"/>
      <c r="Q81" s="3"/>
      <c r="R81" s="3"/>
      <c r="S81" s="3"/>
      <c r="V81" s="2">
        <v>44</v>
      </c>
      <c r="W81" s="2"/>
      <c r="X81" s="2"/>
    </row>
    <row r="82" spans="1:24" ht="17.5">
      <c r="A82" s="3"/>
      <c r="B82" s="3" t="s">
        <v>524</v>
      </c>
      <c r="C82" s="3"/>
      <c r="D82" s="3" t="s">
        <v>558</v>
      </c>
      <c r="E82" s="3"/>
      <c r="F82" s="3"/>
      <c r="G82" s="3"/>
      <c r="H82" s="3"/>
      <c r="I82" s="3"/>
      <c r="J82" s="3"/>
      <c r="K82" s="3"/>
      <c r="L82" s="3"/>
      <c r="M82" s="3"/>
      <c r="N82" s="3"/>
      <c r="O82" s="3"/>
      <c r="P82" s="3"/>
      <c r="Q82" s="3"/>
      <c r="R82" s="3"/>
      <c r="S82" s="3"/>
      <c r="V82" s="2">
        <v>45</v>
      </c>
      <c r="W82" s="2"/>
      <c r="X82" s="2"/>
    </row>
    <row r="83" spans="1:24" ht="17.5">
      <c r="A83" s="3"/>
      <c r="B83" s="3" t="s">
        <v>525</v>
      </c>
      <c r="C83" s="3"/>
      <c r="D83" s="3" t="s">
        <v>560</v>
      </c>
      <c r="E83" s="3"/>
      <c r="F83" s="3"/>
      <c r="G83" s="3"/>
      <c r="H83" s="3"/>
      <c r="I83" s="3"/>
      <c r="J83" s="3"/>
      <c r="K83" s="3"/>
      <c r="L83" s="3"/>
      <c r="M83" s="3"/>
      <c r="N83" s="3"/>
      <c r="O83" s="3"/>
      <c r="P83" s="3"/>
      <c r="Q83" s="3"/>
      <c r="R83" s="3"/>
      <c r="S83" s="3"/>
    </row>
    <row r="84" spans="1:24" ht="17.5">
      <c r="A84" s="3"/>
      <c r="B84" s="3" t="s">
        <v>526</v>
      </c>
      <c r="C84" s="3"/>
      <c r="D84" s="3" t="s">
        <v>551</v>
      </c>
      <c r="E84" s="3"/>
      <c r="F84" s="3"/>
      <c r="G84" s="3"/>
      <c r="H84" s="3"/>
      <c r="I84" s="3"/>
      <c r="J84" s="3"/>
      <c r="K84" s="3"/>
      <c r="L84" s="3"/>
      <c r="M84" s="3"/>
      <c r="N84" s="3"/>
      <c r="O84" s="3"/>
      <c r="P84" s="3"/>
      <c r="Q84" s="3"/>
      <c r="R84" s="3"/>
      <c r="S84" s="3"/>
    </row>
    <row r="85" spans="1:24" ht="17.5">
      <c r="A85" s="3"/>
      <c r="B85" s="3" t="s">
        <v>527</v>
      </c>
      <c r="C85" s="3"/>
      <c r="D85" s="3" t="s">
        <v>550</v>
      </c>
      <c r="E85" s="3"/>
      <c r="F85" s="3"/>
      <c r="G85" s="3"/>
      <c r="H85" s="3"/>
      <c r="I85" s="3"/>
      <c r="J85" s="3"/>
      <c r="K85" s="3"/>
      <c r="L85" s="3"/>
      <c r="M85" s="3"/>
      <c r="N85" s="3"/>
      <c r="O85" s="3"/>
      <c r="P85" s="3"/>
      <c r="Q85" s="3"/>
      <c r="R85" s="3"/>
      <c r="S85" s="3"/>
    </row>
    <row r="86" spans="1:24" ht="17.5">
      <c r="A86" s="3"/>
      <c r="B86" s="3" t="s">
        <v>528</v>
      </c>
      <c r="C86" s="3"/>
      <c r="D86" s="3" t="s">
        <v>545</v>
      </c>
      <c r="E86" s="3"/>
      <c r="F86" s="3"/>
      <c r="G86" s="3"/>
      <c r="H86" s="3"/>
      <c r="I86" s="3"/>
      <c r="J86" s="3"/>
      <c r="K86" s="3"/>
      <c r="L86" s="3"/>
      <c r="M86" s="3"/>
      <c r="N86" s="3"/>
      <c r="O86" s="3"/>
      <c r="P86" s="3"/>
      <c r="Q86" s="3"/>
      <c r="R86" s="3"/>
      <c r="S86" s="3"/>
    </row>
    <row r="87" spans="1:24" ht="17.5">
      <c r="A87" s="3"/>
      <c r="B87" s="3" t="s">
        <v>676</v>
      </c>
      <c r="C87" s="3"/>
      <c r="D87" s="3" t="s">
        <v>546</v>
      </c>
      <c r="E87" s="3"/>
      <c r="F87" s="3"/>
      <c r="G87" s="3"/>
      <c r="H87" s="3"/>
      <c r="I87" s="3"/>
      <c r="J87" s="3"/>
      <c r="K87" s="3"/>
      <c r="L87" s="3"/>
      <c r="M87" s="3"/>
      <c r="N87" s="3"/>
      <c r="O87" s="3"/>
      <c r="P87" s="3"/>
      <c r="Q87" s="3"/>
      <c r="R87" s="3"/>
      <c r="S87" s="3"/>
    </row>
    <row r="88" spans="1:24" ht="17.5">
      <c r="A88" s="3"/>
      <c r="B88" s="3" t="s">
        <v>529</v>
      </c>
      <c r="C88" s="3"/>
      <c r="D88" s="3" t="s">
        <v>547</v>
      </c>
      <c r="E88" s="3"/>
      <c r="F88" s="3"/>
      <c r="G88" s="3"/>
      <c r="H88" s="3"/>
      <c r="I88" s="3"/>
      <c r="J88" s="3"/>
      <c r="K88" s="3"/>
      <c r="L88" s="3"/>
      <c r="M88" s="3"/>
      <c r="N88" s="3"/>
      <c r="O88" s="3"/>
      <c r="P88" s="3"/>
      <c r="Q88" s="3"/>
      <c r="R88" s="3"/>
      <c r="S88" s="3"/>
    </row>
    <row r="89" spans="1:24" ht="17.5">
      <c r="A89" s="3"/>
      <c r="B89" s="3" t="s">
        <v>530</v>
      </c>
      <c r="C89" s="3"/>
      <c r="D89" s="3" t="s">
        <v>548</v>
      </c>
      <c r="E89" s="3"/>
      <c r="F89" s="3"/>
      <c r="G89" s="3"/>
      <c r="H89" s="3"/>
      <c r="I89" s="3"/>
      <c r="J89" s="3"/>
      <c r="K89" s="3"/>
      <c r="L89" s="3"/>
      <c r="M89" s="3"/>
      <c r="N89" s="3"/>
      <c r="O89" s="3"/>
      <c r="P89" s="3"/>
      <c r="Q89" s="3"/>
      <c r="R89" s="3"/>
      <c r="S89" s="3"/>
    </row>
    <row r="90" spans="1:24" ht="17.5">
      <c r="A90" s="3"/>
      <c r="B90" s="3" t="s">
        <v>531</v>
      </c>
      <c r="C90" s="3"/>
      <c r="D90" s="3" t="s">
        <v>549</v>
      </c>
      <c r="E90" s="3"/>
      <c r="F90" s="3"/>
      <c r="G90" s="3"/>
      <c r="H90" s="3"/>
      <c r="I90" s="3"/>
      <c r="J90" s="3"/>
      <c r="K90" s="3"/>
      <c r="L90" s="3"/>
      <c r="M90" s="3"/>
      <c r="N90" s="3"/>
      <c r="O90" s="3"/>
      <c r="P90" s="3"/>
      <c r="Q90" s="3"/>
      <c r="R90" s="3"/>
      <c r="S90" s="3"/>
    </row>
    <row r="91" spans="1:24" ht="17.5">
      <c r="A91" s="3"/>
      <c r="B91" s="3" t="s">
        <v>532</v>
      </c>
      <c r="C91" s="3"/>
      <c r="D91" s="3" t="s">
        <v>539</v>
      </c>
      <c r="E91" s="3"/>
      <c r="F91" s="3"/>
      <c r="G91" s="3"/>
      <c r="H91" s="3"/>
      <c r="I91" s="3"/>
      <c r="J91" s="3"/>
      <c r="K91" s="3"/>
      <c r="L91" s="3"/>
      <c r="M91" s="3"/>
      <c r="N91" s="3"/>
      <c r="O91" s="3"/>
      <c r="P91" s="3"/>
      <c r="Q91" s="3"/>
      <c r="R91" s="3"/>
      <c r="S91" s="3"/>
    </row>
    <row r="92" spans="1:24" ht="17.5">
      <c r="A92" s="3"/>
      <c r="B92" s="3" t="s">
        <v>533</v>
      </c>
      <c r="C92" s="3"/>
      <c r="D92" s="3" t="s">
        <v>422</v>
      </c>
      <c r="E92" s="3"/>
      <c r="F92" s="3"/>
      <c r="G92" s="3"/>
      <c r="H92" s="3"/>
      <c r="I92" s="3"/>
      <c r="J92" s="3"/>
      <c r="K92" s="3"/>
      <c r="L92" s="3"/>
      <c r="M92" s="3"/>
      <c r="N92" s="3"/>
      <c r="O92" s="3"/>
      <c r="P92" s="3"/>
      <c r="Q92" s="3"/>
      <c r="R92" s="3"/>
      <c r="S92" s="3"/>
    </row>
    <row r="93" spans="1:24" ht="17.5">
      <c r="A93" s="3"/>
      <c r="B93" s="3" t="s">
        <v>534</v>
      </c>
      <c r="C93" s="3"/>
      <c r="D93" s="3" t="s">
        <v>423</v>
      </c>
      <c r="E93" s="3"/>
      <c r="F93" s="3"/>
      <c r="G93" s="3"/>
      <c r="H93" s="3"/>
      <c r="I93" s="3"/>
      <c r="J93" s="3"/>
      <c r="K93" s="3"/>
      <c r="L93" s="3"/>
      <c r="M93" s="3"/>
      <c r="N93" s="3"/>
      <c r="O93" s="3"/>
      <c r="P93" s="3"/>
      <c r="Q93" s="3"/>
      <c r="R93" s="3"/>
      <c r="S93" s="3"/>
    </row>
    <row r="94" spans="1:24" ht="17.5">
      <c r="A94" s="3"/>
      <c r="B94" s="3" t="s">
        <v>481</v>
      </c>
      <c r="C94" s="3"/>
      <c r="D94" s="3" t="s">
        <v>424</v>
      </c>
      <c r="E94" s="3"/>
      <c r="F94" s="3"/>
      <c r="G94" s="3"/>
      <c r="H94" s="3"/>
      <c r="I94" s="3"/>
      <c r="J94" s="3"/>
      <c r="K94" s="3"/>
      <c r="L94" s="3"/>
      <c r="M94" s="3"/>
      <c r="N94" s="3"/>
      <c r="O94" s="3"/>
      <c r="P94" s="3"/>
      <c r="Q94" s="3"/>
      <c r="R94" s="3"/>
      <c r="S94" s="3"/>
    </row>
    <row r="95" spans="1:24" ht="17.5">
      <c r="A95" s="3"/>
      <c r="B95" s="3" t="s">
        <v>483</v>
      </c>
      <c r="C95" s="3"/>
      <c r="D95" s="3" t="s">
        <v>417</v>
      </c>
      <c r="E95" s="3"/>
      <c r="F95" s="3"/>
      <c r="G95" s="3"/>
      <c r="H95" s="3"/>
      <c r="I95" s="3"/>
      <c r="J95" s="3"/>
      <c r="K95" s="3"/>
      <c r="L95" s="3"/>
      <c r="M95" s="3"/>
      <c r="N95" s="3"/>
      <c r="O95" s="3"/>
      <c r="P95" s="3"/>
      <c r="Q95" s="3"/>
      <c r="R95" s="3"/>
      <c r="S95" s="3"/>
    </row>
    <row r="96" spans="1:24" ht="17.5">
      <c r="A96" s="3"/>
      <c r="B96" s="3" t="s">
        <v>485</v>
      </c>
      <c r="C96" s="3"/>
      <c r="D96" s="3" t="s">
        <v>235</v>
      </c>
      <c r="E96" s="3"/>
      <c r="F96" s="3"/>
      <c r="G96" s="3"/>
      <c r="H96" s="3"/>
      <c r="I96" s="3"/>
      <c r="J96" s="3"/>
      <c r="K96" s="3"/>
      <c r="L96" s="3"/>
      <c r="M96" s="3"/>
      <c r="N96" s="3"/>
      <c r="O96" s="3"/>
      <c r="P96" s="3"/>
      <c r="Q96" s="3"/>
      <c r="R96" s="3"/>
      <c r="S96" s="3"/>
    </row>
    <row r="97" spans="1:19" ht="17.5">
      <c r="A97" s="3"/>
      <c r="B97" s="3" t="s">
        <v>486</v>
      </c>
      <c r="C97" s="3"/>
      <c r="D97" s="3" t="s">
        <v>315</v>
      </c>
      <c r="E97" s="3"/>
      <c r="F97" s="3"/>
      <c r="G97" s="3"/>
      <c r="H97" s="3"/>
      <c r="I97" s="3"/>
      <c r="J97" s="3"/>
      <c r="K97" s="3"/>
      <c r="L97" s="3"/>
      <c r="M97" s="3"/>
      <c r="N97" s="3"/>
      <c r="O97" s="3"/>
      <c r="P97" s="3"/>
      <c r="Q97" s="3"/>
      <c r="R97" s="3"/>
      <c r="S97" s="3"/>
    </row>
    <row r="98" spans="1:19" ht="17.5">
      <c r="A98" s="3"/>
      <c r="B98" s="3" t="s">
        <v>487</v>
      </c>
      <c r="C98" s="3"/>
      <c r="D98" s="3" t="s">
        <v>313</v>
      </c>
      <c r="E98" s="3"/>
      <c r="F98" s="3"/>
      <c r="G98" s="3"/>
      <c r="H98" s="3"/>
      <c r="I98" s="3"/>
      <c r="J98" s="3"/>
      <c r="K98" s="3"/>
      <c r="L98" s="3"/>
      <c r="M98" s="3"/>
      <c r="N98" s="3"/>
      <c r="O98" s="3"/>
      <c r="P98" s="3"/>
      <c r="Q98" s="3"/>
      <c r="R98" s="3"/>
      <c r="S98" s="3"/>
    </row>
    <row r="99" spans="1:19" ht="17.5">
      <c r="A99" s="3"/>
      <c r="B99" s="3" t="s">
        <v>488</v>
      </c>
      <c r="C99" s="3"/>
      <c r="D99" s="3" t="s">
        <v>314</v>
      </c>
      <c r="E99" s="3"/>
      <c r="F99" s="3"/>
      <c r="G99" s="3"/>
      <c r="H99" s="3"/>
      <c r="I99" s="3"/>
      <c r="J99" s="3"/>
      <c r="K99" s="3"/>
      <c r="L99" s="3"/>
      <c r="M99" s="3"/>
      <c r="N99" s="3"/>
      <c r="O99" s="3"/>
      <c r="P99" s="3"/>
      <c r="Q99" s="3"/>
      <c r="R99" s="3"/>
      <c r="S99" s="3"/>
    </row>
    <row r="100" spans="1:19" ht="17.5">
      <c r="A100" s="3"/>
      <c r="B100" s="3" t="s">
        <v>489</v>
      </c>
      <c r="C100" s="3"/>
      <c r="D100" s="3" t="s">
        <v>416</v>
      </c>
      <c r="E100" s="3"/>
      <c r="F100" s="3"/>
      <c r="G100" s="3"/>
      <c r="H100" s="3"/>
      <c r="I100" s="3"/>
      <c r="J100" s="3"/>
      <c r="K100" s="3"/>
      <c r="L100" s="3"/>
      <c r="M100" s="3"/>
      <c r="N100" s="3"/>
      <c r="O100" s="3"/>
      <c r="P100" s="3"/>
      <c r="Q100" s="3"/>
      <c r="R100" s="3"/>
      <c r="S100" s="3"/>
    </row>
    <row r="101" spans="1:19" ht="17.5">
      <c r="A101" s="3"/>
      <c r="B101" s="3" t="s">
        <v>491</v>
      </c>
      <c r="C101" s="3"/>
      <c r="D101" s="3" t="s">
        <v>316</v>
      </c>
      <c r="E101" s="3"/>
      <c r="F101" s="3"/>
      <c r="G101" s="3"/>
      <c r="H101" s="3"/>
      <c r="I101" s="3"/>
      <c r="J101" s="3"/>
      <c r="K101" s="3"/>
      <c r="L101" s="3"/>
      <c r="M101" s="3"/>
      <c r="N101" s="3"/>
      <c r="O101" s="3"/>
      <c r="P101" s="3"/>
      <c r="Q101" s="3"/>
      <c r="R101" s="3"/>
      <c r="S101" s="3"/>
    </row>
    <row r="102" spans="1:19" ht="17.5">
      <c r="A102" s="3"/>
      <c r="B102" s="3" t="s">
        <v>677</v>
      </c>
      <c r="C102" s="3"/>
      <c r="D102" s="3" t="s">
        <v>312</v>
      </c>
      <c r="E102" s="3"/>
      <c r="F102" s="3"/>
      <c r="G102" s="3"/>
      <c r="H102" s="3"/>
      <c r="I102" s="3"/>
      <c r="J102" s="3"/>
      <c r="K102" s="3"/>
      <c r="L102" s="3"/>
      <c r="M102" s="3"/>
      <c r="N102" s="3"/>
      <c r="O102" s="3"/>
      <c r="P102" s="3"/>
      <c r="Q102" s="3"/>
      <c r="R102" s="3"/>
      <c r="S102" s="3"/>
    </row>
    <row r="103" spans="1:19" ht="17.5">
      <c r="A103" s="3"/>
      <c r="B103" s="3" t="s">
        <v>678</v>
      </c>
      <c r="C103" s="3"/>
      <c r="D103" s="3" t="s">
        <v>236</v>
      </c>
      <c r="E103" s="3"/>
      <c r="F103" s="3"/>
      <c r="G103" s="3"/>
      <c r="H103" s="3"/>
      <c r="I103" s="3"/>
      <c r="J103" s="3"/>
      <c r="K103" s="3"/>
      <c r="L103" s="3"/>
      <c r="M103" s="3"/>
      <c r="N103" s="3"/>
      <c r="O103" s="3"/>
      <c r="P103" s="3"/>
      <c r="Q103" s="3"/>
      <c r="R103" s="3"/>
      <c r="S103" s="3"/>
    </row>
    <row r="104" spans="1:19" ht="17.5">
      <c r="A104" s="3"/>
      <c r="B104" s="3" t="s">
        <v>679</v>
      </c>
      <c r="C104" s="3"/>
      <c r="D104" s="3" t="s">
        <v>237</v>
      </c>
      <c r="E104" s="3"/>
      <c r="F104" s="3"/>
      <c r="G104" s="3"/>
      <c r="H104" s="3"/>
      <c r="I104" s="3"/>
      <c r="J104" s="3"/>
      <c r="K104" s="3"/>
      <c r="L104" s="3"/>
      <c r="M104" s="3"/>
      <c r="N104" s="3"/>
      <c r="O104" s="3"/>
      <c r="P104" s="3"/>
      <c r="Q104" s="3"/>
      <c r="R104" s="3"/>
      <c r="S104" s="3"/>
    </row>
    <row r="105" spans="1:19" ht="17.5">
      <c r="A105" s="3"/>
      <c r="B105" s="3" t="s">
        <v>680</v>
      </c>
      <c r="C105" s="3"/>
      <c r="D105" s="3" t="s">
        <v>319</v>
      </c>
      <c r="E105" s="3"/>
      <c r="F105" s="3"/>
      <c r="G105" s="3"/>
      <c r="H105" s="3"/>
      <c r="I105" s="3"/>
      <c r="J105" s="3"/>
      <c r="K105" s="3"/>
      <c r="L105" s="3"/>
      <c r="M105" s="3"/>
      <c r="N105" s="3"/>
      <c r="O105" s="3"/>
      <c r="P105" s="3"/>
      <c r="Q105" s="3"/>
      <c r="R105" s="3"/>
      <c r="S105" s="3"/>
    </row>
    <row r="106" spans="1:19" ht="17.5">
      <c r="A106" s="3"/>
      <c r="B106" s="3" t="s">
        <v>681</v>
      </c>
      <c r="C106" s="3"/>
      <c r="D106" s="3" t="s">
        <v>246</v>
      </c>
      <c r="E106" s="3"/>
      <c r="F106" s="3"/>
      <c r="G106" s="3"/>
      <c r="H106" s="3"/>
      <c r="I106" s="3"/>
      <c r="J106" s="3"/>
      <c r="K106" s="3"/>
      <c r="L106" s="3"/>
      <c r="M106" s="3"/>
      <c r="N106" s="3"/>
      <c r="O106" s="3"/>
      <c r="P106" s="3"/>
      <c r="Q106" s="3"/>
      <c r="R106" s="3"/>
      <c r="S106" s="3"/>
    </row>
    <row r="107" spans="1:19" ht="17.5">
      <c r="A107" s="3"/>
      <c r="B107" s="3" t="s">
        <v>498</v>
      </c>
      <c r="C107" s="3"/>
      <c r="D107" s="3" t="s">
        <v>320</v>
      </c>
      <c r="E107" s="3"/>
      <c r="F107" s="3"/>
      <c r="G107" s="3"/>
      <c r="H107" s="3"/>
      <c r="I107" s="3"/>
      <c r="J107" s="3"/>
      <c r="K107" s="3"/>
      <c r="L107" s="3"/>
      <c r="M107" s="3"/>
      <c r="N107" s="3"/>
      <c r="O107" s="3"/>
      <c r="P107" s="3"/>
      <c r="Q107" s="3"/>
      <c r="R107" s="3"/>
      <c r="S107" s="3"/>
    </row>
    <row r="108" spans="1:19" ht="17.5">
      <c r="A108" s="3"/>
      <c r="B108" s="3" t="s">
        <v>499</v>
      </c>
      <c r="C108" s="3"/>
      <c r="D108" s="3" t="s">
        <v>321</v>
      </c>
      <c r="E108" s="3"/>
      <c r="F108" s="3"/>
      <c r="G108" s="3"/>
      <c r="H108" s="3"/>
      <c r="I108" s="3"/>
      <c r="J108" s="3"/>
      <c r="K108" s="3"/>
      <c r="L108" s="3"/>
      <c r="M108" s="3"/>
      <c r="N108" s="3"/>
      <c r="O108" s="3"/>
      <c r="P108" s="3"/>
      <c r="Q108" s="3"/>
      <c r="R108" s="3"/>
      <c r="S108" s="3"/>
    </row>
    <row r="109" spans="1:19" ht="17.5">
      <c r="A109" s="3"/>
      <c r="B109" s="3" t="s">
        <v>650</v>
      </c>
      <c r="C109" s="3"/>
      <c r="D109" s="3" t="s">
        <v>258</v>
      </c>
      <c r="E109" s="3"/>
      <c r="F109" s="3"/>
      <c r="G109" s="3"/>
      <c r="H109" s="3"/>
      <c r="I109" s="3"/>
      <c r="J109" s="3"/>
      <c r="K109" s="3"/>
      <c r="L109" s="3"/>
      <c r="M109" s="3"/>
      <c r="N109" s="3"/>
      <c r="O109" s="3"/>
      <c r="P109" s="3"/>
      <c r="Q109" s="3"/>
      <c r="R109" s="3"/>
      <c r="S109" s="3"/>
    </row>
    <row r="110" spans="1:19" ht="17.5">
      <c r="A110" s="3"/>
      <c r="B110" s="3" t="s">
        <v>651</v>
      </c>
      <c r="C110" s="3"/>
      <c r="D110" s="3" t="s">
        <v>259</v>
      </c>
      <c r="E110" s="3"/>
      <c r="F110" s="3"/>
      <c r="G110" s="3"/>
      <c r="H110" s="3"/>
      <c r="I110" s="3"/>
      <c r="J110" s="3"/>
      <c r="K110" s="3"/>
      <c r="L110" s="3"/>
      <c r="M110" s="3"/>
      <c r="N110" s="3"/>
      <c r="O110" s="3"/>
      <c r="P110" s="3"/>
      <c r="Q110" s="3"/>
      <c r="R110" s="3"/>
      <c r="S110" s="3"/>
    </row>
    <row r="111" spans="1:19" ht="17.5">
      <c r="A111" s="3"/>
      <c r="B111" s="3" t="s">
        <v>652</v>
      </c>
      <c r="C111" s="3"/>
      <c r="D111" s="3" t="s">
        <v>260</v>
      </c>
      <c r="E111" s="3"/>
      <c r="F111" s="3"/>
      <c r="G111" s="3"/>
      <c r="H111" s="3"/>
      <c r="I111" s="3"/>
      <c r="J111" s="3"/>
      <c r="K111" s="3"/>
      <c r="L111" s="3"/>
      <c r="M111" s="3"/>
      <c r="N111" s="3"/>
      <c r="O111" s="3"/>
      <c r="P111" s="3"/>
      <c r="Q111" s="3"/>
      <c r="R111" s="3"/>
      <c r="S111" s="3"/>
    </row>
    <row r="112" spans="1:19" ht="17.5">
      <c r="A112" s="3"/>
      <c r="B112" s="3" t="s">
        <v>653</v>
      </c>
      <c r="C112" s="3"/>
      <c r="D112" s="3" t="s">
        <v>261</v>
      </c>
      <c r="E112" s="3"/>
      <c r="F112" s="3"/>
      <c r="G112" s="3"/>
      <c r="H112" s="3"/>
      <c r="I112" s="3"/>
      <c r="J112" s="3"/>
      <c r="K112" s="3"/>
      <c r="L112" s="3"/>
      <c r="M112" s="3"/>
      <c r="N112" s="3"/>
      <c r="O112" s="3"/>
      <c r="P112" s="3"/>
      <c r="Q112" s="3"/>
      <c r="R112" s="3"/>
      <c r="S112" s="3"/>
    </row>
    <row r="113" spans="1:19" ht="17.5">
      <c r="A113" s="3"/>
      <c r="B113" s="3" t="s">
        <v>654</v>
      </c>
      <c r="C113" s="3"/>
      <c r="D113" s="3" t="s">
        <v>262</v>
      </c>
      <c r="E113" s="3"/>
      <c r="F113" s="3"/>
      <c r="G113" s="3"/>
      <c r="H113" s="3"/>
      <c r="I113" s="3"/>
      <c r="J113" s="3"/>
      <c r="K113" s="3"/>
      <c r="L113" s="3"/>
      <c r="M113" s="3"/>
      <c r="N113" s="3"/>
      <c r="O113" s="3"/>
      <c r="P113" s="3"/>
      <c r="Q113" s="3"/>
      <c r="R113" s="3"/>
      <c r="S113" s="3"/>
    </row>
    <row r="114" spans="1:19" ht="17.5">
      <c r="A114" s="3"/>
      <c r="B114" s="3" t="s">
        <v>622</v>
      </c>
      <c r="C114" s="3"/>
      <c r="D114" s="3" t="s">
        <v>538</v>
      </c>
      <c r="E114" s="3"/>
      <c r="F114" s="3"/>
      <c r="G114" s="3"/>
      <c r="H114" s="3"/>
      <c r="I114" s="3"/>
      <c r="J114" s="3"/>
      <c r="K114" s="3"/>
      <c r="L114" s="3"/>
      <c r="M114" s="3"/>
      <c r="N114" s="3"/>
      <c r="O114" s="3"/>
      <c r="P114" s="3"/>
      <c r="Q114" s="3"/>
      <c r="R114" s="3"/>
      <c r="S114" s="3"/>
    </row>
    <row r="115" spans="1:19" ht="17.5">
      <c r="A115" s="3"/>
      <c r="B115" s="3" t="s">
        <v>618</v>
      </c>
      <c r="C115" s="3"/>
      <c r="D115" s="3" t="s">
        <v>537</v>
      </c>
      <c r="E115" s="3"/>
      <c r="F115" s="3"/>
      <c r="G115" s="3"/>
      <c r="H115" s="3"/>
      <c r="I115" s="3"/>
      <c r="J115" s="3"/>
      <c r="K115" s="3"/>
      <c r="L115" s="3"/>
      <c r="M115" s="3"/>
      <c r="N115" s="3"/>
      <c r="O115" s="3"/>
      <c r="P115" s="3"/>
      <c r="Q115" s="3"/>
      <c r="R115" s="3"/>
      <c r="S115" s="3"/>
    </row>
    <row r="116" spans="1:19" ht="17.5">
      <c r="A116" s="3"/>
      <c r="B116" s="3" t="s">
        <v>655</v>
      </c>
      <c r="C116" s="3"/>
      <c r="D116" s="3" t="s">
        <v>322</v>
      </c>
      <c r="E116" s="3"/>
      <c r="F116" s="3"/>
      <c r="G116" s="3"/>
      <c r="H116" s="3"/>
      <c r="I116" s="3"/>
      <c r="J116" s="3"/>
      <c r="K116" s="3"/>
      <c r="L116" s="3"/>
      <c r="M116" s="3"/>
      <c r="N116" s="3"/>
      <c r="O116" s="3"/>
      <c r="P116" s="3"/>
      <c r="Q116" s="3"/>
      <c r="R116" s="3"/>
      <c r="S116" s="3"/>
    </row>
    <row r="117" spans="1:19" ht="17.5">
      <c r="A117" s="3"/>
      <c r="B117" s="3" t="s">
        <v>693</v>
      </c>
      <c r="C117" s="3"/>
      <c r="D117" s="3" t="s">
        <v>323</v>
      </c>
      <c r="E117" s="3"/>
      <c r="F117" s="3"/>
      <c r="G117" s="3"/>
      <c r="H117" s="3"/>
      <c r="I117" s="3"/>
      <c r="J117" s="3"/>
      <c r="K117" s="3"/>
      <c r="L117" s="3"/>
      <c r="M117" s="3"/>
      <c r="N117" s="3"/>
      <c r="O117" s="3"/>
      <c r="P117" s="3"/>
      <c r="Q117" s="3"/>
      <c r="R117" s="3"/>
      <c r="S117" s="3"/>
    </row>
    <row r="118" spans="1:19" ht="17.5">
      <c r="A118" s="3"/>
      <c r="B118" s="3" t="s">
        <v>694</v>
      </c>
      <c r="C118" s="3"/>
      <c r="D118" s="3" t="s">
        <v>324</v>
      </c>
      <c r="E118" s="3"/>
      <c r="F118" s="3"/>
      <c r="G118" s="3"/>
      <c r="H118" s="3"/>
      <c r="I118" s="3"/>
      <c r="J118" s="3"/>
      <c r="K118" s="3"/>
      <c r="L118" s="3"/>
      <c r="M118" s="3"/>
      <c r="N118" s="3"/>
      <c r="O118" s="3"/>
      <c r="P118" s="3"/>
      <c r="Q118" s="3"/>
      <c r="R118" s="3"/>
      <c r="S118" s="3"/>
    </row>
    <row r="119" spans="1:19" ht="17.5">
      <c r="A119" s="3"/>
      <c r="B119" s="3" t="s">
        <v>986</v>
      </c>
      <c r="C119" s="3"/>
      <c r="D119" s="3" t="s">
        <v>263</v>
      </c>
      <c r="E119" s="3"/>
      <c r="F119" s="3"/>
      <c r="G119" s="3"/>
      <c r="H119" s="3"/>
      <c r="I119" s="3"/>
      <c r="J119" s="3"/>
      <c r="K119" s="3"/>
      <c r="L119" s="3"/>
      <c r="M119" s="3"/>
      <c r="N119" s="3"/>
      <c r="O119" s="3"/>
      <c r="P119" s="3"/>
      <c r="Q119" s="3"/>
      <c r="R119" s="3"/>
      <c r="S119" s="3"/>
    </row>
    <row r="120" spans="1:19" ht="17.5">
      <c r="A120" s="3"/>
      <c r="B120" s="3" t="s">
        <v>987</v>
      </c>
      <c r="C120" s="3"/>
      <c r="D120" s="3" t="s">
        <v>325</v>
      </c>
      <c r="E120" s="3"/>
      <c r="F120" s="3"/>
      <c r="G120" s="3"/>
      <c r="H120" s="3"/>
      <c r="I120" s="3"/>
      <c r="J120" s="3"/>
      <c r="K120" s="3"/>
      <c r="L120" s="3"/>
      <c r="M120" s="3"/>
      <c r="N120" s="3"/>
      <c r="O120" s="3"/>
      <c r="P120" s="3"/>
      <c r="Q120" s="3"/>
      <c r="R120" s="3"/>
      <c r="S120" s="3"/>
    </row>
    <row r="121" spans="1:19" ht="17.5">
      <c r="A121" s="3"/>
      <c r="B121" s="3" t="s">
        <v>990</v>
      </c>
      <c r="C121" s="3"/>
      <c r="D121" s="3" t="s">
        <v>326</v>
      </c>
      <c r="E121" s="3"/>
      <c r="F121" s="3"/>
      <c r="G121" s="3"/>
      <c r="H121" s="3"/>
      <c r="I121" s="3"/>
      <c r="J121" s="3"/>
      <c r="K121" s="3"/>
      <c r="L121" s="3"/>
      <c r="M121" s="3"/>
      <c r="N121" s="3"/>
      <c r="O121" s="3"/>
      <c r="P121" s="3"/>
      <c r="Q121" s="3"/>
      <c r="R121" s="3"/>
      <c r="S121" s="3"/>
    </row>
    <row r="122" spans="1:19" ht="17.5">
      <c r="A122" s="3"/>
      <c r="B122" s="3" t="s">
        <v>991</v>
      </c>
      <c r="C122" s="3"/>
      <c r="D122" s="3" t="s">
        <v>264</v>
      </c>
      <c r="E122" s="3"/>
      <c r="F122" s="3"/>
      <c r="G122" s="3"/>
      <c r="H122" s="3"/>
      <c r="I122" s="3"/>
      <c r="J122" s="3"/>
      <c r="K122" s="3"/>
      <c r="L122" s="3"/>
      <c r="M122" s="3"/>
      <c r="N122" s="3"/>
      <c r="O122" s="3"/>
      <c r="P122" s="3"/>
      <c r="Q122" s="3"/>
      <c r="R122" s="3"/>
      <c r="S122" s="3"/>
    </row>
    <row r="123" spans="1:19" ht="17.5">
      <c r="A123" s="3"/>
      <c r="B123" s="3" t="s">
        <v>992</v>
      </c>
      <c r="C123" s="3"/>
      <c r="D123" s="3" t="s">
        <v>265</v>
      </c>
      <c r="E123" s="3"/>
      <c r="F123" s="3"/>
      <c r="G123" s="3"/>
      <c r="H123" s="3"/>
      <c r="I123" s="3"/>
      <c r="J123" s="3"/>
      <c r="K123" s="3"/>
      <c r="L123" s="3"/>
      <c r="M123" s="3"/>
      <c r="N123" s="3"/>
      <c r="O123" s="3"/>
      <c r="P123" s="3"/>
      <c r="Q123" s="3"/>
      <c r="R123" s="3"/>
      <c r="S123" s="3"/>
    </row>
    <row r="124" spans="1:19" ht="17.5">
      <c r="A124" s="3"/>
      <c r="B124" s="3" t="s">
        <v>993</v>
      </c>
      <c r="C124" s="3"/>
      <c r="D124" s="3" t="s">
        <v>266</v>
      </c>
      <c r="E124" s="3"/>
      <c r="F124" s="3"/>
      <c r="G124" s="3"/>
      <c r="H124" s="3"/>
      <c r="I124" s="3"/>
      <c r="J124" s="3"/>
      <c r="K124" s="3"/>
      <c r="L124" s="3"/>
      <c r="M124" s="3"/>
      <c r="N124" s="3"/>
      <c r="O124" s="3"/>
      <c r="P124" s="3"/>
      <c r="Q124" s="3"/>
      <c r="R124" s="3"/>
      <c r="S124" s="3"/>
    </row>
    <row r="125" spans="1:19" ht="17.5">
      <c r="A125" s="3"/>
      <c r="B125" s="3" t="s">
        <v>994</v>
      </c>
      <c r="C125" s="3"/>
      <c r="D125" s="3" t="s">
        <v>267</v>
      </c>
      <c r="E125" s="3"/>
      <c r="F125" s="3"/>
      <c r="G125" s="3"/>
      <c r="H125" s="3"/>
      <c r="I125" s="3"/>
      <c r="J125" s="3"/>
      <c r="K125" s="3"/>
      <c r="L125" s="3"/>
      <c r="M125" s="3"/>
      <c r="N125" s="3"/>
      <c r="O125" s="3"/>
      <c r="P125" s="3"/>
      <c r="Q125" s="3"/>
      <c r="R125" s="3"/>
      <c r="S125" s="3"/>
    </row>
    <row r="126" spans="1:19" ht="17.5">
      <c r="A126" s="3"/>
      <c r="B126" s="3" t="s">
        <v>995</v>
      </c>
      <c r="C126" s="3"/>
      <c r="D126" s="3" t="s">
        <v>327</v>
      </c>
      <c r="E126" s="3"/>
      <c r="F126" s="3"/>
      <c r="G126" s="3"/>
      <c r="H126" s="3"/>
      <c r="I126" s="3"/>
      <c r="J126" s="3"/>
      <c r="K126" s="3"/>
      <c r="L126" s="3"/>
      <c r="M126" s="3"/>
      <c r="N126" s="3"/>
      <c r="O126" s="3"/>
      <c r="P126" s="3"/>
      <c r="Q126" s="3"/>
      <c r="R126" s="3"/>
      <c r="S126" s="3"/>
    </row>
    <row r="127" spans="1:19" ht="17.5">
      <c r="A127" s="3"/>
      <c r="B127" s="3" t="s">
        <v>996</v>
      </c>
      <c r="C127" s="3"/>
      <c r="D127" s="3" t="s">
        <v>268</v>
      </c>
      <c r="E127" s="3"/>
      <c r="F127" s="3"/>
      <c r="G127" s="3"/>
      <c r="H127" s="3"/>
      <c r="I127" s="3"/>
      <c r="J127" s="3"/>
      <c r="K127" s="3"/>
      <c r="L127" s="3"/>
      <c r="M127" s="3"/>
      <c r="N127" s="3"/>
      <c r="O127" s="3"/>
      <c r="P127" s="3"/>
      <c r="Q127" s="3"/>
      <c r="R127" s="3"/>
      <c r="S127" s="3"/>
    </row>
    <row r="128" spans="1:19" ht="17.5">
      <c r="A128" s="3"/>
      <c r="B128" s="3" t="s">
        <v>997</v>
      </c>
      <c r="C128" s="3"/>
      <c r="D128" s="3" t="s">
        <v>328</v>
      </c>
      <c r="E128" s="3"/>
      <c r="F128" s="3"/>
      <c r="G128" s="3"/>
      <c r="H128" s="3"/>
      <c r="I128" s="3"/>
      <c r="J128" s="3"/>
      <c r="K128" s="3"/>
      <c r="L128" s="3"/>
      <c r="M128" s="3"/>
      <c r="N128" s="3"/>
      <c r="O128" s="3"/>
      <c r="P128" s="3"/>
      <c r="Q128" s="3"/>
      <c r="R128" s="3"/>
      <c r="S128" s="3"/>
    </row>
    <row r="129" spans="1:19" ht="17.5">
      <c r="A129" s="3"/>
      <c r="B129" s="3" t="s">
        <v>998</v>
      </c>
      <c r="C129" s="3"/>
      <c r="D129" s="3" t="s">
        <v>329</v>
      </c>
      <c r="E129" s="3"/>
      <c r="F129" s="3"/>
      <c r="G129" s="3"/>
      <c r="H129" s="3"/>
      <c r="I129" s="3"/>
      <c r="J129" s="3"/>
      <c r="K129" s="3"/>
      <c r="L129" s="3"/>
      <c r="M129" s="3"/>
      <c r="N129" s="3"/>
      <c r="O129" s="3"/>
      <c r="P129" s="3"/>
      <c r="Q129" s="3"/>
      <c r="R129" s="3"/>
      <c r="S129" s="3"/>
    </row>
    <row r="130" spans="1:19" ht="17.5">
      <c r="A130" s="3"/>
      <c r="B130" s="3" t="s">
        <v>999</v>
      </c>
      <c r="C130" s="3"/>
      <c r="D130" s="3" t="s">
        <v>269</v>
      </c>
      <c r="E130" s="3"/>
      <c r="F130" s="3"/>
      <c r="G130" s="3"/>
      <c r="H130" s="3"/>
      <c r="I130" s="3"/>
      <c r="J130" s="3"/>
      <c r="K130" s="3"/>
      <c r="L130" s="3"/>
      <c r="M130" s="3"/>
      <c r="N130" s="3"/>
      <c r="O130" s="3"/>
      <c r="P130" s="3"/>
      <c r="Q130" s="3"/>
      <c r="R130" s="3"/>
      <c r="S130" s="3"/>
    </row>
    <row r="131" spans="1:19" ht="17.5">
      <c r="A131" s="3"/>
      <c r="B131" s="3" t="s">
        <v>1000</v>
      </c>
      <c r="C131" s="3"/>
      <c r="D131" s="3" t="s">
        <v>270</v>
      </c>
      <c r="E131" s="3"/>
      <c r="F131" s="3"/>
      <c r="G131" s="3"/>
      <c r="H131" s="3"/>
      <c r="I131" s="3"/>
      <c r="J131" s="3"/>
      <c r="K131" s="3"/>
      <c r="L131" s="3"/>
      <c r="M131" s="3"/>
      <c r="N131" s="3"/>
      <c r="O131" s="3"/>
      <c r="P131" s="3"/>
      <c r="Q131" s="3"/>
      <c r="R131" s="3"/>
      <c r="S131" s="3"/>
    </row>
    <row r="132" spans="1:19" ht="17.5">
      <c r="A132" s="3"/>
      <c r="B132" s="3" t="s">
        <v>1001</v>
      </c>
      <c r="C132" s="3"/>
      <c r="D132" s="3" t="s">
        <v>271</v>
      </c>
      <c r="E132" s="3"/>
      <c r="F132" s="3"/>
      <c r="G132" s="3"/>
      <c r="H132" s="3"/>
      <c r="I132" s="3"/>
      <c r="J132" s="3"/>
      <c r="K132" s="3"/>
      <c r="L132" s="3"/>
      <c r="M132" s="3"/>
      <c r="N132" s="3"/>
      <c r="O132" s="3"/>
      <c r="P132" s="3"/>
      <c r="Q132" s="3"/>
      <c r="R132" s="3"/>
      <c r="S132" s="3"/>
    </row>
    <row r="133" spans="1:19" ht="17.5">
      <c r="A133" s="3"/>
      <c r="B133" s="3" t="s">
        <v>1002</v>
      </c>
      <c r="C133" s="3"/>
      <c r="D133" s="3" t="s">
        <v>330</v>
      </c>
      <c r="E133" s="3"/>
      <c r="F133" s="3"/>
      <c r="G133" s="3"/>
      <c r="H133" s="3"/>
      <c r="I133" s="3"/>
      <c r="J133" s="3"/>
      <c r="K133" s="3"/>
      <c r="L133" s="3"/>
      <c r="M133" s="3"/>
      <c r="N133" s="3"/>
      <c r="O133" s="3"/>
      <c r="P133" s="3"/>
      <c r="Q133" s="3"/>
      <c r="R133" s="3"/>
      <c r="S133" s="3"/>
    </row>
    <row r="134" spans="1:19" ht="17.5">
      <c r="A134" s="3"/>
      <c r="B134" s="3" t="s">
        <v>1003</v>
      </c>
      <c r="C134" s="3"/>
      <c r="D134" s="3" t="s">
        <v>131</v>
      </c>
      <c r="E134" s="3"/>
      <c r="F134" s="3"/>
      <c r="G134" s="3"/>
      <c r="H134" s="3"/>
      <c r="I134" s="3"/>
      <c r="J134" s="3"/>
      <c r="K134" s="3"/>
      <c r="L134" s="3"/>
      <c r="M134" s="3"/>
      <c r="N134" s="3"/>
      <c r="O134" s="3"/>
      <c r="P134" s="3"/>
      <c r="Q134" s="3"/>
      <c r="R134" s="3"/>
      <c r="S134" s="3"/>
    </row>
    <row r="135" spans="1:19" ht="17.5">
      <c r="A135" s="3"/>
      <c r="B135" s="3" t="s">
        <v>1004</v>
      </c>
      <c r="C135" s="3"/>
      <c r="D135" s="3" t="s">
        <v>272</v>
      </c>
      <c r="E135" s="3"/>
      <c r="F135" s="3"/>
      <c r="G135" s="3"/>
      <c r="H135" s="3"/>
      <c r="I135" s="3"/>
      <c r="J135" s="3"/>
      <c r="K135" s="3"/>
      <c r="L135" s="3"/>
      <c r="M135" s="3"/>
      <c r="N135" s="3"/>
      <c r="O135" s="3"/>
      <c r="P135" s="3"/>
      <c r="Q135" s="3"/>
      <c r="R135" s="3"/>
      <c r="S135" s="3"/>
    </row>
    <row r="136" spans="1:19" ht="17.5">
      <c r="A136" s="3"/>
      <c r="B136" s="3" t="s">
        <v>1005</v>
      </c>
      <c r="C136" s="3"/>
      <c r="D136" s="3" t="s">
        <v>331</v>
      </c>
      <c r="E136" s="3"/>
      <c r="F136" s="3"/>
      <c r="G136" s="3"/>
      <c r="H136" s="3"/>
      <c r="I136" s="3"/>
      <c r="J136" s="3"/>
      <c r="K136" s="3"/>
      <c r="L136" s="3"/>
      <c r="M136" s="3"/>
      <c r="N136" s="3"/>
      <c r="O136" s="3"/>
      <c r="P136" s="3"/>
      <c r="Q136" s="3"/>
      <c r="R136" s="3"/>
      <c r="S136" s="3"/>
    </row>
    <row r="137" spans="1:19" ht="17.5">
      <c r="A137" s="3"/>
      <c r="B137" s="19" t="s">
        <v>263</v>
      </c>
      <c r="C137" s="3"/>
      <c r="D137" s="3" t="s">
        <v>332</v>
      </c>
      <c r="E137" s="3"/>
      <c r="F137" s="3"/>
      <c r="G137" s="3"/>
      <c r="H137" s="3"/>
      <c r="I137" s="3"/>
      <c r="J137" s="3"/>
      <c r="K137" s="3"/>
      <c r="L137" s="3"/>
      <c r="M137" s="3"/>
      <c r="N137" s="3"/>
      <c r="O137" s="3"/>
      <c r="P137" s="3"/>
      <c r="Q137" s="3"/>
      <c r="R137" s="3"/>
      <c r="S137" s="3"/>
    </row>
    <row r="138" spans="1:19" ht="17.5">
      <c r="A138" s="3"/>
      <c r="B138" s="3"/>
      <c r="C138" s="3"/>
      <c r="D138" s="3" t="s">
        <v>273</v>
      </c>
      <c r="E138" s="3"/>
      <c r="F138" s="3"/>
      <c r="G138" s="3"/>
      <c r="H138" s="3"/>
      <c r="I138" s="3"/>
      <c r="J138" s="3"/>
      <c r="K138" s="3"/>
      <c r="L138" s="3"/>
      <c r="M138" s="3"/>
      <c r="N138" s="3"/>
      <c r="O138" s="3"/>
      <c r="P138" s="3"/>
      <c r="Q138" s="3"/>
      <c r="R138" s="3"/>
      <c r="S138" s="3"/>
    </row>
    <row r="139" spans="1:19" ht="17.5">
      <c r="A139" s="3"/>
      <c r="B139" s="3"/>
      <c r="C139" s="3"/>
      <c r="D139" s="3" t="s">
        <v>274</v>
      </c>
      <c r="E139" s="3"/>
      <c r="F139" s="3"/>
      <c r="G139" s="3"/>
      <c r="H139" s="3"/>
      <c r="I139" s="3"/>
      <c r="J139" s="3"/>
      <c r="K139" s="3"/>
      <c r="L139" s="3"/>
      <c r="M139" s="3"/>
      <c r="N139" s="3"/>
      <c r="O139" s="3"/>
      <c r="P139" s="3"/>
      <c r="Q139" s="3"/>
      <c r="R139" s="3"/>
      <c r="S139" s="3"/>
    </row>
    <row r="140" spans="1:19" ht="17.5">
      <c r="A140" s="3"/>
      <c r="B140" s="3"/>
      <c r="C140" s="3"/>
      <c r="D140" s="3" t="s">
        <v>275</v>
      </c>
      <c r="E140" s="3"/>
      <c r="F140" s="3"/>
      <c r="G140" s="3"/>
      <c r="H140" s="3"/>
      <c r="I140" s="3"/>
      <c r="J140" s="3"/>
      <c r="K140" s="3"/>
      <c r="L140" s="3"/>
      <c r="M140" s="3"/>
      <c r="N140" s="3"/>
      <c r="O140" s="3"/>
      <c r="P140" s="3"/>
      <c r="Q140" s="3"/>
      <c r="R140" s="3"/>
      <c r="S140" s="3"/>
    </row>
    <row r="141" spans="1:19" ht="17.5">
      <c r="A141" s="3"/>
      <c r="B141" s="3"/>
      <c r="C141" s="3"/>
      <c r="D141" s="3" t="s">
        <v>276</v>
      </c>
      <c r="E141" s="3"/>
      <c r="F141" s="3"/>
      <c r="G141" s="3"/>
      <c r="H141" s="3"/>
      <c r="I141" s="3"/>
      <c r="J141" s="3"/>
      <c r="K141" s="3"/>
      <c r="L141" s="3"/>
      <c r="M141" s="3"/>
      <c r="N141" s="3"/>
      <c r="O141" s="3"/>
      <c r="P141" s="3"/>
      <c r="Q141" s="3"/>
      <c r="R141" s="3"/>
      <c r="S141" s="3"/>
    </row>
    <row r="142" spans="1:19" ht="17.5">
      <c r="A142" s="3"/>
      <c r="B142" s="3"/>
      <c r="C142" s="3"/>
      <c r="D142" s="3" t="s">
        <v>277</v>
      </c>
      <c r="E142" s="3"/>
      <c r="F142" s="3"/>
      <c r="G142" s="3"/>
      <c r="H142" s="3"/>
      <c r="I142" s="3"/>
      <c r="J142" s="3"/>
      <c r="K142" s="3"/>
      <c r="L142" s="3"/>
      <c r="M142" s="3"/>
      <c r="N142" s="3"/>
      <c r="O142" s="3"/>
      <c r="P142" s="3"/>
      <c r="Q142" s="3"/>
      <c r="R142" s="3"/>
      <c r="S142" s="3"/>
    </row>
    <row r="143" spans="1:19" ht="17.5">
      <c r="A143" s="3"/>
      <c r="B143" s="3"/>
      <c r="C143" s="3"/>
      <c r="D143" s="3" t="s">
        <v>278</v>
      </c>
      <c r="E143" s="3"/>
      <c r="F143" s="3"/>
      <c r="G143" s="3"/>
      <c r="H143" s="3"/>
      <c r="I143" s="3"/>
      <c r="J143" s="3"/>
      <c r="K143" s="3"/>
      <c r="L143" s="3"/>
      <c r="M143" s="3"/>
      <c r="N143" s="3"/>
      <c r="O143" s="3"/>
      <c r="P143" s="3"/>
      <c r="Q143" s="3"/>
      <c r="R143" s="3"/>
      <c r="S143" s="3"/>
    </row>
    <row r="144" spans="1:19" ht="17.5">
      <c r="A144" s="3"/>
      <c r="B144" s="3"/>
      <c r="C144" s="3"/>
      <c r="D144" s="3" t="s">
        <v>279</v>
      </c>
      <c r="E144" s="3"/>
      <c r="F144" s="3"/>
      <c r="G144" s="3"/>
      <c r="H144" s="3"/>
      <c r="I144" s="3"/>
      <c r="J144" s="3"/>
      <c r="K144" s="3"/>
      <c r="L144" s="3"/>
      <c r="M144" s="3"/>
      <c r="N144" s="3"/>
      <c r="O144" s="3"/>
      <c r="P144" s="3"/>
      <c r="Q144" s="3"/>
      <c r="R144" s="3"/>
      <c r="S144" s="3"/>
    </row>
    <row r="145" spans="1:19" ht="17.5">
      <c r="A145" s="3"/>
      <c r="B145" s="3"/>
      <c r="C145" s="3"/>
      <c r="D145" s="3" t="s">
        <v>280</v>
      </c>
      <c r="E145" s="3"/>
      <c r="F145" s="3"/>
      <c r="G145" s="3"/>
      <c r="H145" s="7"/>
      <c r="I145" s="3"/>
      <c r="J145" s="3"/>
      <c r="K145" s="3"/>
      <c r="L145" s="3"/>
      <c r="M145" s="3"/>
      <c r="N145" s="3"/>
      <c r="O145" s="3"/>
      <c r="P145" s="3"/>
      <c r="Q145" s="3"/>
      <c r="R145" s="3"/>
      <c r="S145" s="3"/>
    </row>
    <row r="146" spans="1:19" ht="17.5">
      <c r="A146" s="3"/>
      <c r="B146" s="3"/>
      <c r="C146" s="3"/>
      <c r="D146" s="3" t="s">
        <v>281</v>
      </c>
      <c r="E146" s="3"/>
      <c r="F146" s="3"/>
      <c r="G146" s="3"/>
      <c r="H146" s="3"/>
      <c r="I146" s="3"/>
      <c r="J146" s="3"/>
      <c r="K146" s="3"/>
      <c r="L146" s="3"/>
      <c r="M146" s="3"/>
      <c r="N146" s="3"/>
      <c r="O146" s="3"/>
      <c r="P146" s="3"/>
      <c r="Q146" s="3"/>
      <c r="R146" s="3"/>
      <c r="S146" s="3"/>
    </row>
    <row r="147" spans="1:19" ht="17.5">
      <c r="A147" s="3"/>
      <c r="B147" s="3"/>
      <c r="C147" s="3"/>
      <c r="D147" s="3" t="s">
        <v>282</v>
      </c>
      <c r="E147" s="3"/>
      <c r="F147" s="3"/>
      <c r="G147" s="3"/>
      <c r="H147" s="3"/>
      <c r="I147" s="3"/>
      <c r="J147" s="3"/>
      <c r="K147" s="3"/>
      <c r="L147" s="3"/>
      <c r="M147" s="3"/>
      <c r="N147" s="3"/>
      <c r="O147" s="3"/>
      <c r="P147" s="3"/>
      <c r="Q147" s="3"/>
      <c r="R147" s="3"/>
      <c r="S147" s="3"/>
    </row>
    <row r="148" spans="1:19" ht="17.5">
      <c r="A148" s="3"/>
      <c r="B148" s="3"/>
      <c r="C148" s="3"/>
      <c r="D148" s="3" t="s">
        <v>283</v>
      </c>
      <c r="E148" s="3"/>
      <c r="F148" s="3"/>
      <c r="G148" s="3"/>
      <c r="H148" s="3"/>
      <c r="I148" s="3"/>
      <c r="J148" s="3"/>
      <c r="K148" s="3"/>
      <c r="L148" s="3"/>
      <c r="M148" s="3"/>
      <c r="N148" s="3"/>
      <c r="O148" s="3"/>
      <c r="P148" s="3"/>
      <c r="Q148" s="3"/>
      <c r="R148" s="3"/>
      <c r="S148" s="3"/>
    </row>
    <row r="149" spans="1:19" ht="17.5">
      <c r="A149" s="3"/>
      <c r="B149" s="3"/>
      <c r="C149" s="3"/>
      <c r="D149" s="3" t="s">
        <v>284</v>
      </c>
      <c r="E149" s="3"/>
      <c r="F149" s="3"/>
      <c r="G149" s="3"/>
      <c r="H149" s="3"/>
      <c r="I149" s="3"/>
      <c r="J149" s="3"/>
      <c r="K149" s="3"/>
      <c r="L149" s="3"/>
      <c r="M149" s="3"/>
      <c r="N149" s="3"/>
      <c r="O149" s="3"/>
      <c r="P149" s="3"/>
      <c r="Q149" s="3"/>
      <c r="R149" s="3"/>
      <c r="S149" s="3"/>
    </row>
    <row r="150" spans="1:19" ht="17.5">
      <c r="A150" s="3"/>
      <c r="B150" s="3"/>
      <c r="C150" s="3"/>
      <c r="D150" s="3" t="s">
        <v>285</v>
      </c>
      <c r="E150" s="3"/>
      <c r="F150" s="3"/>
      <c r="G150" s="3"/>
      <c r="H150" s="3"/>
      <c r="I150" s="3"/>
      <c r="J150" s="3"/>
      <c r="K150" s="3"/>
      <c r="L150" s="3"/>
      <c r="M150" s="3"/>
      <c r="N150" s="3"/>
      <c r="O150" s="3"/>
      <c r="P150" s="3"/>
      <c r="Q150" s="3"/>
      <c r="R150" s="3"/>
      <c r="S150" s="3"/>
    </row>
    <row r="151" spans="1:19" ht="17.5">
      <c r="A151" s="3"/>
      <c r="B151" s="3"/>
      <c r="C151" s="3"/>
      <c r="D151" s="3" t="s">
        <v>286</v>
      </c>
      <c r="E151" s="3"/>
      <c r="F151" s="3"/>
      <c r="G151" s="3"/>
      <c r="H151" s="3"/>
      <c r="I151" s="3"/>
      <c r="J151" s="3"/>
      <c r="K151" s="3"/>
      <c r="L151" s="3"/>
      <c r="M151" s="3"/>
      <c r="N151" s="3"/>
      <c r="O151" s="3"/>
      <c r="P151" s="3"/>
      <c r="Q151" s="3"/>
      <c r="R151" s="3"/>
      <c r="S151" s="3"/>
    </row>
    <row r="152" spans="1:19" ht="17.5">
      <c r="A152" s="3"/>
      <c r="B152" s="3"/>
      <c r="C152" s="3"/>
      <c r="D152" s="3" t="s">
        <v>333</v>
      </c>
      <c r="E152" s="3"/>
      <c r="F152" s="3"/>
      <c r="G152" s="3"/>
      <c r="H152" s="3"/>
      <c r="I152" s="3"/>
      <c r="J152" s="3"/>
      <c r="K152" s="3"/>
      <c r="L152" s="3"/>
      <c r="M152" s="3"/>
      <c r="N152" s="3"/>
      <c r="O152" s="3"/>
      <c r="P152" s="3"/>
      <c r="Q152" s="3"/>
      <c r="R152" s="3"/>
      <c r="S152" s="3"/>
    </row>
    <row r="153" spans="1:19" ht="17.5">
      <c r="A153" s="3"/>
      <c r="B153" s="3"/>
      <c r="C153" s="3"/>
      <c r="D153" s="3" t="s">
        <v>287</v>
      </c>
      <c r="E153" s="3"/>
      <c r="F153" s="3"/>
      <c r="G153" s="3"/>
      <c r="H153" s="3"/>
      <c r="I153" s="3"/>
      <c r="J153" s="3"/>
      <c r="K153" s="3"/>
      <c r="L153" s="3"/>
      <c r="M153" s="3"/>
      <c r="N153" s="3"/>
      <c r="O153" s="3"/>
      <c r="P153" s="3"/>
      <c r="Q153" s="3"/>
      <c r="R153" s="3"/>
      <c r="S153" s="3"/>
    </row>
    <row r="154" spans="1:19" ht="17.5">
      <c r="A154" s="3"/>
      <c r="B154" s="3"/>
      <c r="C154" s="3"/>
      <c r="D154" s="3" t="s">
        <v>288</v>
      </c>
      <c r="E154" s="3"/>
      <c r="F154" s="3"/>
      <c r="G154" s="3"/>
      <c r="H154" s="3"/>
      <c r="I154" s="3"/>
      <c r="J154" s="3"/>
      <c r="K154" s="3"/>
      <c r="L154" s="3"/>
      <c r="M154" s="3"/>
      <c r="N154" s="3"/>
      <c r="O154" s="3"/>
      <c r="P154" s="3"/>
      <c r="Q154" s="3"/>
      <c r="R154" s="3"/>
      <c r="S154" s="3"/>
    </row>
    <row r="155" spans="1:19" ht="17.5">
      <c r="A155" s="3"/>
      <c r="B155" s="3"/>
      <c r="C155" s="3"/>
      <c r="D155" s="3" t="s">
        <v>334</v>
      </c>
      <c r="E155" s="3"/>
      <c r="F155" s="3"/>
      <c r="G155" s="3"/>
      <c r="H155" s="3"/>
      <c r="I155" s="3"/>
      <c r="J155" s="3"/>
      <c r="K155" s="3"/>
      <c r="L155" s="3"/>
      <c r="M155" s="3"/>
      <c r="N155" s="3"/>
      <c r="O155" s="3"/>
      <c r="P155" s="3"/>
      <c r="Q155" s="3"/>
      <c r="R155" s="3"/>
      <c r="S155" s="3"/>
    </row>
    <row r="156" spans="1:19" ht="17.5">
      <c r="A156" s="3"/>
      <c r="B156" s="3"/>
      <c r="C156" s="3"/>
      <c r="D156" s="3" t="s">
        <v>335</v>
      </c>
      <c r="E156" s="3"/>
      <c r="F156" s="3"/>
      <c r="G156" s="3"/>
      <c r="H156" s="3"/>
      <c r="I156" s="3"/>
      <c r="J156" s="3"/>
      <c r="K156" s="3"/>
      <c r="L156" s="3"/>
      <c r="M156" s="3"/>
      <c r="N156" s="3"/>
      <c r="O156" s="3"/>
      <c r="P156" s="3"/>
      <c r="Q156" s="3"/>
      <c r="R156" s="3"/>
      <c r="S156" s="3"/>
    </row>
    <row r="157" spans="1:19" ht="17.5">
      <c r="A157" s="3"/>
      <c r="B157" s="3"/>
      <c r="C157" s="3"/>
      <c r="D157" s="3" t="s">
        <v>289</v>
      </c>
      <c r="E157" s="3"/>
      <c r="F157" s="3"/>
      <c r="G157" s="3"/>
      <c r="H157" s="3"/>
      <c r="I157" s="3"/>
      <c r="J157" s="3"/>
      <c r="K157" s="3"/>
      <c r="L157" s="3"/>
      <c r="M157" s="3"/>
      <c r="N157" s="3"/>
      <c r="O157" s="3"/>
      <c r="P157" s="3"/>
      <c r="Q157" s="3"/>
      <c r="R157" s="3"/>
      <c r="S157" s="3"/>
    </row>
    <row r="158" spans="1:19" ht="17.5">
      <c r="A158" s="3"/>
      <c r="B158" s="3"/>
      <c r="C158" s="3"/>
      <c r="D158" s="3" t="s">
        <v>290</v>
      </c>
      <c r="E158" s="3"/>
      <c r="F158" s="3"/>
      <c r="G158" s="3"/>
      <c r="H158" s="3"/>
      <c r="I158" s="3"/>
      <c r="J158" s="3"/>
      <c r="K158" s="3"/>
      <c r="L158" s="3"/>
      <c r="M158" s="3"/>
      <c r="N158" s="3"/>
      <c r="O158" s="3"/>
      <c r="P158" s="3"/>
      <c r="Q158" s="3"/>
      <c r="R158" s="3"/>
      <c r="S158" s="3"/>
    </row>
    <row r="159" spans="1:19" ht="17.5">
      <c r="A159" s="3"/>
      <c r="B159" s="3"/>
      <c r="C159" s="3"/>
      <c r="D159" s="3" t="s">
        <v>336</v>
      </c>
      <c r="E159" s="3"/>
      <c r="F159" s="3"/>
      <c r="G159" s="3"/>
      <c r="H159" s="3"/>
      <c r="I159" s="3"/>
      <c r="J159" s="3"/>
      <c r="K159" s="3"/>
      <c r="L159" s="3"/>
      <c r="M159" s="3"/>
      <c r="N159" s="3"/>
      <c r="O159" s="3"/>
      <c r="P159" s="3"/>
      <c r="Q159" s="3"/>
      <c r="R159" s="3"/>
      <c r="S159" s="3"/>
    </row>
    <row r="160" spans="1:19" ht="17.5">
      <c r="A160" s="3"/>
      <c r="B160" s="3"/>
      <c r="C160" s="3"/>
      <c r="D160" s="3" t="s">
        <v>337</v>
      </c>
      <c r="E160" s="3"/>
      <c r="F160" s="3"/>
      <c r="G160" s="3"/>
      <c r="H160" s="3"/>
      <c r="I160" s="3"/>
      <c r="J160" s="3"/>
      <c r="K160" s="3"/>
      <c r="L160" s="3"/>
      <c r="M160" s="3"/>
      <c r="N160" s="3"/>
      <c r="O160" s="3"/>
      <c r="P160" s="3"/>
      <c r="Q160" s="3"/>
      <c r="R160" s="3"/>
      <c r="S160" s="3"/>
    </row>
    <row r="161" spans="1:19" ht="17.5">
      <c r="A161" s="3"/>
      <c r="B161" s="3"/>
      <c r="C161" s="3"/>
      <c r="D161" s="3" t="s">
        <v>133</v>
      </c>
      <c r="E161" s="3"/>
      <c r="F161" s="3"/>
      <c r="G161" s="3"/>
      <c r="H161" s="3"/>
      <c r="I161" s="3"/>
      <c r="J161" s="3"/>
      <c r="K161" s="3"/>
      <c r="L161" s="3"/>
      <c r="M161" s="3"/>
      <c r="N161" s="3"/>
      <c r="O161" s="3"/>
      <c r="P161" s="3"/>
      <c r="Q161" s="3"/>
      <c r="R161" s="3"/>
      <c r="S161" s="3"/>
    </row>
    <row r="162" spans="1:19" ht="17.5">
      <c r="A162" s="3"/>
      <c r="B162" s="3"/>
      <c r="C162" s="3"/>
      <c r="D162" s="3" t="s">
        <v>341</v>
      </c>
      <c r="E162" s="3"/>
      <c r="F162" s="3"/>
      <c r="G162" s="3"/>
      <c r="H162" s="3"/>
      <c r="I162" s="3"/>
      <c r="J162" s="3"/>
      <c r="K162" s="3"/>
      <c r="L162" s="3"/>
      <c r="M162" s="3"/>
      <c r="N162" s="3"/>
      <c r="O162" s="3"/>
      <c r="P162" s="3"/>
      <c r="Q162" s="3"/>
      <c r="R162" s="3"/>
      <c r="S162" s="3"/>
    </row>
    <row r="163" spans="1:19" ht="17.5">
      <c r="A163" s="3"/>
      <c r="B163" s="3"/>
      <c r="C163" s="3"/>
      <c r="D163" s="3" t="s">
        <v>342</v>
      </c>
      <c r="E163" s="3"/>
      <c r="F163" s="3"/>
      <c r="G163" s="3"/>
      <c r="H163" s="3"/>
      <c r="I163" s="3"/>
      <c r="J163" s="3"/>
      <c r="K163" s="3"/>
      <c r="L163" s="3"/>
      <c r="M163" s="3"/>
      <c r="N163" s="3"/>
      <c r="O163" s="3"/>
      <c r="P163" s="3"/>
      <c r="Q163" s="3"/>
      <c r="R163" s="3"/>
      <c r="S163" s="3"/>
    </row>
    <row r="164" spans="1:19" ht="17.5">
      <c r="A164" s="3"/>
      <c r="B164" s="3"/>
      <c r="C164" s="3"/>
      <c r="D164" s="3" t="s">
        <v>343</v>
      </c>
      <c r="E164" s="3"/>
      <c r="F164" s="3"/>
      <c r="G164" s="3"/>
      <c r="H164" s="3"/>
      <c r="I164" s="3"/>
      <c r="J164" s="3"/>
      <c r="K164" s="3"/>
      <c r="L164" s="3"/>
      <c r="M164" s="3"/>
      <c r="N164" s="3"/>
      <c r="O164" s="3"/>
      <c r="P164" s="3"/>
      <c r="Q164" s="3"/>
      <c r="R164" s="3"/>
      <c r="S164" s="3"/>
    </row>
    <row r="165" spans="1:19" ht="17.5">
      <c r="A165" s="3"/>
      <c r="B165" s="3"/>
      <c r="C165" s="3"/>
      <c r="D165" s="3" t="s">
        <v>219</v>
      </c>
      <c r="E165" s="3"/>
      <c r="F165" s="3"/>
      <c r="G165" s="3"/>
      <c r="H165" s="3"/>
      <c r="I165" s="3"/>
      <c r="J165" s="3"/>
      <c r="K165" s="3"/>
      <c r="L165" s="3"/>
      <c r="M165" s="3"/>
      <c r="N165" s="3"/>
      <c r="O165" s="3"/>
      <c r="P165" s="3"/>
      <c r="Q165" s="3"/>
      <c r="R165" s="3"/>
      <c r="S165" s="3"/>
    </row>
    <row r="166" spans="1:19" ht="17.5">
      <c r="A166" s="3"/>
      <c r="B166" s="3"/>
      <c r="C166" s="3"/>
      <c r="D166" s="3" t="s">
        <v>220</v>
      </c>
      <c r="E166" s="3"/>
      <c r="F166" s="3"/>
      <c r="G166" s="3"/>
      <c r="H166" s="3"/>
      <c r="I166" s="3"/>
      <c r="J166" s="3"/>
      <c r="K166" s="3"/>
      <c r="L166" s="3"/>
      <c r="M166" s="3"/>
      <c r="N166" s="3"/>
      <c r="O166" s="3"/>
      <c r="P166" s="3"/>
      <c r="Q166" s="3"/>
      <c r="R166" s="3"/>
      <c r="S166" s="3"/>
    </row>
    <row r="167" spans="1:19" ht="17.5">
      <c r="A167" s="3"/>
      <c r="B167" s="3"/>
      <c r="C167" s="3"/>
      <c r="D167" s="3" t="s">
        <v>221</v>
      </c>
      <c r="E167" s="3"/>
      <c r="F167" s="3"/>
      <c r="G167" s="3"/>
      <c r="H167" s="3"/>
      <c r="I167" s="3"/>
      <c r="J167" s="3"/>
      <c r="K167" s="3"/>
      <c r="L167" s="3"/>
      <c r="M167" s="3"/>
      <c r="N167" s="3"/>
      <c r="O167" s="3"/>
      <c r="P167" s="3"/>
      <c r="Q167" s="3"/>
      <c r="R167" s="3"/>
      <c r="S167" s="3"/>
    </row>
    <row r="168" spans="1:19" ht="17.5">
      <c r="A168" s="3"/>
      <c r="B168" s="3"/>
      <c r="C168" s="3"/>
      <c r="D168" s="3" t="s">
        <v>344</v>
      </c>
      <c r="E168" s="3"/>
      <c r="F168" s="3"/>
      <c r="G168" s="3"/>
      <c r="H168" s="3"/>
      <c r="I168" s="3"/>
      <c r="J168" s="3"/>
      <c r="K168" s="3"/>
      <c r="L168" s="3"/>
      <c r="M168" s="3"/>
      <c r="N168" s="3"/>
      <c r="O168" s="3"/>
      <c r="P168" s="3"/>
      <c r="Q168" s="3"/>
      <c r="R168" s="3"/>
      <c r="S168" s="3"/>
    </row>
    <row r="169" spans="1:19" ht="17.5">
      <c r="A169" s="3"/>
      <c r="B169" s="3"/>
      <c r="C169" s="3"/>
      <c r="D169" s="3" t="s">
        <v>345</v>
      </c>
      <c r="E169" s="3"/>
      <c r="F169" s="3"/>
      <c r="G169" s="3"/>
      <c r="H169" s="3"/>
      <c r="I169" s="3"/>
      <c r="J169" s="3"/>
      <c r="K169" s="3"/>
      <c r="L169" s="3"/>
      <c r="M169" s="3"/>
      <c r="N169" s="3"/>
      <c r="O169" s="3"/>
      <c r="P169" s="3"/>
      <c r="Q169" s="3"/>
      <c r="R169" s="3"/>
      <c r="S169" s="3"/>
    </row>
    <row r="170" spans="1:19" ht="17.5">
      <c r="A170" s="3"/>
      <c r="B170" s="3"/>
      <c r="C170" s="3"/>
      <c r="D170" s="3" t="s">
        <v>346</v>
      </c>
      <c r="E170" s="3"/>
      <c r="F170" s="3"/>
      <c r="G170" s="3"/>
      <c r="H170" s="3"/>
      <c r="I170" s="3"/>
      <c r="J170" s="3"/>
      <c r="K170" s="3"/>
      <c r="L170" s="3"/>
      <c r="M170" s="3"/>
      <c r="N170" s="3"/>
      <c r="O170" s="3"/>
      <c r="P170" s="3"/>
      <c r="Q170" s="3"/>
      <c r="R170" s="3"/>
      <c r="S170" s="3"/>
    </row>
    <row r="171" spans="1:19" ht="17.5">
      <c r="A171" s="3"/>
      <c r="B171" s="3"/>
      <c r="C171" s="3"/>
      <c r="D171" s="3" t="s">
        <v>347</v>
      </c>
      <c r="E171" s="3"/>
      <c r="F171" s="3"/>
      <c r="G171" s="3"/>
      <c r="H171" s="3"/>
      <c r="I171" s="3"/>
      <c r="J171" s="3"/>
      <c r="K171" s="3"/>
      <c r="L171" s="3"/>
      <c r="M171" s="3"/>
      <c r="N171" s="3"/>
      <c r="O171" s="3"/>
      <c r="P171" s="3"/>
      <c r="Q171" s="3"/>
      <c r="R171" s="3"/>
      <c r="S171" s="3"/>
    </row>
    <row r="172" spans="1:19" ht="17.5">
      <c r="A172" s="3"/>
      <c r="B172" s="3"/>
      <c r="C172" s="3"/>
      <c r="D172" s="3" t="s">
        <v>348</v>
      </c>
      <c r="E172" s="3"/>
      <c r="F172" s="3"/>
      <c r="G172" s="3"/>
      <c r="H172" s="3"/>
      <c r="I172" s="3"/>
      <c r="J172" s="3"/>
      <c r="K172" s="3"/>
      <c r="L172" s="3"/>
      <c r="M172" s="3"/>
      <c r="N172" s="3"/>
      <c r="O172" s="3"/>
      <c r="P172" s="3"/>
      <c r="Q172" s="3"/>
      <c r="R172" s="3"/>
      <c r="S172" s="3"/>
    </row>
    <row r="173" spans="1:19" ht="17.5">
      <c r="A173" s="3"/>
      <c r="B173" s="3"/>
      <c r="C173" s="3"/>
      <c r="D173" s="3" t="s">
        <v>349</v>
      </c>
      <c r="E173" s="3"/>
      <c r="F173" s="3"/>
      <c r="G173" s="3"/>
      <c r="H173" s="3"/>
      <c r="I173" s="3"/>
      <c r="J173" s="3"/>
      <c r="K173" s="3"/>
      <c r="L173" s="3"/>
      <c r="M173" s="3"/>
      <c r="N173" s="3"/>
      <c r="O173" s="3"/>
      <c r="P173" s="3"/>
      <c r="Q173" s="3"/>
      <c r="R173" s="3"/>
      <c r="S173" s="3"/>
    </row>
    <row r="174" spans="1:19" ht="17.5">
      <c r="A174" s="3"/>
      <c r="B174" s="3"/>
      <c r="C174" s="3"/>
      <c r="D174" s="3" t="s">
        <v>350</v>
      </c>
      <c r="E174" s="3"/>
      <c r="F174" s="3"/>
      <c r="G174" s="3"/>
      <c r="H174" s="3"/>
      <c r="I174" s="3"/>
      <c r="J174" s="3"/>
      <c r="K174" s="3"/>
      <c r="L174" s="3"/>
      <c r="M174" s="3"/>
      <c r="N174" s="3"/>
      <c r="O174" s="3"/>
      <c r="P174" s="3"/>
      <c r="Q174" s="3"/>
      <c r="R174" s="3"/>
      <c r="S174" s="3"/>
    </row>
    <row r="175" spans="1:19" ht="17.5">
      <c r="A175" s="3"/>
      <c r="B175" s="3"/>
      <c r="C175" s="3"/>
      <c r="D175" s="3" t="s">
        <v>69</v>
      </c>
      <c r="E175" s="3"/>
      <c r="F175" s="3"/>
      <c r="G175" s="3"/>
      <c r="H175" s="3"/>
      <c r="I175" s="3"/>
      <c r="J175" s="3"/>
      <c r="K175" s="3"/>
      <c r="L175" s="3"/>
      <c r="M175" s="3"/>
      <c r="N175" s="3"/>
      <c r="O175" s="3"/>
      <c r="P175" s="3"/>
      <c r="Q175" s="3"/>
      <c r="R175" s="3"/>
      <c r="S175" s="3"/>
    </row>
    <row r="176" spans="1:19" ht="17.5">
      <c r="A176" s="3"/>
      <c r="B176" s="3"/>
      <c r="C176" s="3"/>
      <c r="D176" s="3" t="s">
        <v>352</v>
      </c>
      <c r="E176" s="3"/>
      <c r="F176" s="3"/>
      <c r="G176" s="3"/>
      <c r="H176" s="3"/>
      <c r="I176" s="3"/>
      <c r="J176" s="3"/>
      <c r="K176" s="3"/>
      <c r="L176" s="3"/>
      <c r="M176" s="3"/>
      <c r="N176" s="3"/>
      <c r="O176" s="3"/>
      <c r="P176" s="3"/>
      <c r="Q176" s="3"/>
      <c r="R176" s="3"/>
      <c r="S176" s="3"/>
    </row>
    <row r="177" spans="1:19" ht="17.5">
      <c r="A177" s="3"/>
      <c r="B177" s="3"/>
      <c r="C177" s="3"/>
      <c r="D177" s="3" t="s">
        <v>68</v>
      </c>
      <c r="E177" s="3"/>
      <c r="F177" s="3"/>
      <c r="G177" s="3"/>
      <c r="H177" s="3"/>
      <c r="I177" s="3"/>
      <c r="J177" s="3"/>
      <c r="K177" s="3"/>
      <c r="L177" s="3"/>
      <c r="M177" s="3"/>
      <c r="N177" s="3"/>
      <c r="O177" s="3"/>
      <c r="P177" s="3"/>
      <c r="Q177" s="3"/>
      <c r="R177" s="3"/>
      <c r="S177" s="3"/>
    </row>
    <row r="178" spans="1:19" ht="17.5">
      <c r="A178" s="3"/>
      <c r="B178" s="3"/>
      <c r="C178" s="3"/>
      <c r="D178" s="3" t="s">
        <v>353</v>
      </c>
      <c r="E178" s="3"/>
      <c r="F178" s="3"/>
      <c r="G178" s="3"/>
      <c r="H178" s="3"/>
      <c r="I178" s="3"/>
      <c r="J178" s="3"/>
      <c r="K178" s="3"/>
      <c r="L178" s="3"/>
      <c r="M178" s="3"/>
      <c r="N178" s="3"/>
      <c r="O178" s="3"/>
      <c r="P178" s="3"/>
      <c r="Q178" s="3"/>
      <c r="R178" s="3"/>
      <c r="S178" s="3"/>
    </row>
    <row r="179" spans="1:19" ht="17.5">
      <c r="A179" s="3"/>
      <c r="B179" s="3"/>
      <c r="C179" s="3"/>
      <c r="D179" s="3" t="s">
        <v>70</v>
      </c>
      <c r="E179" s="3"/>
      <c r="F179" s="3"/>
      <c r="G179" s="3"/>
      <c r="H179" s="3"/>
      <c r="I179" s="3"/>
      <c r="J179" s="3"/>
      <c r="K179" s="3"/>
      <c r="L179" s="3"/>
      <c r="M179" s="3"/>
      <c r="N179" s="3"/>
      <c r="O179" s="3"/>
      <c r="P179" s="3"/>
      <c r="Q179" s="3"/>
      <c r="R179" s="3"/>
      <c r="S179" s="3"/>
    </row>
    <row r="180" spans="1:19" ht="17.5">
      <c r="A180" s="3"/>
      <c r="B180" s="3"/>
      <c r="C180" s="3"/>
      <c r="D180" s="3" t="s">
        <v>71</v>
      </c>
      <c r="E180" s="3"/>
      <c r="F180" s="3"/>
      <c r="G180" s="3"/>
      <c r="H180" s="3"/>
      <c r="I180" s="3"/>
      <c r="J180" s="3"/>
      <c r="K180" s="3"/>
      <c r="L180" s="3"/>
      <c r="M180" s="3"/>
      <c r="N180" s="3"/>
      <c r="O180" s="3"/>
      <c r="P180" s="3"/>
      <c r="Q180" s="3"/>
      <c r="R180" s="3"/>
      <c r="S180" s="3"/>
    </row>
    <row r="181" spans="1:19" ht="17.5">
      <c r="A181" s="3"/>
      <c r="B181" s="3"/>
      <c r="C181" s="3"/>
      <c r="D181" s="3" t="s">
        <v>354</v>
      </c>
      <c r="E181" s="3"/>
      <c r="F181" s="3"/>
      <c r="G181" s="3"/>
      <c r="H181" s="3"/>
      <c r="I181" s="3"/>
      <c r="J181" s="3"/>
      <c r="K181" s="3"/>
      <c r="L181" s="3"/>
      <c r="M181" s="3"/>
      <c r="N181" s="3"/>
      <c r="O181" s="3"/>
      <c r="P181" s="3"/>
      <c r="Q181" s="3"/>
      <c r="R181" s="3"/>
      <c r="S181" s="3"/>
    </row>
    <row r="182" spans="1:19" ht="17.5">
      <c r="A182" s="3"/>
      <c r="B182" s="3"/>
      <c r="C182" s="3"/>
      <c r="D182" s="3" t="s">
        <v>355</v>
      </c>
      <c r="E182" s="3"/>
      <c r="F182" s="3"/>
      <c r="G182" s="3"/>
      <c r="H182" s="3"/>
      <c r="I182" s="3"/>
      <c r="J182" s="3"/>
      <c r="K182" s="3"/>
      <c r="L182" s="3"/>
      <c r="M182" s="3"/>
      <c r="N182" s="3"/>
      <c r="O182" s="3"/>
      <c r="P182" s="3"/>
      <c r="Q182" s="3"/>
      <c r="R182" s="3"/>
      <c r="S182" s="3"/>
    </row>
    <row r="183" spans="1:19" ht="17.5">
      <c r="A183" s="3"/>
      <c r="B183" s="3"/>
      <c r="C183" s="3"/>
      <c r="D183" s="3" t="s">
        <v>356</v>
      </c>
      <c r="E183" s="3"/>
      <c r="F183" s="3"/>
      <c r="G183" s="3"/>
      <c r="H183" s="3"/>
      <c r="I183" s="3"/>
      <c r="J183" s="3"/>
      <c r="K183" s="3"/>
      <c r="L183" s="3"/>
      <c r="M183" s="3"/>
      <c r="N183" s="3"/>
      <c r="O183" s="3"/>
      <c r="P183" s="3"/>
      <c r="Q183" s="3"/>
      <c r="R183" s="3"/>
      <c r="S183" s="3"/>
    </row>
    <row r="184" spans="1:19" ht="17.5">
      <c r="A184" s="3"/>
      <c r="B184" s="3"/>
      <c r="C184" s="3"/>
      <c r="D184" s="3" t="s">
        <v>357</v>
      </c>
      <c r="E184" s="3"/>
      <c r="F184" s="3"/>
      <c r="G184" s="3"/>
      <c r="H184" s="3"/>
      <c r="I184" s="3"/>
      <c r="J184" s="3"/>
      <c r="K184" s="3"/>
      <c r="L184" s="3"/>
      <c r="M184" s="3"/>
      <c r="N184" s="3"/>
      <c r="O184" s="3"/>
      <c r="P184" s="3"/>
      <c r="Q184" s="3"/>
      <c r="R184" s="3"/>
      <c r="S184" s="3"/>
    </row>
    <row r="185" spans="1:19" ht="17.5">
      <c r="A185" s="3"/>
      <c r="B185" s="3"/>
      <c r="C185" s="3"/>
      <c r="D185" s="3" t="s">
        <v>358</v>
      </c>
      <c r="E185" s="3"/>
      <c r="F185" s="3"/>
      <c r="G185" s="3"/>
      <c r="H185" s="3"/>
      <c r="I185" s="3"/>
      <c r="J185" s="3"/>
      <c r="K185" s="3"/>
      <c r="L185" s="3"/>
      <c r="M185" s="3"/>
      <c r="N185" s="3"/>
      <c r="O185" s="3"/>
      <c r="P185" s="3"/>
      <c r="Q185" s="3"/>
      <c r="R185" s="3"/>
      <c r="S185" s="3"/>
    </row>
    <row r="186" spans="1:19" ht="17.5">
      <c r="A186" s="3"/>
      <c r="B186" s="3"/>
      <c r="C186" s="3"/>
      <c r="D186" s="3" t="s">
        <v>359</v>
      </c>
      <c r="E186" s="3"/>
      <c r="F186" s="3"/>
      <c r="G186" s="3"/>
      <c r="H186" s="3"/>
      <c r="I186" s="3"/>
      <c r="J186" s="3"/>
      <c r="K186" s="3"/>
      <c r="L186" s="3"/>
      <c r="M186" s="3"/>
      <c r="N186" s="3"/>
      <c r="O186" s="3"/>
      <c r="P186" s="3"/>
      <c r="Q186" s="3"/>
      <c r="R186" s="3"/>
      <c r="S186" s="3"/>
    </row>
    <row r="187" spans="1:19" ht="17.5">
      <c r="A187" s="3"/>
      <c r="B187" s="3"/>
      <c r="C187" s="3"/>
      <c r="D187" s="3" t="s">
        <v>129</v>
      </c>
      <c r="E187" s="3"/>
      <c r="F187" s="3"/>
      <c r="G187" s="3"/>
      <c r="H187" s="3"/>
      <c r="I187" s="3"/>
      <c r="J187" s="3"/>
      <c r="K187" s="3"/>
      <c r="L187" s="3"/>
      <c r="M187" s="3"/>
      <c r="N187" s="3"/>
      <c r="O187" s="3"/>
      <c r="P187" s="3"/>
      <c r="Q187" s="3"/>
      <c r="R187" s="3"/>
      <c r="S187" s="3"/>
    </row>
    <row r="188" spans="1:19" ht="17.5">
      <c r="A188" s="3"/>
      <c r="B188" s="3"/>
      <c r="C188" s="3"/>
      <c r="D188" s="3" t="s">
        <v>72</v>
      </c>
      <c r="E188" s="3"/>
      <c r="F188" s="3"/>
      <c r="G188" s="3"/>
      <c r="H188" s="3"/>
      <c r="I188" s="3"/>
      <c r="J188" s="3"/>
      <c r="K188" s="3"/>
      <c r="L188" s="3"/>
      <c r="M188" s="3"/>
      <c r="N188" s="3"/>
      <c r="O188" s="3"/>
      <c r="P188" s="3"/>
      <c r="Q188" s="3"/>
      <c r="R188" s="3"/>
      <c r="S188" s="3"/>
    </row>
    <row r="189" spans="1:19" ht="17.5">
      <c r="A189" s="3"/>
      <c r="B189" s="3"/>
      <c r="C189" s="3"/>
      <c r="D189" s="3" t="s">
        <v>73</v>
      </c>
      <c r="E189" s="3"/>
      <c r="F189" s="3"/>
      <c r="G189" s="3"/>
      <c r="H189" s="3"/>
      <c r="I189" s="3"/>
      <c r="J189" s="3"/>
      <c r="K189" s="3"/>
      <c r="L189" s="3"/>
      <c r="M189" s="3"/>
      <c r="N189" s="3"/>
      <c r="O189" s="3"/>
      <c r="P189" s="3"/>
      <c r="Q189" s="3"/>
      <c r="R189" s="3"/>
      <c r="S189" s="3"/>
    </row>
    <row r="190" spans="1:19" ht="17.5">
      <c r="A190" s="3"/>
      <c r="B190" s="3"/>
      <c r="C190" s="3"/>
      <c r="D190" s="3" t="s">
        <v>318</v>
      </c>
      <c r="E190" s="3"/>
      <c r="F190" s="3"/>
      <c r="G190" s="3"/>
      <c r="H190" s="3"/>
      <c r="I190" s="3"/>
      <c r="J190" s="3"/>
      <c r="K190" s="3"/>
      <c r="L190" s="3"/>
      <c r="M190" s="3"/>
      <c r="N190" s="3"/>
      <c r="O190" s="3"/>
      <c r="P190" s="3"/>
      <c r="Q190" s="3"/>
      <c r="R190" s="3"/>
      <c r="S190" s="3"/>
    </row>
    <row r="191" spans="1:19" ht="17.5">
      <c r="A191" s="3"/>
      <c r="B191" s="3"/>
      <c r="C191" s="3"/>
      <c r="D191" s="3" t="s">
        <v>360</v>
      </c>
      <c r="E191" s="3"/>
      <c r="F191" s="3"/>
      <c r="G191" s="3"/>
      <c r="H191" s="3"/>
      <c r="I191" s="3"/>
      <c r="J191" s="3"/>
      <c r="K191" s="3"/>
      <c r="L191" s="3"/>
      <c r="M191" s="3"/>
      <c r="N191" s="3"/>
      <c r="O191" s="3"/>
      <c r="P191" s="3"/>
      <c r="Q191" s="3"/>
      <c r="R191" s="3"/>
      <c r="S191" s="3"/>
    </row>
    <row r="192" spans="1:19" ht="17.5">
      <c r="A192" s="3"/>
      <c r="B192" s="3"/>
      <c r="C192" s="3"/>
      <c r="D192" s="3" t="s">
        <v>128</v>
      </c>
      <c r="E192" s="3"/>
      <c r="F192" s="3"/>
      <c r="G192" s="3"/>
      <c r="H192" s="3"/>
      <c r="I192" s="3"/>
      <c r="J192" s="3"/>
      <c r="K192" s="3"/>
      <c r="L192" s="3"/>
      <c r="M192" s="3"/>
      <c r="N192" s="3"/>
      <c r="O192" s="3"/>
      <c r="P192" s="3"/>
      <c r="Q192" s="3"/>
      <c r="R192" s="3"/>
      <c r="S192" s="3"/>
    </row>
    <row r="193" spans="1:19" ht="17.5">
      <c r="A193" s="3"/>
      <c r="B193" s="3"/>
      <c r="C193" s="3"/>
      <c r="D193" s="3" t="s">
        <v>361</v>
      </c>
      <c r="E193" s="3"/>
      <c r="F193" s="3"/>
      <c r="G193" s="3"/>
      <c r="H193" s="3"/>
      <c r="I193" s="3"/>
      <c r="J193" s="3"/>
      <c r="K193" s="3"/>
      <c r="L193" s="3"/>
      <c r="M193" s="3"/>
      <c r="N193" s="3"/>
      <c r="O193" s="3"/>
      <c r="P193" s="3"/>
      <c r="Q193" s="3"/>
      <c r="R193" s="3"/>
      <c r="S193" s="3"/>
    </row>
    <row r="194" spans="1:19" ht="17.5">
      <c r="A194" s="3"/>
      <c r="B194" s="3"/>
      <c r="C194" s="3"/>
      <c r="D194" s="3" t="s">
        <v>74</v>
      </c>
      <c r="E194" s="3"/>
      <c r="F194" s="3"/>
      <c r="G194" s="3"/>
      <c r="H194" s="3"/>
      <c r="I194" s="3"/>
      <c r="J194" s="3"/>
      <c r="K194" s="3"/>
      <c r="L194" s="3"/>
      <c r="M194" s="3"/>
      <c r="N194" s="3"/>
      <c r="O194" s="3"/>
      <c r="P194" s="3"/>
      <c r="Q194" s="3"/>
      <c r="R194" s="3"/>
      <c r="S194" s="3"/>
    </row>
    <row r="195" spans="1:19" ht="17.5">
      <c r="A195" s="3"/>
      <c r="B195" s="3"/>
      <c r="C195" s="3"/>
      <c r="D195" s="3" t="s">
        <v>363</v>
      </c>
      <c r="E195" s="3"/>
      <c r="F195" s="3"/>
      <c r="G195" s="3"/>
      <c r="H195" s="3"/>
      <c r="I195" s="3"/>
      <c r="J195" s="3"/>
      <c r="K195" s="3"/>
      <c r="L195" s="3"/>
      <c r="M195" s="3"/>
      <c r="N195" s="3"/>
      <c r="O195" s="3"/>
      <c r="P195" s="3"/>
      <c r="Q195" s="3"/>
      <c r="R195" s="3"/>
      <c r="S195" s="3"/>
    </row>
    <row r="196" spans="1:19" ht="17.5">
      <c r="A196" s="3"/>
      <c r="B196" s="3"/>
      <c r="C196" s="3"/>
      <c r="D196" s="3" t="s">
        <v>7</v>
      </c>
      <c r="E196" s="3"/>
      <c r="F196" s="3"/>
      <c r="G196" s="3"/>
      <c r="H196" s="3"/>
      <c r="I196" s="3"/>
      <c r="J196" s="3"/>
      <c r="K196" s="3"/>
      <c r="L196" s="3"/>
      <c r="M196" s="3"/>
      <c r="N196" s="3"/>
      <c r="O196" s="3"/>
      <c r="P196" s="3"/>
      <c r="Q196" s="3"/>
      <c r="R196" s="3"/>
      <c r="S196" s="3"/>
    </row>
    <row r="197" spans="1:19" ht="17.5">
      <c r="A197" s="3"/>
      <c r="B197" s="3"/>
      <c r="C197" s="3"/>
      <c r="D197" s="3" t="s">
        <v>364</v>
      </c>
      <c r="E197" s="3"/>
      <c r="F197" s="3"/>
      <c r="G197" s="3"/>
      <c r="H197" s="3"/>
      <c r="I197" s="3"/>
      <c r="J197" s="3"/>
      <c r="K197" s="3"/>
      <c r="L197" s="3"/>
      <c r="M197" s="3"/>
      <c r="N197" s="3"/>
      <c r="O197" s="3"/>
      <c r="P197" s="3"/>
      <c r="Q197" s="3"/>
      <c r="R197" s="3"/>
      <c r="S197" s="3"/>
    </row>
    <row r="198" spans="1:19" ht="17.5">
      <c r="A198" s="3"/>
      <c r="B198" s="3"/>
      <c r="C198" s="3"/>
      <c r="D198" s="3" t="s">
        <v>9</v>
      </c>
      <c r="E198" s="3"/>
      <c r="F198" s="3"/>
      <c r="G198" s="3"/>
      <c r="H198" s="3"/>
      <c r="I198" s="3"/>
      <c r="J198" s="3"/>
      <c r="K198" s="3"/>
      <c r="L198" s="3"/>
      <c r="M198" s="3"/>
      <c r="N198" s="3"/>
      <c r="O198" s="3"/>
      <c r="P198" s="3"/>
      <c r="Q198" s="3"/>
      <c r="R198" s="3"/>
      <c r="S198" s="3"/>
    </row>
    <row r="199" spans="1:19" ht="17.5">
      <c r="A199" s="3"/>
      <c r="B199" s="3"/>
      <c r="C199" s="3"/>
      <c r="D199" s="3" t="s">
        <v>366</v>
      </c>
      <c r="E199" s="3"/>
      <c r="F199" s="3"/>
      <c r="G199" s="3"/>
      <c r="H199" s="3"/>
      <c r="I199" s="3"/>
      <c r="J199" s="3"/>
      <c r="K199" s="3"/>
      <c r="L199" s="3"/>
      <c r="M199" s="3"/>
      <c r="N199" s="3"/>
      <c r="O199" s="3"/>
      <c r="P199" s="3"/>
      <c r="Q199" s="3"/>
      <c r="R199" s="3"/>
      <c r="S199" s="3"/>
    </row>
    <row r="200" spans="1:19" ht="17.5">
      <c r="A200" s="3"/>
      <c r="B200" s="3"/>
      <c r="C200" s="3"/>
      <c r="D200" s="3" t="s">
        <v>239</v>
      </c>
      <c r="E200" s="3"/>
      <c r="F200" s="3"/>
      <c r="G200" s="3"/>
      <c r="H200" s="3"/>
      <c r="I200" s="3"/>
      <c r="J200" s="3"/>
      <c r="K200" s="3"/>
      <c r="L200" s="3"/>
      <c r="M200" s="3"/>
      <c r="N200" s="3"/>
      <c r="O200" s="3"/>
      <c r="P200" s="3"/>
      <c r="Q200" s="3"/>
      <c r="R200" s="3"/>
      <c r="S200" s="3"/>
    </row>
    <row r="201" spans="1:19" ht="17.5">
      <c r="A201" s="3"/>
      <c r="B201" s="3"/>
      <c r="C201" s="3"/>
      <c r="D201" s="3" t="s">
        <v>367</v>
      </c>
      <c r="E201" s="3"/>
      <c r="F201" s="3"/>
      <c r="G201" s="3"/>
      <c r="H201" s="3"/>
      <c r="I201" s="3"/>
      <c r="J201" s="3"/>
      <c r="K201" s="3"/>
      <c r="L201" s="3"/>
      <c r="M201" s="3"/>
      <c r="N201" s="3"/>
      <c r="O201" s="3"/>
      <c r="P201" s="3"/>
      <c r="Q201" s="3"/>
      <c r="R201" s="3"/>
      <c r="S201" s="3"/>
    </row>
    <row r="202" spans="1:19" ht="17.5">
      <c r="A202" s="3"/>
      <c r="B202" s="3"/>
      <c r="C202" s="3"/>
      <c r="D202" s="3" t="s">
        <v>369</v>
      </c>
      <c r="E202" s="3"/>
      <c r="F202" s="3"/>
      <c r="G202" s="3"/>
      <c r="H202" s="3"/>
      <c r="I202" s="3"/>
      <c r="J202" s="3"/>
      <c r="K202" s="3"/>
      <c r="L202" s="3"/>
      <c r="M202" s="3"/>
      <c r="N202" s="3"/>
      <c r="O202" s="3"/>
      <c r="P202" s="3"/>
      <c r="Q202" s="3"/>
      <c r="R202" s="3"/>
      <c r="S202" s="3"/>
    </row>
    <row r="203" spans="1:19" ht="17.5">
      <c r="A203" s="3"/>
      <c r="B203" s="3"/>
      <c r="C203" s="3"/>
      <c r="D203" s="3" t="s">
        <v>18</v>
      </c>
      <c r="E203" s="3"/>
      <c r="F203" s="3"/>
      <c r="G203" s="3"/>
      <c r="H203" s="3"/>
      <c r="I203" s="3"/>
      <c r="J203" s="3"/>
      <c r="K203" s="3"/>
      <c r="L203" s="3"/>
      <c r="M203" s="3"/>
      <c r="N203" s="3"/>
      <c r="O203" s="3"/>
      <c r="P203" s="3"/>
      <c r="Q203" s="3"/>
      <c r="R203" s="3"/>
      <c r="S203" s="3"/>
    </row>
    <row r="204" spans="1:19" ht="17.5">
      <c r="A204" s="3"/>
      <c r="B204" s="3"/>
      <c r="C204" s="3"/>
      <c r="D204" s="3" t="s">
        <v>16</v>
      </c>
      <c r="E204" s="3"/>
      <c r="F204" s="3"/>
      <c r="G204" s="3"/>
      <c r="H204" s="3"/>
      <c r="I204" s="3"/>
      <c r="J204" s="3"/>
      <c r="K204" s="3"/>
      <c r="L204" s="3"/>
      <c r="M204" s="3"/>
      <c r="N204" s="3"/>
      <c r="O204" s="3"/>
      <c r="P204" s="3"/>
      <c r="Q204" s="3"/>
      <c r="R204" s="3"/>
      <c r="S204" s="3"/>
    </row>
    <row r="205" spans="1:19" ht="17.5">
      <c r="A205" s="3"/>
      <c r="B205" s="3"/>
      <c r="C205" s="3"/>
      <c r="D205" s="3" t="s">
        <v>370</v>
      </c>
      <c r="E205" s="3"/>
      <c r="F205" s="3"/>
      <c r="G205" s="3"/>
      <c r="H205" s="3"/>
      <c r="I205" s="3"/>
      <c r="J205" s="3"/>
      <c r="K205" s="3"/>
      <c r="L205" s="3"/>
      <c r="M205" s="3"/>
      <c r="N205" s="3"/>
      <c r="O205" s="3"/>
      <c r="P205" s="3"/>
      <c r="Q205" s="3"/>
      <c r="R205" s="3"/>
      <c r="S205" s="3"/>
    </row>
    <row r="206" spans="1:19" ht="17.5">
      <c r="A206" s="3"/>
      <c r="B206" s="3"/>
      <c r="C206" s="3"/>
      <c r="D206" s="3" t="s">
        <v>242</v>
      </c>
      <c r="E206" s="3"/>
      <c r="F206" s="3"/>
      <c r="G206" s="3"/>
      <c r="H206" s="3"/>
      <c r="I206" s="3"/>
      <c r="J206" s="3"/>
      <c r="K206" s="3"/>
      <c r="L206" s="3"/>
      <c r="M206" s="3"/>
      <c r="N206" s="3"/>
      <c r="O206" s="3"/>
      <c r="P206" s="3"/>
      <c r="Q206" s="3"/>
      <c r="R206" s="3"/>
      <c r="S206" s="3"/>
    </row>
    <row r="207" spans="1:19" ht="17.5">
      <c r="A207" s="3"/>
      <c r="B207" s="3"/>
      <c r="C207" s="3"/>
      <c r="D207" s="3" t="s">
        <v>371</v>
      </c>
      <c r="E207" s="3"/>
      <c r="F207" s="3"/>
      <c r="G207" s="3"/>
      <c r="H207" s="3"/>
      <c r="I207" s="3"/>
      <c r="J207" s="3"/>
      <c r="K207" s="3"/>
      <c r="L207" s="3"/>
      <c r="M207" s="3"/>
      <c r="N207" s="3"/>
      <c r="O207" s="3"/>
      <c r="P207" s="3"/>
      <c r="Q207" s="3"/>
      <c r="R207" s="3"/>
      <c r="S207" s="3"/>
    </row>
    <row r="208" spans="1:19" ht="17.5">
      <c r="A208" s="3"/>
      <c r="B208" s="3"/>
      <c r="C208" s="3"/>
      <c r="D208" s="3" t="s">
        <v>373</v>
      </c>
      <c r="E208" s="3"/>
      <c r="F208" s="3"/>
      <c r="G208" s="3"/>
      <c r="H208" s="3"/>
      <c r="I208" s="3"/>
      <c r="J208" s="3"/>
      <c r="K208" s="3"/>
      <c r="L208" s="3"/>
      <c r="M208" s="3"/>
      <c r="N208" s="3"/>
      <c r="O208" s="3"/>
      <c r="P208" s="3"/>
      <c r="Q208" s="3"/>
      <c r="R208" s="3"/>
      <c r="S208" s="3"/>
    </row>
    <row r="209" spans="1:19" ht="17.5">
      <c r="A209" s="3"/>
      <c r="B209" s="3"/>
      <c r="C209" s="3"/>
      <c r="D209" s="3" t="s">
        <v>408</v>
      </c>
      <c r="E209" s="3"/>
      <c r="F209" s="3"/>
      <c r="G209" s="3"/>
      <c r="H209" s="3"/>
      <c r="I209" s="3"/>
      <c r="J209" s="3"/>
      <c r="K209" s="3"/>
      <c r="L209" s="3"/>
      <c r="M209" s="3"/>
      <c r="N209" s="3"/>
      <c r="O209" s="3"/>
      <c r="P209" s="3"/>
      <c r="Q209" s="3"/>
      <c r="R209" s="3"/>
      <c r="S209" s="3"/>
    </row>
    <row r="210" spans="1:19" ht="17.5">
      <c r="A210" s="3"/>
      <c r="B210" s="3"/>
      <c r="C210" s="3"/>
      <c r="D210" s="3" t="s">
        <v>31</v>
      </c>
      <c r="E210" s="3"/>
      <c r="F210" s="3"/>
      <c r="G210" s="3"/>
      <c r="H210" s="3"/>
      <c r="I210" s="3"/>
      <c r="J210" s="3"/>
      <c r="K210" s="3"/>
      <c r="L210" s="3"/>
      <c r="M210" s="3"/>
      <c r="N210" s="3"/>
      <c r="O210" s="3"/>
      <c r="P210" s="3"/>
      <c r="Q210" s="3"/>
      <c r="R210" s="3"/>
      <c r="S210" s="3"/>
    </row>
    <row r="211" spans="1:19" ht="17.5">
      <c r="A211" s="3"/>
      <c r="B211" s="3"/>
      <c r="C211" s="3"/>
      <c r="D211" s="3" t="s">
        <v>28</v>
      </c>
      <c r="E211" s="3"/>
      <c r="F211" s="3"/>
      <c r="G211" s="3"/>
      <c r="H211" s="3"/>
      <c r="I211" s="3"/>
      <c r="J211" s="3"/>
      <c r="K211" s="3"/>
      <c r="L211" s="3"/>
      <c r="M211" s="3"/>
      <c r="N211" s="3"/>
      <c r="O211" s="3"/>
      <c r="P211" s="3"/>
      <c r="Q211" s="3"/>
      <c r="R211" s="3"/>
      <c r="S211" s="3"/>
    </row>
    <row r="212" spans="1:19" ht="17.5">
      <c r="A212" s="3"/>
      <c r="B212" s="3"/>
      <c r="C212" s="3"/>
      <c r="D212" s="3" t="s">
        <v>26</v>
      </c>
      <c r="E212" s="3"/>
      <c r="F212" s="3"/>
      <c r="G212" s="3"/>
      <c r="H212" s="3"/>
      <c r="I212" s="3"/>
      <c r="J212" s="3"/>
      <c r="K212" s="3"/>
      <c r="L212" s="3"/>
      <c r="M212" s="3"/>
      <c r="N212" s="3"/>
      <c r="O212" s="3"/>
      <c r="P212" s="3"/>
      <c r="Q212" s="3"/>
      <c r="R212" s="3"/>
      <c r="S212" s="3"/>
    </row>
    <row r="213" spans="1:19" ht="17.5">
      <c r="A213" s="3"/>
      <c r="B213" s="3"/>
      <c r="C213" s="3"/>
      <c r="D213" s="3" t="s">
        <v>29</v>
      </c>
      <c r="E213" s="3"/>
      <c r="F213" s="3"/>
      <c r="G213" s="3"/>
      <c r="H213" s="3"/>
      <c r="I213" s="3"/>
      <c r="J213" s="3"/>
      <c r="K213" s="3"/>
      <c r="L213" s="3"/>
      <c r="M213" s="3"/>
      <c r="N213" s="3"/>
      <c r="O213" s="3"/>
      <c r="P213" s="3"/>
      <c r="Q213" s="3"/>
      <c r="R213" s="3"/>
      <c r="S213" s="3"/>
    </row>
    <row r="214" spans="1:19" ht="17.5">
      <c r="A214" s="3"/>
      <c r="B214" s="3"/>
      <c r="C214" s="3"/>
      <c r="D214" s="3" t="s">
        <v>23</v>
      </c>
      <c r="E214" s="3"/>
      <c r="F214" s="3"/>
      <c r="G214" s="3"/>
      <c r="H214" s="3"/>
      <c r="I214" s="3"/>
      <c r="J214" s="3"/>
      <c r="K214" s="3"/>
      <c r="L214" s="3"/>
      <c r="M214" s="3"/>
      <c r="N214" s="3"/>
      <c r="O214" s="3"/>
      <c r="P214" s="3"/>
      <c r="Q214" s="3"/>
      <c r="R214" s="3"/>
      <c r="S214" s="3"/>
    </row>
    <row r="215" spans="1:19" ht="17.5">
      <c r="A215" s="3"/>
      <c r="B215" s="3"/>
      <c r="C215" s="3"/>
      <c r="D215" s="3" t="s">
        <v>377</v>
      </c>
      <c r="E215" s="3"/>
      <c r="F215" s="3"/>
      <c r="G215" s="3"/>
      <c r="H215" s="3"/>
      <c r="I215" s="3"/>
      <c r="J215" s="3"/>
      <c r="K215" s="3"/>
      <c r="L215" s="3"/>
      <c r="M215" s="3"/>
      <c r="N215" s="3"/>
      <c r="O215" s="3"/>
      <c r="P215" s="3"/>
      <c r="Q215" s="3"/>
      <c r="R215" s="3"/>
      <c r="S215" s="3"/>
    </row>
    <row r="216" spans="1:19" ht="17.5">
      <c r="A216" s="3"/>
      <c r="B216" s="3"/>
      <c r="C216" s="3"/>
      <c r="D216" s="3" t="s">
        <v>21</v>
      </c>
      <c r="E216" s="3"/>
      <c r="F216" s="3"/>
      <c r="G216" s="3"/>
      <c r="H216" s="3"/>
      <c r="I216" s="3"/>
      <c r="J216" s="3"/>
      <c r="K216" s="3"/>
      <c r="L216" s="3"/>
      <c r="M216" s="3"/>
      <c r="N216" s="3"/>
      <c r="O216" s="3"/>
      <c r="P216" s="3"/>
      <c r="Q216" s="3"/>
      <c r="R216" s="3"/>
      <c r="S216" s="3"/>
    </row>
    <row r="217" spans="1:19" ht="17.5">
      <c r="A217" s="3"/>
      <c r="B217" s="3"/>
      <c r="C217" s="3"/>
      <c r="D217" s="3" t="s">
        <v>24</v>
      </c>
      <c r="E217" s="3"/>
      <c r="F217" s="3"/>
      <c r="G217" s="3"/>
      <c r="H217" s="3"/>
      <c r="I217" s="3"/>
      <c r="J217" s="3"/>
      <c r="K217" s="3"/>
      <c r="L217" s="3"/>
      <c r="M217" s="3"/>
      <c r="N217" s="3"/>
      <c r="O217" s="3"/>
      <c r="P217" s="3"/>
      <c r="Q217" s="3"/>
      <c r="R217" s="3"/>
      <c r="S217" s="3"/>
    </row>
    <row r="218" spans="1:19" ht="17.5">
      <c r="A218" s="3"/>
      <c r="B218" s="3"/>
      <c r="C218" s="3"/>
      <c r="D218" s="3" t="s">
        <v>380</v>
      </c>
      <c r="E218" s="3"/>
      <c r="F218" s="3"/>
      <c r="G218" s="3"/>
      <c r="H218" s="3"/>
      <c r="I218" s="3"/>
      <c r="J218" s="3"/>
      <c r="K218" s="3"/>
      <c r="L218" s="3"/>
      <c r="M218" s="3"/>
      <c r="N218" s="3"/>
      <c r="O218" s="3"/>
      <c r="P218" s="3"/>
      <c r="Q218" s="3"/>
      <c r="R218" s="3"/>
      <c r="S218" s="3"/>
    </row>
    <row r="219" spans="1:19" ht="17.5">
      <c r="A219" s="3"/>
      <c r="B219" s="3"/>
      <c r="C219" s="3"/>
      <c r="D219" s="3" t="s">
        <v>34</v>
      </c>
      <c r="E219" s="3"/>
      <c r="F219" s="3"/>
      <c r="G219" s="3"/>
      <c r="H219" s="3"/>
      <c r="I219" s="3"/>
      <c r="J219" s="3"/>
      <c r="K219" s="3"/>
      <c r="L219" s="3"/>
      <c r="M219" s="3"/>
      <c r="N219" s="3"/>
      <c r="O219" s="3"/>
      <c r="P219" s="3"/>
      <c r="Q219" s="3"/>
      <c r="R219" s="3"/>
      <c r="S219" s="3"/>
    </row>
    <row r="220" spans="1:19" ht="17.5">
      <c r="A220" s="3"/>
      <c r="B220" s="3"/>
      <c r="C220" s="3"/>
      <c r="D220" s="3" t="s">
        <v>240</v>
      </c>
      <c r="E220" s="3"/>
      <c r="F220" s="3"/>
      <c r="G220" s="3"/>
      <c r="H220" s="3"/>
      <c r="I220" s="3"/>
      <c r="J220" s="3"/>
      <c r="K220" s="3"/>
      <c r="L220" s="3"/>
      <c r="M220" s="3"/>
      <c r="N220" s="3"/>
      <c r="O220" s="3"/>
      <c r="P220" s="3"/>
      <c r="Q220" s="3"/>
      <c r="R220" s="3"/>
      <c r="S220" s="3"/>
    </row>
    <row r="221" spans="1:19" ht="17.5">
      <c r="A221" s="3"/>
      <c r="B221" s="3"/>
      <c r="C221" s="3"/>
      <c r="D221" s="3" t="s">
        <v>38</v>
      </c>
      <c r="E221" s="3"/>
      <c r="F221" s="3"/>
      <c r="G221" s="3"/>
      <c r="H221" s="3"/>
      <c r="I221" s="3"/>
      <c r="J221" s="3"/>
      <c r="K221" s="3"/>
      <c r="L221" s="3"/>
      <c r="M221" s="3"/>
      <c r="N221" s="3"/>
      <c r="O221" s="3"/>
      <c r="P221" s="3"/>
      <c r="Q221" s="3"/>
      <c r="R221" s="3"/>
      <c r="S221" s="3"/>
    </row>
    <row r="222" spans="1:19" ht="17.5">
      <c r="A222" s="3"/>
      <c r="B222" s="3"/>
      <c r="C222" s="3"/>
      <c r="D222" s="3" t="s">
        <v>36</v>
      </c>
      <c r="E222" s="3"/>
      <c r="F222" s="3"/>
      <c r="G222" s="3"/>
      <c r="H222" s="3"/>
      <c r="I222" s="3"/>
      <c r="J222" s="3"/>
      <c r="K222" s="3"/>
      <c r="L222" s="3"/>
      <c r="M222" s="3"/>
      <c r="N222" s="3"/>
      <c r="O222" s="3"/>
      <c r="P222" s="3"/>
      <c r="Q222" s="3"/>
      <c r="R222" s="3"/>
      <c r="S222" s="3"/>
    </row>
    <row r="223" spans="1:19" ht="17.5">
      <c r="A223" s="3"/>
      <c r="B223" s="3"/>
      <c r="C223" s="3"/>
      <c r="D223" s="3" t="s">
        <v>37</v>
      </c>
      <c r="E223" s="3"/>
      <c r="F223" s="3"/>
      <c r="G223" s="3"/>
      <c r="H223" s="3"/>
      <c r="I223" s="3"/>
      <c r="J223" s="3"/>
      <c r="K223" s="3"/>
      <c r="L223" s="3"/>
      <c r="M223" s="3"/>
      <c r="N223" s="3"/>
      <c r="O223" s="3"/>
      <c r="P223" s="3"/>
      <c r="Q223" s="3"/>
      <c r="R223" s="3"/>
      <c r="S223" s="3"/>
    </row>
    <row r="224" spans="1:19" ht="17.5">
      <c r="A224" s="3"/>
      <c r="B224" s="3"/>
      <c r="C224" s="3"/>
      <c r="D224" s="3" t="s">
        <v>387</v>
      </c>
      <c r="E224" s="3"/>
      <c r="F224" s="3"/>
      <c r="G224" s="3"/>
      <c r="H224" s="3"/>
      <c r="I224" s="3"/>
      <c r="J224" s="3"/>
      <c r="K224" s="3"/>
      <c r="L224" s="3"/>
      <c r="M224" s="3"/>
      <c r="N224" s="3"/>
      <c r="O224" s="3"/>
      <c r="P224" s="3"/>
      <c r="Q224" s="3"/>
      <c r="R224" s="3"/>
      <c r="S224" s="3"/>
    </row>
    <row r="225" spans="1:19" ht="17.5">
      <c r="A225" s="3"/>
      <c r="B225" s="3"/>
      <c r="C225" s="3"/>
      <c r="D225" s="3" t="s">
        <v>40</v>
      </c>
      <c r="E225" s="3"/>
      <c r="F225" s="3"/>
      <c r="G225" s="3"/>
      <c r="H225" s="3"/>
      <c r="I225" s="3"/>
      <c r="J225" s="3"/>
      <c r="K225" s="3"/>
      <c r="L225" s="3"/>
      <c r="M225" s="3"/>
      <c r="N225" s="3"/>
      <c r="O225" s="3"/>
      <c r="P225" s="3"/>
      <c r="Q225" s="3"/>
      <c r="R225" s="3"/>
      <c r="S225" s="3"/>
    </row>
    <row r="226" spans="1:19" ht="17.5">
      <c r="A226" s="3"/>
      <c r="B226" s="3"/>
      <c r="C226" s="3"/>
      <c r="D226" s="3" t="s">
        <v>390</v>
      </c>
      <c r="E226" s="3"/>
      <c r="F226" s="3"/>
      <c r="G226" s="3"/>
      <c r="H226" s="3"/>
      <c r="I226" s="3"/>
      <c r="J226" s="3"/>
      <c r="K226" s="3"/>
      <c r="L226" s="3"/>
      <c r="M226" s="3"/>
      <c r="N226" s="3"/>
      <c r="O226" s="3"/>
      <c r="P226" s="3"/>
      <c r="Q226" s="3"/>
      <c r="R226" s="3"/>
      <c r="S226" s="3"/>
    </row>
    <row r="227" spans="1:19" ht="17.5">
      <c r="A227" s="3"/>
      <c r="B227" s="3"/>
      <c r="C227" s="3"/>
      <c r="D227" s="3" t="s">
        <v>392</v>
      </c>
      <c r="E227" s="3"/>
      <c r="F227" s="3"/>
      <c r="G227" s="3"/>
      <c r="H227" s="3"/>
      <c r="I227" s="3"/>
      <c r="J227" s="3"/>
      <c r="K227" s="3"/>
      <c r="L227" s="3"/>
      <c r="M227" s="3"/>
      <c r="N227" s="3"/>
      <c r="O227" s="3"/>
      <c r="P227" s="3"/>
      <c r="Q227" s="3"/>
      <c r="R227" s="3"/>
      <c r="S227" s="3"/>
    </row>
    <row r="228" spans="1:19" ht="17.5">
      <c r="A228" s="3"/>
      <c r="B228" s="3"/>
      <c r="C228" s="3"/>
      <c r="D228" s="3" t="s">
        <v>410</v>
      </c>
      <c r="E228" s="3"/>
      <c r="F228" s="3"/>
      <c r="G228" s="3"/>
      <c r="H228" s="3"/>
      <c r="I228" s="3"/>
      <c r="J228" s="3"/>
      <c r="K228" s="3"/>
      <c r="L228" s="3"/>
      <c r="M228" s="3"/>
      <c r="N228" s="3"/>
      <c r="O228" s="3"/>
      <c r="P228" s="3"/>
      <c r="Q228" s="3"/>
      <c r="R228" s="3"/>
      <c r="S228" s="3"/>
    </row>
    <row r="229" spans="1:19" ht="17.5">
      <c r="A229" s="3"/>
      <c r="B229" s="3"/>
      <c r="C229" s="3"/>
      <c r="D229" s="3" t="s">
        <v>395</v>
      </c>
      <c r="E229" s="3"/>
      <c r="F229" s="3"/>
      <c r="G229" s="3"/>
      <c r="H229" s="3"/>
      <c r="I229" s="3"/>
      <c r="J229" s="3"/>
      <c r="K229" s="3"/>
      <c r="L229" s="3"/>
      <c r="M229" s="3"/>
      <c r="N229" s="3"/>
      <c r="O229" s="3"/>
      <c r="P229" s="3"/>
      <c r="Q229" s="3"/>
      <c r="R229" s="3"/>
      <c r="S229" s="3"/>
    </row>
    <row r="230" spans="1:19" ht="17.5">
      <c r="A230" s="3"/>
      <c r="B230" s="3"/>
      <c r="C230" s="3"/>
      <c r="D230" s="3" t="s">
        <v>397</v>
      </c>
      <c r="E230" s="3"/>
      <c r="F230" s="3"/>
      <c r="G230" s="3"/>
      <c r="H230" s="3"/>
      <c r="I230" s="3"/>
      <c r="J230" s="3"/>
      <c r="K230" s="3"/>
      <c r="L230" s="3"/>
      <c r="M230" s="3"/>
      <c r="N230" s="3"/>
      <c r="O230" s="3"/>
      <c r="P230" s="3"/>
      <c r="Q230" s="3"/>
      <c r="R230" s="3"/>
      <c r="S230" s="3"/>
    </row>
    <row r="231" spans="1:19" ht="17.5">
      <c r="A231" s="3"/>
      <c r="B231" s="3"/>
      <c r="C231" s="3"/>
      <c r="D231" s="3" t="s">
        <v>50</v>
      </c>
      <c r="E231" s="3"/>
      <c r="F231" s="3"/>
      <c r="G231" s="3"/>
      <c r="H231" s="3"/>
      <c r="I231" s="3"/>
      <c r="J231" s="3"/>
      <c r="K231" s="3"/>
      <c r="L231" s="3"/>
      <c r="M231" s="3"/>
      <c r="N231" s="3"/>
      <c r="O231" s="3"/>
      <c r="P231" s="3"/>
      <c r="Q231" s="3"/>
      <c r="R231" s="3"/>
      <c r="S231" s="3"/>
    </row>
    <row r="232" spans="1:19" ht="17.5">
      <c r="A232" s="3"/>
      <c r="B232" s="3"/>
      <c r="C232" s="3"/>
      <c r="D232" s="3" t="s">
        <v>399</v>
      </c>
      <c r="E232" s="3"/>
      <c r="F232" s="3"/>
      <c r="G232" s="3"/>
      <c r="H232" s="3"/>
      <c r="I232" s="3"/>
      <c r="J232" s="3"/>
      <c r="K232" s="3"/>
      <c r="L232" s="3"/>
      <c r="M232" s="3"/>
      <c r="N232" s="3"/>
      <c r="O232" s="3"/>
      <c r="P232" s="3"/>
      <c r="Q232" s="3"/>
      <c r="R232" s="3"/>
      <c r="S232" s="3"/>
    </row>
    <row r="233" spans="1:19" ht="17.5">
      <c r="A233" s="3"/>
      <c r="B233" s="3"/>
      <c r="C233" s="3"/>
      <c r="D233" s="3" t="s">
        <v>400</v>
      </c>
      <c r="E233" s="3"/>
      <c r="F233" s="3"/>
      <c r="G233" s="3"/>
      <c r="H233" s="3"/>
      <c r="I233" s="3"/>
      <c r="J233" s="3"/>
      <c r="K233" s="3"/>
      <c r="L233" s="3"/>
      <c r="M233" s="3"/>
      <c r="N233" s="3"/>
      <c r="O233" s="3"/>
      <c r="P233" s="3"/>
      <c r="Q233" s="3"/>
      <c r="R233" s="3"/>
      <c r="S233" s="3"/>
    </row>
    <row r="234" spans="1:19" ht="17.5">
      <c r="A234" s="3"/>
      <c r="B234" s="3"/>
      <c r="C234" s="3"/>
      <c r="D234" s="3" t="s">
        <v>13</v>
      </c>
      <c r="E234" s="3"/>
      <c r="F234" s="3"/>
      <c r="G234" s="3"/>
      <c r="H234" s="3"/>
      <c r="I234" s="3"/>
      <c r="J234" s="3"/>
      <c r="K234" s="3"/>
      <c r="L234" s="3"/>
      <c r="M234" s="3"/>
      <c r="N234" s="3"/>
      <c r="O234" s="3"/>
      <c r="P234" s="3"/>
      <c r="Q234" s="3"/>
      <c r="R234" s="3"/>
      <c r="S234" s="3"/>
    </row>
    <row r="235" spans="1:19" ht="17.5">
      <c r="A235" s="3"/>
      <c r="B235" s="3"/>
      <c r="C235" s="3"/>
      <c r="D235" s="3" t="s">
        <v>56</v>
      </c>
      <c r="E235" s="3"/>
      <c r="F235" s="3"/>
      <c r="G235" s="3"/>
      <c r="H235" s="3"/>
      <c r="I235" s="3"/>
      <c r="J235" s="3"/>
      <c r="K235" s="3"/>
      <c r="L235" s="3"/>
      <c r="M235" s="3"/>
      <c r="N235" s="3"/>
      <c r="O235" s="3"/>
      <c r="P235" s="3"/>
      <c r="Q235" s="3"/>
      <c r="R235" s="3"/>
      <c r="S235" s="3"/>
    </row>
    <row r="236" spans="1:19" ht="17.5">
      <c r="A236" s="3"/>
      <c r="B236" s="3"/>
      <c r="C236" s="3"/>
      <c r="D236" s="3" t="s">
        <v>58</v>
      </c>
      <c r="E236" s="3"/>
      <c r="F236" s="3"/>
      <c r="G236" s="3"/>
      <c r="H236" s="3"/>
      <c r="I236" s="3"/>
      <c r="J236" s="3"/>
      <c r="K236" s="3"/>
      <c r="L236" s="3"/>
      <c r="M236" s="3"/>
      <c r="N236" s="3"/>
      <c r="O236" s="3"/>
      <c r="P236" s="3"/>
      <c r="Q236" s="3"/>
      <c r="R236" s="3"/>
      <c r="S236" s="3"/>
    </row>
    <row r="237" spans="1:19" ht="17.5">
      <c r="A237" s="3"/>
      <c r="B237" s="3"/>
      <c r="C237" s="3"/>
      <c r="D237" s="3" t="s">
        <v>401</v>
      </c>
      <c r="E237" s="3"/>
      <c r="F237" s="3"/>
      <c r="G237" s="3"/>
      <c r="H237" s="3"/>
      <c r="I237" s="3"/>
      <c r="J237" s="3"/>
      <c r="K237" s="3"/>
      <c r="L237" s="3"/>
      <c r="M237" s="3"/>
      <c r="N237" s="3"/>
      <c r="O237" s="3"/>
      <c r="P237" s="3"/>
      <c r="Q237" s="3"/>
      <c r="R237" s="3"/>
      <c r="S237" s="3"/>
    </row>
    <row r="238" spans="1:19" ht="17.5">
      <c r="A238" s="3"/>
      <c r="B238" s="3"/>
      <c r="C238" s="3"/>
      <c r="D238" s="3" t="s">
        <v>402</v>
      </c>
      <c r="E238" s="3"/>
      <c r="F238" s="3"/>
      <c r="G238" s="3"/>
      <c r="H238" s="3"/>
      <c r="I238" s="3"/>
      <c r="J238" s="3"/>
      <c r="K238" s="3"/>
      <c r="L238" s="3"/>
      <c r="M238" s="3"/>
      <c r="N238" s="3"/>
      <c r="O238" s="3"/>
      <c r="P238" s="3"/>
      <c r="Q238" s="3"/>
      <c r="R238" s="3"/>
      <c r="S238" s="3"/>
    </row>
    <row r="239" spans="1:19" ht="17.5">
      <c r="A239" s="3"/>
      <c r="B239" s="3"/>
      <c r="C239" s="3"/>
      <c r="D239" s="3" t="s">
        <v>403</v>
      </c>
      <c r="E239" s="3"/>
      <c r="F239" s="3"/>
      <c r="G239" s="3"/>
      <c r="H239" s="3"/>
      <c r="I239" s="3"/>
      <c r="J239" s="3"/>
      <c r="K239" s="3"/>
      <c r="L239" s="3"/>
      <c r="M239" s="3"/>
      <c r="N239" s="3"/>
      <c r="O239" s="3"/>
      <c r="P239" s="3"/>
      <c r="Q239" s="3"/>
      <c r="R239" s="3"/>
      <c r="S239" s="3"/>
    </row>
    <row r="240" spans="1:19" ht="17.5">
      <c r="A240" s="3"/>
      <c r="B240" s="3"/>
      <c r="C240" s="3"/>
      <c r="D240" s="3" t="s">
        <v>244</v>
      </c>
      <c r="E240" s="3"/>
      <c r="F240" s="3"/>
      <c r="G240" s="3"/>
      <c r="H240" s="3"/>
      <c r="I240" s="3"/>
      <c r="J240" s="3"/>
      <c r="K240" s="3"/>
      <c r="L240" s="3"/>
      <c r="M240" s="3"/>
      <c r="N240" s="3"/>
      <c r="O240" s="3"/>
      <c r="P240" s="3"/>
      <c r="Q240" s="3"/>
      <c r="R240" s="3"/>
      <c r="S240" s="3"/>
    </row>
    <row r="241" spans="1:19" ht="17.5">
      <c r="A241" s="3"/>
      <c r="B241" s="3"/>
      <c r="C241" s="3"/>
      <c r="D241" s="3" t="s">
        <v>404</v>
      </c>
      <c r="E241" s="3"/>
      <c r="F241" s="3"/>
      <c r="G241" s="3"/>
      <c r="H241" s="3"/>
      <c r="I241" s="3"/>
      <c r="J241" s="3"/>
      <c r="K241" s="3"/>
      <c r="L241" s="3"/>
      <c r="M241" s="3"/>
      <c r="N241" s="3"/>
      <c r="O241" s="3"/>
      <c r="P241" s="3"/>
      <c r="Q241" s="3"/>
      <c r="R241" s="3"/>
      <c r="S241" s="3"/>
    </row>
    <row r="242" spans="1:19" ht="17.5">
      <c r="A242" s="3"/>
      <c r="B242" s="3"/>
      <c r="C242" s="3"/>
      <c r="D242" s="3" t="s">
        <v>405</v>
      </c>
      <c r="E242" s="3"/>
      <c r="F242" s="3"/>
      <c r="G242" s="3"/>
      <c r="H242" s="3"/>
      <c r="I242" s="3"/>
      <c r="J242" s="3"/>
      <c r="K242" s="3"/>
      <c r="L242" s="3"/>
      <c r="M242" s="3"/>
      <c r="N242" s="3"/>
      <c r="O242" s="3"/>
      <c r="P242" s="3"/>
      <c r="Q242" s="3"/>
      <c r="R242" s="3"/>
      <c r="S242" s="3"/>
    </row>
    <row r="243" spans="1:19" ht="17.5">
      <c r="A243" s="3"/>
      <c r="B243" s="3"/>
      <c r="C243" s="3"/>
      <c r="D243" s="3" t="s">
        <v>62</v>
      </c>
      <c r="E243" s="3"/>
      <c r="F243" s="3"/>
      <c r="G243" s="3"/>
      <c r="H243" s="3"/>
      <c r="I243" s="3"/>
      <c r="J243" s="3"/>
      <c r="K243" s="3"/>
      <c r="L243" s="3"/>
      <c r="M243" s="3"/>
      <c r="N243" s="3"/>
      <c r="O243" s="3"/>
      <c r="P243" s="3"/>
      <c r="Q243" s="3"/>
      <c r="R243" s="3"/>
      <c r="S243" s="3"/>
    </row>
    <row r="244" spans="1:19" ht="17.5">
      <c r="A244" s="3"/>
      <c r="B244" s="3"/>
      <c r="C244" s="3"/>
      <c r="D244" s="3" t="s">
        <v>64</v>
      </c>
      <c r="E244" s="3"/>
      <c r="F244" s="3"/>
      <c r="G244" s="3"/>
      <c r="H244" s="3"/>
      <c r="I244" s="3"/>
      <c r="J244" s="3"/>
      <c r="K244" s="3"/>
      <c r="L244" s="3"/>
      <c r="M244" s="3"/>
      <c r="N244" s="3"/>
      <c r="O244" s="3"/>
      <c r="P244" s="3"/>
      <c r="Q244" s="3"/>
      <c r="R244" s="3"/>
      <c r="S244" s="3"/>
    </row>
    <row r="245" spans="1:19" ht="17.5">
      <c r="A245" s="3"/>
      <c r="B245" s="3"/>
      <c r="C245" s="3"/>
      <c r="D245" s="3" t="s">
        <v>406</v>
      </c>
      <c r="E245" s="3"/>
      <c r="F245" s="3"/>
      <c r="G245" s="3"/>
      <c r="H245" s="3"/>
      <c r="I245" s="3"/>
      <c r="J245" s="3"/>
      <c r="K245" s="3"/>
      <c r="L245" s="3"/>
      <c r="M245" s="3"/>
      <c r="N245" s="3"/>
      <c r="O245" s="3"/>
      <c r="P245" s="3"/>
      <c r="Q245" s="3"/>
      <c r="R245" s="3"/>
      <c r="S245" s="3"/>
    </row>
    <row r="246" spans="1:19" ht="122.5">
      <c r="D246" s="14" t="s">
        <v>1068</v>
      </c>
      <c r="E246" s="12"/>
    </row>
    <row r="247" spans="1:19" ht="122.5">
      <c r="D247" s="14" t="s">
        <v>1067</v>
      </c>
      <c r="E247" s="12"/>
    </row>
    <row r="248" spans="1:19" ht="35">
      <c r="D248" s="14" t="s">
        <v>756</v>
      </c>
      <c r="E248" s="12"/>
    </row>
    <row r="249" spans="1:19" ht="35">
      <c r="D249" s="14" t="s">
        <v>760</v>
      </c>
      <c r="E249" s="13"/>
    </row>
    <row r="250" spans="1:19" ht="87.5">
      <c r="D250" s="14" t="s">
        <v>1245</v>
      </c>
      <c r="E250" s="13"/>
    </row>
    <row r="251" spans="1:19" ht="87.5">
      <c r="D251" s="14" t="s">
        <v>1246</v>
      </c>
      <c r="E251" s="13"/>
    </row>
    <row r="252" spans="1:19" ht="17.5">
      <c r="D252" s="14" t="s">
        <v>332</v>
      </c>
      <c r="E252" s="13"/>
    </row>
    <row r="253" spans="1:19" ht="87.5">
      <c r="D253" s="14" t="s">
        <v>1032</v>
      </c>
      <c r="E253" s="13"/>
    </row>
    <row r="254" spans="1:19" ht="52.5">
      <c r="D254" s="14" t="s">
        <v>1251</v>
      </c>
      <c r="E254" s="13"/>
    </row>
    <row r="255" spans="1:19" ht="52.5">
      <c r="D255" s="14" t="s">
        <v>1034</v>
      </c>
      <c r="E255" s="13"/>
    </row>
  </sheetData>
  <protectedRanges>
    <protectedRange algorithmName="SHA-512" hashValue="ETeVjPhX54TeWCe9EvhlfrNgdam3WAFSfcALStjsoEltfmZV3bJWKUJDFiMU0XAnFeVG7d43wCZjr3arQRmfMA==" saltValue="/4d1wRsMM+ZR+REwXM8FgA==" spinCount="100000" sqref="I3:I6 K3:K6 J3:J4 J12:J13" name="Range1_1_1"/>
    <protectedRange algorithmName="SHA-512" hashValue="0xNRqlq1h1RCAB7AzjwsPgI9VU6QBeg06Dl00/tRSZHvgb4TPRM0/QYbje7kgqISuYxRjdTeaFAeVTnECIvC/w==" saltValue="cqqtiLWGUnb4YoYIpaNKPg==" spinCount="100000" sqref="E246:E248" name="Range1_2"/>
    <protectedRange algorithmName="SHA-512" hashValue="0xNRqlq1h1RCAB7AzjwsPgI9VU6QBeg06Dl00/tRSZHvgb4TPRM0/QYbje7kgqISuYxRjdTeaFAeVTnECIvC/w==" saltValue="cqqtiLWGUnb4YoYIpaNKPg==" spinCount="100000" sqref="E249:E255" name="Range1_3"/>
    <protectedRange algorithmName="SHA-512" hashValue="ETeVjPhX54TeWCe9EvhlfrNgdam3WAFSfcALStjsoEltfmZV3bJWKUJDFiMU0XAnFeVG7d43wCZjr3arQRmfMA==" saltValue="/4d1wRsMM+ZR+REwXM8FgA==" spinCount="100000" sqref="G3:G6" name="Range1_1_2"/>
    <protectedRange algorithmName="SHA-512" hashValue="ETeVjPhX54TeWCe9EvhlfrNgdam3WAFSfcALStjsoEltfmZV3bJWKUJDFiMU0XAnFeVG7d43wCZjr3arQRmfMA==" saltValue="/4d1wRsMM+ZR+REwXM8FgA==" spinCount="100000" sqref="H3:H6" name="Range1_1_3"/>
    <protectedRange algorithmName="SHA-512" hashValue="0xNRqlq1h1RCAB7AzjwsPgI9VU6QBeg06Dl00/tRSZHvgb4TPRM0/QYbje7kgqISuYxRjdTeaFAeVTnECIvC/w==" saltValue="cqqtiLWGUnb4YoYIpaNKPg==" spinCount="100000" sqref="B137" name="Range1"/>
    <protectedRange algorithmName="SHA-512" hashValue="ETeVjPhX54TeWCe9EvhlfrNgdam3WAFSfcALStjsoEltfmZV3bJWKUJDFiMU0XAnFeVG7d43wCZjr3arQRmfMA==" saltValue="/4d1wRsMM+ZR+REwXM8FgA==" spinCount="100000" sqref="V3:V13" name="Range1_1"/>
    <protectedRange algorithmName="SHA-512" hashValue="ETeVjPhX54TeWCe9EvhlfrNgdam3WAFSfcALStjsoEltfmZV3bJWKUJDFiMU0XAnFeVG7d43wCZjr3arQRmfMA==" saltValue="/4d1wRsMM+ZR+REwXM8FgA==" spinCount="100000" sqref="W3:W10" name="Range1_4"/>
    <protectedRange algorithmName="SHA-512" hashValue="ETeVjPhX54TeWCe9EvhlfrNgdam3WAFSfcALStjsoEltfmZV3bJWKUJDFiMU0XAnFeVG7d43wCZjr3arQRmfMA==" saltValue="/4d1wRsMM+ZR+REwXM8FgA==" spinCount="100000" sqref="X3:X10" name="Range1_5"/>
  </protectedRanges>
  <mergeCells count="3">
    <mergeCell ref="A1:H1"/>
    <mergeCell ref="L1:S1"/>
    <mergeCell ref="U1:Y1"/>
  </mergeCells>
  <pageMargins left="0.7" right="0.7" top="0.75" bottom="0.75" header="0.3" footer="0.3"/>
  <pageSetup orientation="portrait" horizontalDpi="90" verticalDpi="9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686"/>
  <sheetViews>
    <sheetView showGridLines="0" zoomScale="90" zoomScaleNormal="90" workbookViewId="0">
      <selection activeCell="D4" sqref="D4"/>
    </sheetView>
  </sheetViews>
  <sheetFormatPr defaultColWidth="9.1796875" defaultRowHeight="17.5"/>
  <cols>
    <col min="1" max="1" width="9.1796875" style="38"/>
    <col min="2" max="2" width="74.7265625" style="38" customWidth="1"/>
    <col min="3" max="3" width="22.81640625" style="38" customWidth="1"/>
    <col min="4" max="4" width="26.26953125" style="38" customWidth="1"/>
    <col min="5" max="5" width="41.26953125" style="316" customWidth="1"/>
    <col min="6" max="6" width="99.26953125" style="296" customWidth="1"/>
    <col min="7" max="7" width="33.1796875" style="38" customWidth="1"/>
    <col min="8" max="16384" width="9.1796875" style="38"/>
  </cols>
  <sheetData>
    <row r="1" spans="2:7">
      <c r="C1" s="328"/>
      <c r="D1" s="328"/>
    </row>
    <row r="2" spans="2:7">
      <c r="C2" s="328"/>
      <c r="D2" s="328"/>
    </row>
    <row r="3" spans="2:7">
      <c r="C3" s="328"/>
      <c r="D3" s="328"/>
    </row>
    <row r="4" spans="2:7" ht="41.25" customHeight="1">
      <c r="B4" s="329"/>
      <c r="C4" s="328"/>
      <c r="D4" s="328"/>
    </row>
    <row r="5" spans="2:7" ht="74.25" customHeight="1">
      <c r="B5" s="329"/>
      <c r="C5" s="328"/>
      <c r="D5" s="328"/>
    </row>
    <row r="6" spans="2:7" ht="27.75" customHeight="1" thickBot="1">
      <c r="B6" s="39"/>
      <c r="C6" s="39"/>
      <c r="D6" s="39"/>
      <c r="E6" s="330"/>
      <c r="F6" s="331"/>
    </row>
    <row r="7" spans="2:7" ht="26.5" thickBot="1">
      <c r="B7" s="989" t="s">
        <v>3163</v>
      </c>
      <c r="C7" s="990"/>
      <c r="D7" s="990"/>
      <c r="E7" s="990"/>
      <c r="F7" s="991"/>
    </row>
    <row r="8" spans="2:7" ht="20.5" thickBot="1">
      <c r="B8" s="332" t="s">
        <v>5</v>
      </c>
      <c r="C8" s="333" t="s">
        <v>66</v>
      </c>
      <c r="D8" s="334" t="s">
        <v>1735</v>
      </c>
      <c r="E8" s="333" t="s">
        <v>787</v>
      </c>
      <c r="F8" s="335" t="s">
        <v>794</v>
      </c>
      <c r="G8" s="316"/>
    </row>
    <row r="9" spans="2:7">
      <c r="B9" s="336" t="s">
        <v>435</v>
      </c>
      <c r="C9" s="337" t="s">
        <v>788</v>
      </c>
      <c r="D9" s="337"/>
      <c r="E9" s="338">
        <v>5.0000000000000001E-3</v>
      </c>
      <c r="F9" s="339" t="s">
        <v>795</v>
      </c>
    </row>
    <row r="10" spans="2:7">
      <c r="B10" s="340" t="s">
        <v>132</v>
      </c>
      <c r="C10" s="341" t="s">
        <v>103</v>
      </c>
      <c r="D10" s="341"/>
      <c r="E10" s="342">
        <v>0</v>
      </c>
      <c r="F10" s="343" t="s">
        <v>796</v>
      </c>
    </row>
    <row r="11" spans="2:7" ht="156" customHeight="1">
      <c r="B11" s="340" t="s">
        <v>501</v>
      </c>
      <c r="C11" s="341"/>
      <c r="D11" s="341"/>
      <c r="E11" s="342" t="s">
        <v>815</v>
      </c>
      <c r="F11" s="343" t="s">
        <v>797</v>
      </c>
    </row>
    <row r="12" spans="2:7">
      <c r="B12" s="340" t="s">
        <v>218</v>
      </c>
      <c r="C12" s="341" t="s">
        <v>213</v>
      </c>
      <c r="D12" s="341"/>
      <c r="E12" s="342">
        <v>0</v>
      </c>
      <c r="F12" s="343" t="s">
        <v>798</v>
      </c>
    </row>
    <row r="13" spans="2:7">
      <c r="B13" s="340" t="s">
        <v>436</v>
      </c>
      <c r="C13" s="341" t="s">
        <v>101</v>
      </c>
      <c r="D13" s="341"/>
      <c r="E13" s="342">
        <v>0.1</v>
      </c>
      <c r="F13" s="343" t="s">
        <v>799</v>
      </c>
    </row>
    <row r="14" spans="2:7">
      <c r="B14" s="340" t="s">
        <v>437</v>
      </c>
      <c r="C14" s="341" t="s">
        <v>80</v>
      </c>
      <c r="D14" s="341"/>
      <c r="E14" s="342">
        <v>0</v>
      </c>
      <c r="F14" s="343" t="s">
        <v>800</v>
      </c>
    </row>
    <row r="15" spans="2:7">
      <c r="B15" s="340" t="s">
        <v>438</v>
      </c>
      <c r="C15" s="341" t="s">
        <v>84</v>
      </c>
      <c r="D15" s="341"/>
      <c r="E15" s="342">
        <v>0</v>
      </c>
      <c r="F15" s="343" t="s">
        <v>800</v>
      </c>
    </row>
    <row r="16" spans="2:7">
      <c r="B16" s="340" t="s">
        <v>439</v>
      </c>
      <c r="C16" s="341" t="s">
        <v>108</v>
      </c>
      <c r="D16" s="341"/>
      <c r="E16" s="342">
        <v>0</v>
      </c>
      <c r="F16" s="343" t="s">
        <v>800</v>
      </c>
    </row>
    <row r="17" spans="2:6">
      <c r="B17" s="340" t="s">
        <v>440</v>
      </c>
      <c r="C17" s="341" t="s">
        <v>107</v>
      </c>
      <c r="D17" s="341"/>
      <c r="E17" s="342">
        <v>0</v>
      </c>
      <c r="F17" s="343" t="s">
        <v>800</v>
      </c>
    </row>
    <row r="18" spans="2:6">
      <c r="B18" s="340" t="s">
        <v>441</v>
      </c>
      <c r="C18" s="341" t="s">
        <v>109</v>
      </c>
      <c r="D18" s="341"/>
      <c r="E18" s="342">
        <v>0</v>
      </c>
      <c r="F18" s="343" t="s">
        <v>800</v>
      </c>
    </row>
    <row r="19" spans="2:6">
      <c r="B19" s="340" t="s">
        <v>442</v>
      </c>
      <c r="C19" s="341" t="s">
        <v>81</v>
      </c>
      <c r="D19" s="341"/>
      <c r="E19" s="342">
        <v>0</v>
      </c>
      <c r="F19" s="343" t="s">
        <v>800</v>
      </c>
    </row>
    <row r="20" spans="2:6">
      <c r="B20" s="340" t="s">
        <v>442</v>
      </c>
      <c r="C20" s="341" t="s">
        <v>88</v>
      </c>
      <c r="D20" s="341"/>
      <c r="E20" s="342">
        <v>0</v>
      </c>
      <c r="F20" s="343" t="s">
        <v>800</v>
      </c>
    </row>
    <row r="21" spans="2:6">
      <c r="B21" s="340" t="s">
        <v>443</v>
      </c>
      <c r="C21" s="341" t="s">
        <v>203</v>
      </c>
      <c r="D21" s="341"/>
      <c r="E21" s="342">
        <v>0</v>
      </c>
      <c r="F21" s="343" t="s">
        <v>798</v>
      </c>
    </row>
    <row r="22" spans="2:6" ht="33">
      <c r="B22" s="340" t="s">
        <v>502</v>
      </c>
      <c r="C22" s="341" t="s">
        <v>201</v>
      </c>
      <c r="D22" s="341"/>
      <c r="E22" s="342">
        <v>0</v>
      </c>
      <c r="F22" s="343" t="s">
        <v>798</v>
      </c>
    </row>
    <row r="23" spans="2:6" ht="33">
      <c r="B23" s="340" t="s">
        <v>503</v>
      </c>
      <c r="C23" s="341" t="s">
        <v>193</v>
      </c>
      <c r="D23" s="341"/>
      <c r="E23" s="342">
        <v>0</v>
      </c>
      <c r="F23" s="1007" t="s">
        <v>801</v>
      </c>
    </row>
    <row r="24" spans="2:6">
      <c r="B24" s="340" t="s">
        <v>444</v>
      </c>
      <c r="C24" s="341"/>
      <c r="D24" s="341"/>
      <c r="E24" s="342">
        <v>0</v>
      </c>
      <c r="F24" s="1007"/>
    </row>
    <row r="25" spans="2:6">
      <c r="B25" s="340" t="s">
        <v>445</v>
      </c>
      <c r="C25" s="341"/>
      <c r="D25" s="341"/>
      <c r="E25" s="342">
        <v>0</v>
      </c>
      <c r="F25" s="1007"/>
    </row>
    <row r="26" spans="2:6">
      <c r="B26" s="340" t="s">
        <v>446</v>
      </c>
      <c r="C26" s="341" t="s">
        <v>115</v>
      </c>
      <c r="D26" s="341"/>
      <c r="E26" s="342">
        <v>0</v>
      </c>
      <c r="F26" s="1007"/>
    </row>
    <row r="27" spans="2:6">
      <c r="B27" s="340" t="s">
        <v>447</v>
      </c>
      <c r="C27" s="341" t="s">
        <v>202</v>
      </c>
      <c r="D27" s="341"/>
      <c r="E27" s="342">
        <v>0</v>
      </c>
      <c r="F27" s="1007"/>
    </row>
    <row r="28" spans="2:6">
      <c r="B28" s="340" t="s">
        <v>448</v>
      </c>
      <c r="C28" s="341"/>
      <c r="D28" s="341"/>
      <c r="E28" s="342">
        <v>0</v>
      </c>
      <c r="F28" s="1007"/>
    </row>
    <row r="29" spans="2:6">
      <c r="B29" s="340" t="s">
        <v>449</v>
      </c>
      <c r="C29" s="341" t="s">
        <v>211</v>
      </c>
      <c r="D29" s="341"/>
      <c r="E29" s="342">
        <v>0</v>
      </c>
      <c r="F29" s="1007" t="s">
        <v>802</v>
      </c>
    </row>
    <row r="30" spans="2:6">
      <c r="B30" s="340" t="s">
        <v>450</v>
      </c>
      <c r="C30" s="341" t="s">
        <v>210</v>
      </c>
      <c r="D30" s="341"/>
      <c r="E30" s="342">
        <v>0</v>
      </c>
      <c r="F30" s="1007"/>
    </row>
    <row r="31" spans="2:6">
      <c r="B31" s="340" t="s">
        <v>451</v>
      </c>
      <c r="C31" s="341" t="s">
        <v>180</v>
      </c>
      <c r="D31" s="341"/>
      <c r="E31" s="342">
        <v>0</v>
      </c>
      <c r="F31" s="1007"/>
    </row>
    <row r="32" spans="2:6">
      <c r="B32" s="340" t="s">
        <v>452</v>
      </c>
      <c r="C32" s="341" t="s">
        <v>179</v>
      </c>
      <c r="D32" s="341"/>
      <c r="E32" s="342">
        <v>0</v>
      </c>
      <c r="F32" s="1007" t="s">
        <v>802</v>
      </c>
    </row>
    <row r="33" spans="2:6">
      <c r="B33" s="340" t="s">
        <v>453</v>
      </c>
      <c r="C33" s="341" t="s">
        <v>194</v>
      </c>
      <c r="D33" s="341"/>
      <c r="E33" s="342">
        <v>0</v>
      </c>
      <c r="F33" s="1007"/>
    </row>
    <row r="34" spans="2:6">
      <c r="B34" s="340" t="s">
        <v>454</v>
      </c>
      <c r="C34" s="341" t="s">
        <v>205</v>
      </c>
      <c r="D34" s="341"/>
      <c r="E34" s="342">
        <v>0</v>
      </c>
      <c r="F34" s="1007"/>
    </row>
    <row r="35" spans="2:6">
      <c r="B35" s="340" t="s">
        <v>455</v>
      </c>
      <c r="C35" s="341" t="s">
        <v>209</v>
      </c>
      <c r="D35" s="341"/>
      <c r="E35" s="342">
        <v>0</v>
      </c>
      <c r="F35" s="1007"/>
    </row>
    <row r="36" spans="2:6">
      <c r="B36" s="340" t="s">
        <v>67</v>
      </c>
      <c r="C36" s="341" t="s">
        <v>113</v>
      </c>
      <c r="D36" s="341"/>
      <c r="E36" s="342">
        <v>0.1</v>
      </c>
      <c r="F36" s="343" t="s">
        <v>803</v>
      </c>
    </row>
    <row r="37" spans="2:6">
      <c r="B37" s="340" t="s">
        <v>456</v>
      </c>
      <c r="C37" s="341" t="s">
        <v>115</v>
      </c>
      <c r="D37" s="341"/>
      <c r="E37" s="342">
        <v>0.1</v>
      </c>
      <c r="F37" s="343" t="s">
        <v>803</v>
      </c>
    </row>
    <row r="38" spans="2:6">
      <c r="B38" s="340" t="s">
        <v>457</v>
      </c>
      <c r="C38" s="341" t="s">
        <v>116</v>
      </c>
      <c r="D38" s="341"/>
      <c r="E38" s="342">
        <v>0.1</v>
      </c>
      <c r="F38" s="343" t="s">
        <v>803</v>
      </c>
    </row>
    <row r="39" spans="2:6">
      <c r="B39" s="340" t="s">
        <v>458</v>
      </c>
      <c r="C39" s="341" t="s">
        <v>114</v>
      </c>
      <c r="D39" s="341"/>
      <c r="E39" s="342">
        <v>0.1</v>
      </c>
      <c r="F39" s="343" t="s">
        <v>803</v>
      </c>
    </row>
    <row r="40" spans="2:6">
      <c r="B40" s="340" t="s">
        <v>459</v>
      </c>
      <c r="C40" s="341" t="s">
        <v>167</v>
      </c>
      <c r="D40" s="341"/>
      <c r="E40" s="342">
        <v>0</v>
      </c>
      <c r="F40" s="1007" t="s">
        <v>804</v>
      </c>
    </row>
    <row r="41" spans="2:6">
      <c r="B41" s="340" t="s">
        <v>460</v>
      </c>
      <c r="C41" s="341" t="s">
        <v>171</v>
      </c>
      <c r="D41" s="341"/>
      <c r="E41" s="342">
        <v>0</v>
      </c>
      <c r="F41" s="1007"/>
    </row>
    <row r="42" spans="2:6">
      <c r="B42" s="340" t="s">
        <v>461</v>
      </c>
      <c r="C42" s="341" t="s">
        <v>159</v>
      </c>
      <c r="D42" s="341"/>
      <c r="E42" s="342">
        <v>0</v>
      </c>
      <c r="F42" s="1007"/>
    </row>
    <row r="43" spans="2:6">
      <c r="B43" s="340" t="s">
        <v>462</v>
      </c>
      <c r="C43" s="341" t="s">
        <v>160</v>
      </c>
      <c r="D43" s="341"/>
      <c r="E43" s="342">
        <v>0</v>
      </c>
      <c r="F43" s="1007"/>
    </row>
    <row r="44" spans="2:6" ht="26">
      <c r="B44" s="340" t="s">
        <v>214</v>
      </c>
      <c r="C44" s="341"/>
      <c r="D44" s="341"/>
      <c r="E44" s="342">
        <v>0</v>
      </c>
      <c r="F44" s="343" t="s">
        <v>805</v>
      </c>
    </row>
    <row r="45" spans="2:6">
      <c r="B45" s="340" t="s">
        <v>463</v>
      </c>
      <c r="C45" s="341" t="s">
        <v>192</v>
      </c>
      <c r="D45" s="341"/>
      <c r="E45" s="342">
        <v>0</v>
      </c>
      <c r="F45" s="343" t="s">
        <v>806</v>
      </c>
    </row>
    <row r="46" spans="2:6" ht="26">
      <c r="B46" s="340" t="s">
        <v>215</v>
      </c>
      <c r="C46" s="341"/>
      <c r="D46" s="341"/>
      <c r="E46" s="342">
        <v>0</v>
      </c>
      <c r="F46" s="343" t="s">
        <v>807</v>
      </c>
    </row>
    <row r="47" spans="2:6" ht="52">
      <c r="B47" s="340" t="s">
        <v>464</v>
      </c>
      <c r="C47" s="341"/>
      <c r="D47" s="341"/>
      <c r="E47" s="342">
        <v>0</v>
      </c>
      <c r="F47" s="343" t="s">
        <v>808</v>
      </c>
    </row>
    <row r="48" spans="2:6" ht="33">
      <c r="B48" s="340" t="s">
        <v>465</v>
      </c>
      <c r="C48" s="341" t="s">
        <v>105</v>
      </c>
      <c r="D48" s="341"/>
      <c r="E48" s="342">
        <v>0.1</v>
      </c>
      <c r="F48" s="343" t="s">
        <v>803</v>
      </c>
    </row>
    <row r="49" spans="2:6">
      <c r="B49" s="340" t="s">
        <v>466</v>
      </c>
      <c r="C49" s="341" t="s">
        <v>112</v>
      </c>
      <c r="D49" s="341"/>
      <c r="E49" s="342">
        <v>0.1</v>
      </c>
      <c r="F49" s="343" t="s">
        <v>803</v>
      </c>
    </row>
    <row r="50" spans="2:6" ht="78">
      <c r="B50" s="340" t="s">
        <v>236</v>
      </c>
      <c r="C50" s="341" t="s">
        <v>191</v>
      </c>
      <c r="D50" s="341"/>
      <c r="E50" s="342">
        <v>0.01</v>
      </c>
      <c r="F50" s="343" t="s">
        <v>809</v>
      </c>
    </row>
    <row r="51" spans="2:6" ht="33">
      <c r="B51" s="340" t="s">
        <v>504</v>
      </c>
      <c r="C51" s="341" t="s">
        <v>189</v>
      </c>
      <c r="D51" s="341"/>
      <c r="E51" s="342">
        <v>0</v>
      </c>
      <c r="F51" s="343" t="s">
        <v>810</v>
      </c>
    </row>
    <row r="52" spans="2:6" ht="33">
      <c r="B52" s="340" t="s">
        <v>505</v>
      </c>
      <c r="C52" s="341" t="s">
        <v>791</v>
      </c>
      <c r="D52" s="341"/>
      <c r="E52" s="342">
        <v>0</v>
      </c>
      <c r="F52" s="343" t="s">
        <v>810</v>
      </c>
    </row>
    <row r="53" spans="2:6" ht="49.5">
      <c r="B53" s="340" t="s">
        <v>506</v>
      </c>
      <c r="C53" s="341" t="s">
        <v>178</v>
      </c>
      <c r="D53" s="341"/>
      <c r="E53" s="342">
        <v>0</v>
      </c>
      <c r="F53" s="343" t="s">
        <v>810</v>
      </c>
    </row>
    <row r="54" spans="2:6" ht="39">
      <c r="B54" s="340" t="s">
        <v>816</v>
      </c>
      <c r="C54" s="341" t="s">
        <v>102</v>
      </c>
      <c r="D54" s="341"/>
      <c r="E54" s="342" t="s">
        <v>815</v>
      </c>
      <c r="F54" s="343" t="s">
        <v>811</v>
      </c>
    </row>
    <row r="55" spans="2:6" ht="138.75" customHeight="1">
      <c r="B55" s="340" t="s">
        <v>507</v>
      </c>
      <c r="C55" s="341"/>
      <c r="D55" s="341"/>
      <c r="E55" s="342">
        <v>0.1</v>
      </c>
      <c r="F55" s="343" t="s">
        <v>812</v>
      </c>
    </row>
    <row r="56" spans="2:6" ht="115.5">
      <c r="B56" s="340" t="s">
        <v>508</v>
      </c>
      <c r="C56" s="341"/>
      <c r="D56" s="341"/>
      <c r="E56" s="342">
        <v>0.1</v>
      </c>
      <c r="F56" s="343" t="s">
        <v>813</v>
      </c>
    </row>
    <row r="57" spans="2:6" ht="182.25" customHeight="1">
      <c r="B57" s="340" t="s">
        <v>509</v>
      </c>
      <c r="C57" s="341"/>
      <c r="D57" s="341"/>
      <c r="E57" s="342">
        <v>0.3</v>
      </c>
      <c r="F57" s="343" t="s">
        <v>814</v>
      </c>
    </row>
    <row r="58" spans="2:6">
      <c r="B58" s="340" t="s">
        <v>467</v>
      </c>
      <c r="C58" s="341" t="s">
        <v>185</v>
      </c>
      <c r="D58" s="341"/>
      <c r="E58" s="342">
        <v>0</v>
      </c>
      <c r="F58" s="1007" t="s">
        <v>817</v>
      </c>
    </row>
    <row r="59" spans="2:6">
      <c r="B59" s="340" t="s">
        <v>468</v>
      </c>
      <c r="C59" s="341" t="s">
        <v>200</v>
      </c>
      <c r="D59" s="341"/>
      <c r="E59" s="342">
        <v>0</v>
      </c>
      <c r="F59" s="1007"/>
    </row>
    <row r="60" spans="2:6">
      <c r="B60" s="340" t="s">
        <v>512</v>
      </c>
      <c r="C60" s="341" t="s">
        <v>183</v>
      </c>
      <c r="D60" s="341"/>
      <c r="E60" s="342">
        <v>0</v>
      </c>
      <c r="F60" s="1007"/>
    </row>
    <row r="61" spans="2:6">
      <c r="B61" s="340" t="s">
        <v>513</v>
      </c>
      <c r="C61" s="341" t="s">
        <v>181</v>
      </c>
      <c r="D61" s="341"/>
      <c r="E61" s="342">
        <v>0</v>
      </c>
      <c r="F61" s="1007"/>
    </row>
    <row r="62" spans="2:6">
      <c r="B62" s="340" t="s">
        <v>514</v>
      </c>
      <c r="C62" s="341" t="s">
        <v>197</v>
      </c>
      <c r="D62" s="341"/>
      <c r="E62" s="342">
        <v>0</v>
      </c>
      <c r="F62" s="1007"/>
    </row>
    <row r="63" spans="2:6">
      <c r="B63" s="340" t="s">
        <v>469</v>
      </c>
      <c r="C63" s="341" t="s">
        <v>35</v>
      </c>
      <c r="D63" s="341"/>
      <c r="E63" s="342">
        <v>0</v>
      </c>
      <c r="F63" s="1007"/>
    </row>
    <row r="64" spans="2:6" ht="33">
      <c r="B64" s="340" t="s">
        <v>510</v>
      </c>
      <c r="C64" s="341" t="s">
        <v>198</v>
      </c>
      <c r="D64" s="341"/>
      <c r="E64" s="342">
        <v>0</v>
      </c>
      <c r="F64" s="1007"/>
    </row>
    <row r="65" spans="2:6">
      <c r="B65" s="340" t="s">
        <v>470</v>
      </c>
      <c r="C65" s="341" t="s">
        <v>184</v>
      </c>
      <c r="D65" s="341"/>
      <c r="E65" s="342">
        <v>0</v>
      </c>
      <c r="F65" s="1007"/>
    </row>
    <row r="66" spans="2:6" ht="33">
      <c r="B66" s="340" t="s">
        <v>511</v>
      </c>
      <c r="C66" s="341" t="s">
        <v>212</v>
      </c>
      <c r="D66" s="341"/>
      <c r="E66" s="342">
        <v>0</v>
      </c>
      <c r="F66" s="1007"/>
    </row>
    <row r="67" spans="2:6" ht="52">
      <c r="B67" s="340" t="s">
        <v>471</v>
      </c>
      <c r="C67" s="341" t="s">
        <v>196</v>
      </c>
      <c r="D67" s="341"/>
      <c r="E67" s="342">
        <v>0.1</v>
      </c>
      <c r="F67" s="343" t="s">
        <v>818</v>
      </c>
    </row>
    <row r="68" spans="2:6" ht="52">
      <c r="B68" s="340" t="s">
        <v>472</v>
      </c>
      <c r="C68" s="341" t="s">
        <v>187</v>
      </c>
      <c r="D68" s="341"/>
      <c r="E68" s="342">
        <v>0.1</v>
      </c>
      <c r="F68" s="343" t="s">
        <v>818</v>
      </c>
    </row>
    <row r="69" spans="2:6" ht="52">
      <c r="B69" s="340" t="s">
        <v>473</v>
      </c>
      <c r="C69" s="341" t="s">
        <v>186</v>
      </c>
      <c r="D69" s="341"/>
      <c r="E69" s="342">
        <v>0.1</v>
      </c>
      <c r="F69" s="343" t="s">
        <v>818</v>
      </c>
    </row>
    <row r="70" spans="2:6" ht="52">
      <c r="B70" s="340" t="s">
        <v>217</v>
      </c>
      <c r="C70" s="341" t="s">
        <v>199</v>
      </c>
      <c r="D70" s="341"/>
      <c r="E70" s="342">
        <v>0.1</v>
      </c>
      <c r="F70" s="343" t="s">
        <v>818</v>
      </c>
    </row>
    <row r="71" spans="2:6" ht="52">
      <c r="B71" s="340" t="s">
        <v>474</v>
      </c>
      <c r="C71" s="341" t="s">
        <v>190</v>
      </c>
      <c r="D71" s="341"/>
      <c r="E71" s="342">
        <v>0.1</v>
      </c>
      <c r="F71" s="343" t="s">
        <v>818</v>
      </c>
    </row>
    <row r="72" spans="2:6" ht="52">
      <c r="B72" s="340" t="s">
        <v>475</v>
      </c>
      <c r="C72" s="341" t="s">
        <v>106</v>
      </c>
      <c r="D72" s="341"/>
      <c r="E72" s="342">
        <v>0.1</v>
      </c>
      <c r="F72" s="343" t="s">
        <v>818</v>
      </c>
    </row>
    <row r="73" spans="2:6" ht="107.25" customHeight="1">
      <c r="B73" s="340" t="s">
        <v>476</v>
      </c>
      <c r="C73" s="341"/>
      <c r="D73" s="341"/>
      <c r="E73" s="342">
        <v>0</v>
      </c>
      <c r="F73" s="343" t="s">
        <v>819</v>
      </c>
    </row>
    <row r="74" spans="2:6">
      <c r="B74" s="340" t="s">
        <v>216</v>
      </c>
      <c r="C74" s="341" t="s">
        <v>195</v>
      </c>
      <c r="D74" s="341"/>
      <c r="E74" s="342">
        <v>0</v>
      </c>
      <c r="F74" s="343" t="s">
        <v>820</v>
      </c>
    </row>
    <row r="75" spans="2:6" ht="39">
      <c r="B75" s="340" t="s">
        <v>477</v>
      </c>
      <c r="C75" s="341" t="s">
        <v>789</v>
      </c>
      <c r="D75" s="341"/>
      <c r="E75" s="342">
        <v>0.1</v>
      </c>
      <c r="F75" s="343" t="s">
        <v>821</v>
      </c>
    </row>
    <row r="76" spans="2:6">
      <c r="B76" s="340" t="s">
        <v>515</v>
      </c>
      <c r="C76" s="341" t="s">
        <v>790</v>
      </c>
      <c r="D76" s="341"/>
      <c r="E76" s="342">
        <v>0.1</v>
      </c>
      <c r="F76" s="343" t="s">
        <v>822</v>
      </c>
    </row>
    <row r="77" spans="2:6" ht="39">
      <c r="B77" s="340" t="s">
        <v>516</v>
      </c>
      <c r="C77" s="341" t="s">
        <v>94</v>
      </c>
      <c r="D77" s="341"/>
      <c r="E77" s="342">
        <v>0.01</v>
      </c>
      <c r="F77" s="343" t="s">
        <v>823</v>
      </c>
    </row>
    <row r="78" spans="2:6" ht="26">
      <c r="B78" s="340" t="s">
        <v>517</v>
      </c>
      <c r="C78" s="341"/>
      <c r="D78" s="341"/>
      <c r="E78" s="342">
        <v>0.1</v>
      </c>
      <c r="F78" s="343" t="s">
        <v>824</v>
      </c>
    </row>
    <row r="79" spans="2:6" ht="52">
      <c r="B79" s="340" t="s">
        <v>478</v>
      </c>
      <c r="C79" s="341"/>
      <c r="D79" s="341"/>
      <c r="E79" s="342">
        <v>0.1</v>
      </c>
      <c r="F79" s="343" t="s">
        <v>825</v>
      </c>
    </row>
    <row r="80" spans="2:6">
      <c r="B80" s="340" t="s">
        <v>479</v>
      </c>
      <c r="C80" s="341" t="s">
        <v>78</v>
      </c>
      <c r="D80" s="341"/>
      <c r="E80" s="342">
        <v>0.1</v>
      </c>
      <c r="F80" s="343" t="s">
        <v>826</v>
      </c>
    </row>
    <row r="81" spans="2:6">
      <c r="B81" s="340" t="s">
        <v>480</v>
      </c>
      <c r="C81" s="341" t="s">
        <v>83</v>
      </c>
      <c r="D81" s="341"/>
      <c r="E81" s="342">
        <v>0.1</v>
      </c>
      <c r="F81" s="343" t="s">
        <v>827</v>
      </c>
    </row>
    <row r="82" spans="2:6">
      <c r="B82" s="340" t="s">
        <v>518</v>
      </c>
      <c r="C82" s="341" t="s">
        <v>95</v>
      </c>
      <c r="D82" s="341"/>
      <c r="E82" s="342">
        <v>1E-4</v>
      </c>
      <c r="F82" s="1007" t="s">
        <v>828</v>
      </c>
    </row>
    <row r="83" spans="2:6">
      <c r="B83" s="340" t="s">
        <v>519</v>
      </c>
      <c r="C83" s="341" t="s">
        <v>89</v>
      </c>
      <c r="D83" s="341"/>
      <c r="E83" s="342">
        <v>1E-4</v>
      </c>
      <c r="F83" s="1007"/>
    </row>
    <row r="84" spans="2:6">
      <c r="B84" s="340" t="s">
        <v>520</v>
      </c>
      <c r="C84" s="341" t="s">
        <v>97</v>
      </c>
      <c r="D84" s="341"/>
      <c r="E84" s="342">
        <v>1E-4</v>
      </c>
      <c r="F84" s="1007"/>
    </row>
    <row r="85" spans="2:6">
      <c r="B85" s="340" t="s">
        <v>521</v>
      </c>
      <c r="C85" s="341" t="s">
        <v>93</v>
      </c>
      <c r="D85" s="341"/>
      <c r="E85" s="342">
        <v>1E-4</v>
      </c>
      <c r="F85" s="1007"/>
    </row>
    <row r="86" spans="2:6">
      <c r="B86" s="340" t="s">
        <v>522</v>
      </c>
      <c r="C86" s="341" t="s">
        <v>91</v>
      </c>
      <c r="D86" s="341"/>
      <c r="E86" s="342">
        <v>1E-4</v>
      </c>
      <c r="F86" s="1007"/>
    </row>
    <row r="87" spans="2:6">
      <c r="B87" s="340" t="s">
        <v>523</v>
      </c>
      <c r="C87" s="341" t="s">
        <v>90</v>
      </c>
      <c r="D87" s="341"/>
      <c r="E87" s="342">
        <v>1E-4</v>
      </c>
      <c r="F87" s="1007"/>
    </row>
    <row r="88" spans="2:6">
      <c r="B88" s="340" t="s">
        <v>524</v>
      </c>
      <c r="C88" s="341" t="s">
        <v>92</v>
      </c>
      <c r="D88" s="341"/>
      <c r="E88" s="342">
        <v>1E-4</v>
      </c>
      <c r="F88" s="1007"/>
    </row>
    <row r="89" spans="2:6">
      <c r="B89" s="340" t="s">
        <v>525</v>
      </c>
      <c r="C89" s="341" t="s">
        <v>96</v>
      </c>
      <c r="D89" s="341"/>
      <c r="E89" s="342">
        <v>1E-4</v>
      </c>
      <c r="F89" s="1007"/>
    </row>
    <row r="90" spans="2:6" ht="33">
      <c r="B90" s="340" t="s">
        <v>526</v>
      </c>
      <c r="C90" s="341" t="s">
        <v>54</v>
      </c>
      <c r="D90" s="341"/>
      <c r="E90" s="1019" t="s">
        <v>815</v>
      </c>
      <c r="F90" s="1007" t="s">
        <v>829</v>
      </c>
    </row>
    <row r="91" spans="2:6" ht="33">
      <c r="B91" s="340" t="s">
        <v>527</v>
      </c>
      <c r="C91" s="341" t="s">
        <v>61</v>
      </c>
      <c r="D91" s="341"/>
      <c r="E91" s="1019"/>
      <c r="F91" s="1007"/>
    </row>
    <row r="92" spans="2:6" ht="33">
      <c r="B92" s="340" t="s">
        <v>528</v>
      </c>
      <c r="C92" s="341" t="s">
        <v>53</v>
      </c>
      <c r="D92" s="341"/>
      <c r="E92" s="1019"/>
      <c r="F92" s="1007"/>
    </row>
    <row r="93" spans="2:6" ht="33">
      <c r="B93" s="340" t="s">
        <v>676</v>
      </c>
      <c r="C93" s="341" t="s">
        <v>39</v>
      </c>
      <c r="D93" s="341"/>
      <c r="E93" s="1019"/>
      <c r="F93" s="1007"/>
    </row>
    <row r="94" spans="2:6" ht="49.5">
      <c r="B94" s="340" t="s">
        <v>529</v>
      </c>
      <c r="C94" s="341" t="s">
        <v>535</v>
      </c>
      <c r="D94" s="341"/>
      <c r="E94" s="342">
        <v>0.1</v>
      </c>
      <c r="F94" s="1007" t="s">
        <v>830</v>
      </c>
    </row>
    <row r="95" spans="2:6" ht="49.5">
      <c r="B95" s="340" t="s">
        <v>530</v>
      </c>
      <c r="C95" s="341" t="s">
        <v>536</v>
      </c>
      <c r="D95" s="341"/>
      <c r="E95" s="342">
        <v>0.1</v>
      </c>
      <c r="F95" s="1007"/>
    </row>
    <row r="96" spans="2:6" ht="49.5">
      <c r="B96" s="340" t="s">
        <v>531</v>
      </c>
      <c r="C96" s="341" t="s">
        <v>79</v>
      </c>
      <c r="D96" s="341"/>
      <c r="E96" s="342">
        <v>0.1</v>
      </c>
      <c r="F96" s="1007"/>
    </row>
    <row r="97" spans="2:6" ht="26">
      <c r="B97" s="340" t="s">
        <v>532</v>
      </c>
      <c r="C97" s="341" t="s">
        <v>206</v>
      </c>
      <c r="D97" s="341"/>
      <c r="E97" s="342">
        <v>0.1</v>
      </c>
      <c r="F97" s="343" t="s">
        <v>831</v>
      </c>
    </row>
    <row r="98" spans="2:6">
      <c r="B98" s="340" t="s">
        <v>533</v>
      </c>
      <c r="C98" s="341" t="s">
        <v>207</v>
      </c>
      <c r="D98" s="341"/>
      <c r="E98" s="342">
        <v>3</v>
      </c>
      <c r="F98" s="343" t="s">
        <v>832</v>
      </c>
    </row>
    <row r="99" spans="2:6">
      <c r="B99" s="340" t="s">
        <v>534</v>
      </c>
      <c r="C99" s="341" t="s">
        <v>208</v>
      </c>
      <c r="D99" s="341"/>
      <c r="E99" s="342">
        <v>0.1</v>
      </c>
      <c r="F99" s="1007" t="s">
        <v>833</v>
      </c>
    </row>
    <row r="100" spans="2:6">
      <c r="B100" s="340" t="s">
        <v>481</v>
      </c>
      <c r="C100" s="341" t="s">
        <v>482</v>
      </c>
      <c r="D100" s="341"/>
      <c r="E100" s="342">
        <v>0.1</v>
      </c>
      <c r="F100" s="1007"/>
    </row>
    <row r="101" spans="2:6">
      <c r="B101" s="340" t="s">
        <v>483</v>
      </c>
      <c r="C101" s="341" t="s">
        <v>484</v>
      </c>
      <c r="D101" s="341"/>
      <c r="E101" s="342">
        <v>0.1</v>
      </c>
      <c r="F101" s="1007"/>
    </row>
    <row r="102" spans="2:6">
      <c r="B102" s="340" t="s">
        <v>485</v>
      </c>
      <c r="C102" s="341">
        <v>232418</v>
      </c>
      <c r="D102" s="341"/>
      <c r="E102" s="342">
        <v>0.1</v>
      </c>
      <c r="F102" s="1007"/>
    </row>
    <row r="103" spans="2:6">
      <c r="B103" s="340" t="s">
        <v>486</v>
      </c>
      <c r="C103" s="341" t="s">
        <v>204</v>
      </c>
      <c r="D103" s="341"/>
      <c r="E103" s="342">
        <v>0.1</v>
      </c>
      <c r="F103" s="343" t="s">
        <v>834</v>
      </c>
    </row>
    <row r="104" spans="2:6" ht="26">
      <c r="B104" s="340" t="s">
        <v>487</v>
      </c>
      <c r="C104" s="341" t="s">
        <v>99</v>
      </c>
      <c r="D104" s="341"/>
      <c r="E104" s="342" t="s">
        <v>815</v>
      </c>
      <c r="F104" s="343" t="s">
        <v>835</v>
      </c>
    </row>
    <row r="105" spans="2:6">
      <c r="B105" s="340" t="s">
        <v>488</v>
      </c>
      <c r="C105" s="341" t="s">
        <v>104</v>
      </c>
      <c r="D105" s="341"/>
      <c r="E105" s="342">
        <v>0.1</v>
      </c>
      <c r="F105" s="343" t="s">
        <v>836</v>
      </c>
    </row>
    <row r="106" spans="2:6">
      <c r="B106" s="340" t="s">
        <v>489</v>
      </c>
      <c r="C106" s="341" t="s">
        <v>490</v>
      </c>
      <c r="D106" s="341"/>
      <c r="E106" s="342" t="s">
        <v>815</v>
      </c>
      <c r="F106" s="343" t="s">
        <v>837</v>
      </c>
    </row>
    <row r="107" spans="2:6">
      <c r="B107" s="340" t="s">
        <v>491</v>
      </c>
      <c r="C107" s="341" t="s">
        <v>492</v>
      </c>
      <c r="D107" s="341"/>
      <c r="E107" s="342">
        <v>1.0000000000000001E-5</v>
      </c>
      <c r="F107" s="343" t="s">
        <v>838</v>
      </c>
    </row>
    <row r="108" spans="2:6">
      <c r="B108" s="340" t="s">
        <v>677</v>
      </c>
      <c r="C108" s="341" t="s">
        <v>493</v>
      </c>
      <c r="D108" s="341"/>
      <c r="E108" s="342">
        <v>0.01</v>
      </c>
      <c r="F108" s="1007" t="s">
        <v>839</v>
      </c>
    </row>
    <row r="109" spans="2:6">
      <c r="B109" s="340" t="s">
        <v>678</v>
      </c>
      <c r="C109" s="341" t="s">
        <v>494</v>
      </c>
      <c r="D109" s="341"/>
      <c r="E109" s="342">
        <v>0.01</v>
      </c>
      <c r="F109" s="1007"/>
    </row>
    <row r="110" spans="2:6">
      <c r="B110" s="340" t="s">
        <v>679</v>
      </c>
      <c r="C110" s="341" t="s">
        <v>495</v>
      </c>
      <c r="D110" s="341"/>
      <c r="E110" s="342">
        <v>0.01</v>
      </c>
      <c r="F110" s="1007"/>
    </row>
    <row r="111" spans="2:6">
      <c r="B111" s="340" t="s">
        <v>680</v>
      </c>
      <c r="C111" s="341" t="s">
        <v>496</v>
      </c>
      <c r="D111" s="341"/>
      <c r="E111" s="342">
        <v>0.01</v>
      </c>
      <c r="F111" s="1007"/>
    </row>
    <row r="112" spans="2:6">
      <c r="B112" s="340" t="s">
        <v>681</v>
      </c>
      <c r="C112" s="341" t="s">
        <v>497</v>
      </c>
      <c r="D112" s="341"/>
      <c r="E112" s="342">
        <v>0.01</v>
      </c>
      <c r="F112" s="1007"/>
    </row>
    <row r="113" spans="2:6" ht="39">
      <c r="B113" s="340" t="s">
        <v>498</v>
      </c>
      <c r="C113" s="341" t="s">
        <v>245</v>
      </c>
      <c r="D113" s="341"/>
      <c r="E113" s="342" t="s">
        <v>815</v>
      </c>
      <c r="F113" s="343" t="s">
        <v>840</v>
      </c>
    </row>
    <row r="114" spans="2:6">
      <c r="B114" s="340" t="s">
        <v>499</v>
      </c>
      <c r="C114" s="341" t="s">
        <v>500</v>
      </c>
      <c r="D114" s="341"/>
      <c r="E114" s="342" t="s">
        <v>815</v>
      </c>
      <c r="F114" s="343" t="s">
        <v>841</v>
      </c>
    </row>
    <row r="115" spans="2:6" ht="26">
      <c r="B115" s="340" t="s">
        <v>650</v>
      </c>
      <c r="C115" s="341"/>
      <c r="D115" s="341"/>
      <c r="E115" s="342">
        <v>0</v>
      </c>
      <c r="F115" s="343" t="s">
        <v>842</v>
      </c>
    </row>
    <row r="116" spans="2:6">
      <c r="B116" s="340" t="s">
        <v>651</v>
      </c>
      <c r="C116" s="344" t="s">
        <v>588</v>
      </c>
      <c r="D116" s="341"/>
      <c r="E116" s="342">
        <v>0.1</v>
      </c>
      <c r="F116" s="343" t="s">
        <v>843</v>
      </c>
    </row>
    <row r="117" spans="2:6" ht="26">
      <c r="B117" s="340" t="s">
        <v>652</v>
      </c>
      <c r="C117" s="344" t="s">
        <v>241</v>
      </c>
      <c r="D117" s="341"/>
      <c r="E117" s="342">
        <v>0.1</v>
      </c>
      <c r="F117" s="343" t="s">
        <v>844</v>
      </c>
    </row>
    <row r="118" spans="2:6" ht="26">
      <c r="B118" s="340" t="s">
        <v>653</v>
      </c>
      <c r="C118" s="344" t="s">
        <v>169</v>
      </c>
      <c r="D118" s="341"/>
      <c r="E118" s="342">
        <v>0</v>
      </c>
      <c r="F118" s="343" t="s">
        <v>845</v>
      </c>
    </row>
    <row r="119" spans="2:6">
      <c r="B119" s="340" t="s">
        <v>654</v>
      </c>
      <c r="C119" s="344" t="s">
        <v>657</v>
      </c>
      <c r="D119" s="341"/>
      <c r="E119" s="342" t="s">
        <v>815</v>
      </c>
      <c r="F119" s="343" t="s">
        <v>846</v>
      </c>
    </row>
    <row r="120" spans="2:6">
      <c r="B120" s="340" t="s">
        <v>622</v>
      </c>
      <c r="C120" s="344" t="s">
        <v>623</v>
      </c>
      <c r="D120" s="341"/>
      <c r="E120" s="342" t="s">
        <v>815</v>
      </c>
      <c r="F120" s="1007" t="s">
        <v>847</v>
      </c>
    </row>
    <row r="121" spans="2:6">
      <c r="B121" s="340" t="s">
        <v>618</v>
      </c>
      <c r="C121" s="344" t="s">
        <v>619</v>
      </c>
      <c r="D121" s="341"/>
      <c r="E121" s="342" t="s">
        <v>815</v>
      </c>
      <c r="F121" s="1007"/>
    </row>
    <row r="122" spans="2:6" ht="26">
      <c r="B122" s="340" t="s">
        <v>655</v>
      </c>
      <c r="C122" s="344" t="s">
        <v>656</v>
      </c>
      <c r="D122" s="341"/>
      <c r="E122" s="342">
        <v>0.3</v>
      </c>
      <c r="F122" s="343" t="s">
        <v>848</v>
      </c>
    </row>
    <row r="123" spans="2:6" ht="33">
      <c r="B123" s="340" t="s">
        <v>693</v>
      </c>
      <c r="C123" s="341"/>
      <c r="D123" s="341"/>
      <c r="E123" s="342" t="s">
        <v>815</v>
      </c>
      <c r="F123" s="343" t="s">
        <v>849</v>
      </c>
    </row>
    <row r="124" spans="2:6" ht="33">
      <c r="B124" s="340" t="s">
        <v>694</v>
      </c>
      <c r="C124" s="341"/>
      <c r="D124" s="341"/>
      <c r="E124" s="342">
        <v>1.9999999999999999E-7</v>
      </c>
      <c r="F124" s="1007" t="s">
        <v>850</v>
      </c>
    </row>
    <row r="125" spans="2:6">
      <c r="B125" s="345" t="s">
        <v>986</v>
      </c>
      <c r="C125" s="342" t="s">
        <v>988</v>
      </c>
      <c r="D125" s="342"/>
      <c r="E125" s="342">
        <v>1.9999999999999999E-7</v>
      </c>
      <c r="F125" s="1007"/>
    </row>
    <row r="126" spans="2:6" ht="18.75" customHeight="1">
      <c r="B126" s="345" t="s">
        <v>987</v>
      </c>
      <c r="C126" s="342" t="s">
        <v>989</v>
      </c>
      <c r="D126" s="342"/>
      <c r="E126" s="342">
        <v>1.9999999999999999E-7</v>
      </c>
      <c r="F126" s="1007"/>
    </row>
    <row r="127" spans="2:6" ht="18.75" customHeight="1">
      <c r="B127" s="345" t="s">
        <v>990</v>
      </c>
      <c r="C127" s="342" t="s">
        <v>33</v>
      </c>
      <c r="D127" s="342"/>
      <c r="E127" s="342">
        <v>0.1</v>
      </c>
      <c r="F127" s="1007" t="s">
        <v>1018</v>
      </c>
    </row>
    <row r="128" spans="2:6" ht="18.75" customHeight="1">
      <c r="B128" s="345" t="s">
        <v>991</v>
      </c>
      <c r="C128" s="342" t="s">
        <v>1006</v>
      </c>
      <c r="D128" s="342"/>
      <c r="E128" s="342">
        <v>0.1</v>
      </c>
      <c r="F128" s="1007"/>
    </row>
    <row r="129" spans="2:6" ht="18.75" customHeight="1">
      <c r="B129" s="345" t="s">
        <v>992</v>
      </c>
      <c r="C129" s="342" t="s">
        <v>1007</v>
      </c>
      <c r="D129" s="342"/>
      <c r="E129" s="342">
        <v>0.1</v>
      </c>
      <c r="F129" s="1007"/>
    </row>
    <row r="130" spans="2:6" ht="18.75" customHeight="1">
      <c r="B130" s="345" t="s">
        <v>993</v>
      </c>
      <c r="C130" s="342" t="s">
        <v>482</v>
      </c>
      <c r="D130" s="342"/>
      <c r="E130" s="342">
        <v>0.1</v>
      </c>
      <c r="F130" s="1007"/>
    </row>
    <row r="131" spans="2:6" ht="18.75" customHeight="1">
      <c r="B131" s="345" t="s">
        <v>994</v>
      </c>
      <c r="C131" s="342" t="s">
        <v>1008</v>
      </c>
      <c r="D131" s="342"/>
      <c r="E131" s="342">
        <v>0.1</v>
      </c>
      <c r="F131" s="1007"/>
    </row>
    <row r="132" spans="2:6" ht="18.75" customHeight="1">
      <c r="B132" s="345" t="s">
        <v>995</v>
      </c>
      <c r="C132" s="342" t="s">
        <v>1009</v>
      </c>
      <c r="D132" s="342"/>
      <c r="E132" s="342">
        <v>0.1</v>
      </c>
      <c r="F132" s="1007"/>
    </row>
    <row r="133" spans="2:6" ht="18.75" customHeight="1">
      <c r="B133" s="345" t="s">
        <v>996</v>
      </c>
      <c r="C133" s="342" t="s">
        <v>1010</v>
      </c>
      <c r="D133" s="342"/>
      <c r="E133" s="342">
        <v>0.1</v>
      </c>
      <c r="F133" s="1007"/>
    </row>
    <row r="134" spans="2:6" ht="18.75" customHeight="1">
      <c r="B134" s="345" t="s">
        <v>997</v>
      </c>
      <c r="C134" s="342" t="s">
        <v>1011</v>
      </c>
      <c r="D134" s="342"/>
      <c r="E134" s="342">
        <v>0.1</v>
      </c>
      <c r="F134" s="1007"/>
    </row>
    <row r="135" spans="2:6" ht="18.75" customHeight="1">
      <c r="B135" s="345" t="s">
        <v>998</v>
      </c>
      <c r="C135" s="342" t="s">
        <v>484</v>
      </c>
      <c r="D135" s="342"/>
      <c r="E135" s="342">
        <v>0.1</v>
      </c>
      <c r="F135" s="1007"/>
    </row>
    <row r="136" spans="2:6" ht="18.75" customHeight="1">
      <c r="B136" s="345" t="s">
        <v>999</v>
      </c>
      <c r="C136" s="342" t="s">
        <v>1012</v>
      </c>
      <c r="D136" s="342"/>
      <c r="E136" s="342">
        <v>0.1</v>
      </c>
      <c r="F136" s="1007"/>
    </row>
    <row r="137" spans="2:6" ht="18.75" customHeight="1">
      <c r="B137" s="345" t="s">
        <v>1000</v>
      </c>
      <c r="C137" s="342" t="s">
        <v>1013</v>
      </c>
      <c r="D137" s="342"/>
      <c r="E137" s="342">
        <v>0.1</v>
      </c>
      <c r="F137" s="1007"/>
    </row>
    <row r="138" spans="2:6" ht="18.75" customHeight="1">
      <c r="B138" s="345" t="s">
        <v>1001</v>
      </c>
      <c r="C138" s="342" t="s">
        <v>1014</v>
      </c>
      <c r="D138" s="342"/>
      <c r="E138" s="342">
        <v>0.1</v>
      </c>
      <c r="F138" s="1007"/>
    </row>
    <row r="139" spans="2:6" ht="18.75" customHeight="1">
      <c r="B139" s="345" t="s">
        <v>1002</v>
      </c>
      <c r="C139" s="342" t="s">
        <v>1015</v>
      </c>
      <c r="D139" s="342"/>
      <c r="E139" s="342">
        <v>0.1</v>
      </c>
      <c r="F139" s="1007"/>
    </row>
    <row r="140" spans="2:6" ht="18.75" customHeight="1">
      <c r="B140" s="345" t="s">
        <v>1003</v>
      </c>
      <c r="C140" s="342" t="s">
        <v>1016</v>
      </c>
      <c r="D140" s="342"/>
      <c r="E140" s="342">
        <v>0.1</v>
      </c>
      <c r="F140" s="1007"/>
    </row>
    <row r="141" spans="2:6">
      <c r="B141" s="345" t="s">
        <v>1004</v>
      </c>
      <c r="C141" s="342" t="s">
        <v>1017</v>
      </c>
      <c r="D141" s="342"/>
      <c r="E141" s="342">
        <v>0.1</v>
      </c>
      <c r="F141" s="1007"/>
    </row>
    <row r="142" spans="2:6" ht="80.25" customHeight="1">
      <c r="B142" s="345" t="s">
        <v>1005</v>
      </c>
      <c r="C142" s="342" t="s">
        <v>33</v>
      </c>
      <c r="D142" s="342"/>
      <c r="E142" s="342">
        <v>5.0000000000000002E-5</v>
      </c>
      <c r="F142" s="343" t="s">
        <v>1019</v>
      </c>
    </row>
    <row r="143" spans="2:6" ht="52">
      <c r="B143" s="346" t="s">
        <v>263</v>
      </c>
      <c r="C143" s="341" t="s">
        <v>166</v>
      </c>
      <c r="D143" s="341"/>
      <c r="E143" s="342">
        <v>0.3</v>
      </c>
      <c r="F143" s="343" t="s">
        <v>1781</v>
      </c>
    </row>
    <row r="144" spans="2:6" ht="39" customHeight="1">
      <c r="B144" s="346" t="s">
        <v>2081</v>
      </c>
      <c r="C144" s="342" t="s">
        <v>2082</v>
      </c>
      <c r="D144" s="342">
        <v>76</v>
      </c>
      <c r="E144" s="342" t="s">
        <v>815</v>
      </c>
      <c r="F144" s="343" t="s">
        <v>2083</v>
      </c>
    </row>
    <row r="145" spans="2:7" ht="42" customHeight="1">
      <c r="B145" s="346" t="s">
        <v>2084</v>
      </c>
      <c r="C145" s="342" t="s">
        <v>33</v>
      </c>
      <c r="D145" s="342">
        <v>77</v>
      </c>
      <c r="E145" s="342" t="s">
        <v>815</v>
      </c>
      <c r="F145" s="343" t="s">
        <v>2085</v>
      </c>
    </row>
    <row r="146" spans="2:7" ht="42" customHeight="1">
      <c r="B146" s="346" t="s">
        <v>2775</v>
      </c>
      <c r="C146" s="342" t="s">
        <v>2776</v>
      </c>
      <c r="D146" s="342">
        <v>78</v>
      </c>
      <c r="E146" s="342">
        <v>1E-4</v>
      </c>
      <c r="F146" s="1007" t="s">
        <v>2778</v>
      </c>
      <c r="G146" s="316"/>
    </row>
    <row r="147" spans="2:7" ht="42" customHeight="1">
      <c r="B147" s="346" t="s">
        <v>2777</v>
      </c>
      <c r="C147" s="342" t="s">
        <v>33</v>
      </c>
      <c r="D147" s="342">
        <v>79</v>
      </c>
      <c r="E147" s="342">
        <v>1E-4</v>
      </c>
      <c r="F147" s="1007"/>
      <c r="G147" s="316"/>
    </row>
    <row r="148" spans="2:7" ht="187.5" customHeight="1">
      <c r="B148" s="346" t="s">
        <v>71</v>
      </c>
      <c r="C148" s="342" t="s">
        <v>232</v>
      </c>
      <c r="D148" s="342">
        <v>80</v>
      </c>
      <c r="E148" s="342">
        <v>0.3</v>
      </c>
      <c r="F148" s="343" t="s">
        <v>2817</v>
      </c>
      <c r="G148" s="316"/>
    </row>
    <row r="149" spans="2:7" ht="126" customHeight="1" thickBot="1">
      <c r="B149" s="347" t="s">
        <v>2818</v>
      </c>
      <c r="C149" s="348" t="s">
        <v>2819</v>
      </c>
      <c r="D149" s="348">
        <v>81</v>
      </c>
      <c r="E149" s="348">
        <v>0.3</v>
      </c>
      <c r="F149" s="349" t="s">
        <v>2820</v>
      </c>
      <c r="G149" s="316"/>
    </row>
    <row r="150" spans="2:7">
      <c r="B150" s="313"/>
      <c r="C150" s="295"/>
      <c r="D150" s="295"/>
      <c r="E150" s="312"/>
    </row>
    <row r="151" spans="2:7" ht="33.75" customHeight="1" thickBot="1">
      <c r="B151" s="350"/>
      <c r="C151" s="351"/>
      <c r="D151" s="351"/>
      <c r="E151" s="352"/>
      <c r="F151" s="331"/>
    </row>
    <row r="152" spans="2:7" ht="15" customHeight="1">
      <c r="B152" s="995" t="s">
        <v>3164</v>
      </c>
      <c r="C152" s="996"/>
      <c r="D152" s="996"/>
      <c r="E152" s="996"/>
      <c r="F152" s="997"/>
    </row>
    <row r="153" spans="2:7" ht="20.25" customHeight="1" thickBot="1">
      <c r="B153" s="998"/>
      <c r="C153" s="999"/>
      <c r="D153" s="999"/>
      <c r="E153" s="999"/>
      <c r="F153" s="1000"/>
    </row>
    <row r="154" spans="2:7" ht="20.5" thickBot="1">
      <c r="B154" s="353" t="s">
        <v>5</v>
      </c>
      <c r="C154" s="334" t="s">
        <v>66</v>
      </c>
      <c r="D154" s="334" t="s">
        <v>1735</v>
      </c>
      <c r="E154" s="334" t="s">
        <v>792</v>
      </c>
      <c r="F154" s="354" t="s">
        <v>1782</v>
      </c>
    </row>
    <row r="155" spans="2:7">
      <c r="B155" s="355" t="s">
        <v>323</v>
      </c>
      <c r="C155" s="356" t="s">
        <v>33</v>
      </c>
      <c r="D155" s="357"/>
      <c r="E155" s="358">
        <v>0.1</v>
      </c>
      <c r="F155" s="359"/>
    </row>
    <row r="156" spans="2:7">
      <c r="B156" s="360" t="s">
        <v>643</v>
      </c>
      <c r="C156" s="361" t="s">
        <v>33</v>
      </c>
      <c r="D156" s="341"/>
      <c r="E156" s="342">
        <v>0.1</v>
      </c>
      <c r="F156" s="362"/>
    </row>
    <row r="157" spans="2:7">
      <c r="B157" s="360" t="s">
        <v>645</v>
      </c>
      <c r="C157" s="363" t="s">
        <v>644</v>
      </c>
      <c r="D157" s="341"/>
      <c r="E157" s="342">
        <v>0.1</v>
      </c>
      <c r="F157" s="362"/>
    </row>
    <row r="158" spans="2:7">
      <c r="B158" s="360" t="s">
        <v>648</v>
      </c>
      <c r="C158" s="363" t="s">
        <v>12</v>
      </c>
      <c r="D158" s="341"/>
      <c r="E158" s="342">
        <v>0.3</v>
      </c>
      <c r="F158" s="362"/>
    </row>
    <row r="159" spans="2:7">
      <c r="B159" s="360" t="s">
        <v>647</v>
      </c>
      <c r="C159" s="363" t="s">
        <v>8</v>
      </c>
      <c r="D159" s="341"/>
      <c r="E159" s="342">
        <v>0.3</v>
      </c>
      <c r="F159" s="362"/>
    </row>
    <row r="160" spans="2:7">
      <c r="B160" s="360" t="s">
        <v>646</v>
      </c>
      <c r="C160" s="363" t="s">
        <v>134</v>
      </c>
      <c r="D160" s="341"/>
      <c r="E160" s="342">
        <v>0.3</v>
      </c>
      <c r="F160" s="362"/>
    </row>
    <row r="161" spans="2:6">
      <c r="B161" s="360" t="s">
        <v>329</v>
      </c>
      <c r="C161" s="363" t="s">
        <v>140</v>
      </c>
      <c r="D161" s="341"/>
      <c r="E161" s="342">
        <v>0.3</v>
      </c>
      <c r="F161" s="362"/>
    </row>
    <row r="162" spans="2:6">
      <c r="B162" s="360" t="s">
        <v>72</v>
      </c>
      <c r="C162" s="363" t="s">
        <v>227</v>
      </c>
      <c r="D162" s="341"/>
      <c r="E162" s="342">
        <v>0.3</v>
      </c>
      <c r="F162" s="362"/>
    </row>
    <row r="163" spans="2:6">
      <c r="B163" s="360" t="s">
        <v>649</v>
      </c>
      <c r="C163" s="363" t="s">
        <v>146</v>
      </c>
      <c r="D163" s="341"/>
      <c r="E163" s="342">
        <v>0.3</v>
      </c>
      <c r="F163" s="362"/>
    </row>
    <row r="164" spans="2:6">
      <c r="B164" s="360" t="s">
        <v>668</v>
      </c>
      <c r="C164" s="363" t="s">
        <v>149</v>
      </c>
      <c r="D164" s="341"/>
      <c r="E164" s="342">
        <v>0.3</v>
      </c>
      <c r="F164" s="362"/>
    </row>
    <row r="165" spans="2:6">
      <c r="B165" s="360" t="s">
        <v>330</v>
      </c>
      <c r="C165" s="363" t="s">
        <v>300</v>
      </c>
      <c r="D165" s="341"/>
      <c r="E165" s="342">
        <v>0.3</v>
      </c>
      <c r="F165" s="362"/>
    </row>
    <row r="166" spans="2:6">
      <c r="B166" s="360" t="s">
        <v>568</v>
      </c>
      <c r="C166" s="363" t="s">
        <v>569</v>
      </c>
      <c r="D166" s="341"/>
      <c r="E166" s="342">
        <v>0.1</v>
      </c>
      <c r="F166" s="362"/>
    </row>
    <row r="167" spans="2:6">
      <c r="B167" s="360" t="s">
        <v>128</v>
      </c>
      <c r="C167" s="363" t="s">
        <v>565</v>
      </c>
      <c r="D167" s="341"/>
      <c r="E167" s="342">
        <v>0.1</v>
      </c>
      <c r="F167" s="362"/>
    </row>
    <row r="168" spans="2:6">
      <c r="B168" s="360" t="s">
        <v>566</v>
      </c>
      <c r="C168" s="363" t="s">
        <v>567</v>
      </c>
      <c r="D168" s="341"/>
      <c r="E168" s="342">
        <v>0.1</v>
      </c>
      <c r="F168" s="362"/>
    </row>
    <row r="169" spans="2:6">
      <c r="B169" s="360" t="s">
        <v>570</v>
      </c>
      <c r="C169" s="363" t="s">
        <v>571</v>
      </c>
      <c r="D169" s="341"/>
      <c r="E169" s="342">
        <v>0.1</v>
      </c>
      <c r="F169" s="362"/>
    </row>
    <row r="170" spans="2:6">
      <c r="B170" s="360" t="s">
        <v>574</v>
      </c>
      <c r="C170" s="363" t="s">
        <v>575</v>
      </c>
      <c r="D170" s="341"/>
      <c r="E170" s="342">
        <v>0.1</v>
      </c>
      <c r="F170" s="362"/>
    </row>
    <row r="171" spans="2:6">
      <c r="B171" s="360" t="s">
        <v>572</v>
      </c>
      <c r="C171" s="363" t="s">
        <v>573</v>
      </c>
      <c r="D171" s="341"/>
      <c r="E171" s="342">
        <v>0.1</v>
      </c>
      <c r="F171" s="362"/>
    </row>
    <row r="172" spans="2:6" ht="33">
      <c r="B172" s="360" t="s">
        <v>576</v>
      </c>
      <c r="C172" s="363" t="s">
        <v>577</v>
      </c>
      <c r="D172" s="341"/>
      <c r="E172" s="342">
        <v>0.1</v>
      </c>
      <c r="F172" s="362"/>
    </row>
    <row r="173" spans="2:6">
      <c r="B173" s="360" t="s">
        <v>28</v>
      </c>
      <c r="C173" s="363" t="s">
        <v>172</v>
      </c>
      <c r="D173" s="341"/>
      <c r="E173" s="342">
        <v>0.1</v>
      </c>
      <c r="F173" s="362"/>
    </row>
    <row r="174" spans="2:6">
      <c r="B174" s="360" t="s">
        <v>412</v>
      </c>
      <c r="C174" s="363" t="s">
        <v>20</v>
      </c>
      <c r="D174" s="341"/>
      <c r="E174" s="342">
        <v>0.1</v>
      </c>
      <c r="F174" s="362"/>
    </row>
    <row r="175" spans="2:6">
      <c r="B175" s="360" t="s">
        <v>29</v>
      </c>
      <c r="C175" s="363" t="s">
        <v>30</v>
      </c>
      <c r="D175" s="341"/>
      <c r="E175" s="342">
        <v>0.1</v>
      </c>
      <c r="F175" s="362"/>
    </row>
    <row r="176" spans="2:6">
      <c r="B176" s="360" t="s">
        <v>26</v>
      </c>
      <c r="C176" s="363" t="s">
        <v>27</v>
      </c>
      <c r="D176" s="341"/>
      <c r="E176" s="342">
        <v>0.1</v>
      </c>
      <c r="F176" s="362"/>
    </row>
    <row r="177" spans="2:6">
      <c r="B177" s="360" t="s">
        <v>31</v>
      </c>
      <c r="C177" s="363" t="s">
        <v>173</v>
      </c>
      <c r="D177" s="341"/>
      <c r="E177" s="342">
        <v>0.1</v>
      </c>
      <c r="F177" s="362"/>
    </row>
    <row r="178" spans="2:6" ht="33">
      <c r="B178" s="360" t="s">
        <v>413</v>
      </c>
      <c r="C178" s="363" t="s">
        <v>578</v>
      </c>
      <c r="D178" s="341"/>
      <c r="E178" s="342">
        <v>0.1</v>
      </c>
      <c r="F178" s="362"/>
    </row>
    <row r="179" spans="2:6">
      <c r="B179" s="360" t="s">
        <v>579</v>
      </c>
      <c r="C179" s="363" t="s">
        <v>580</v>
      </c>
      <c r="D179" s="341"/>
      <c r="E179" s="342">
        <v>0.1</v>
      </c>
      <c r="F179" s="362"/>
    </row>
    <row r="180" spans="2:6">
      <c r="B180" s="360" t="s">
        <v>583</v>
      </c>
      <c r="C180" s="363" t="s">
        <v>123</v>
      </c>
      <c r="D180" s="363"/>
      <c r="E180" s="342">
        <v>0.3</v>
      </c>
      <c r="F180" s="362"/>
    </row>
    <row r="181" spans="2:6">
      <c r="B181" s="360" t="s">
        <v>581</v>
      </c>
      <c r="C181" s="363" t="s">
        <v>582</v>
      </c>
      <c r="D181" s="341"/>
      <c r="E181" s="342">
        <v>0.1</v>
      </c>
      <c r="F181" s="362"/>
    </row>
    <row r="182" spans="2:6">
      <c r="B182" s="360" t="s">
        <v>21</v>
      </c>
      <c r="C182" s="363" t="s">
        <v>22</v>
      </c>
      <c r="D182" s="341"/>
      <c r="E182" s="342">
        <v>0.1</v>
      </c>
      <c r="F182" s="362"/>
    </row>
    <row r="183" spans="2:6">
      <c r="B183" s="360" t="s">
        <v>585</v>
      </c>
      <c r="C183" s="363" t="s">
        <v>32</v>
      </c>
      <c r="D183" s="341"/>
      <c r="E183" s="342">
        <v>0.1</v>
      </c>
      <c r="F183" s="362"/>
    </row>
    <row r="184" spans="2:6" ht="70.5" customHeight="1">
      <c r="B184" s="360" t="s">
        <v>414</v>
      </c>
      <c r="C184" s="364" t="s">
        <v>584</v>
      </c>
      <c r="D184" s="341"/>
      <c r="E184" s="342">
        <v>0.1</v>
      </c>
      <c r="F184" s="362"/>
    </row>
    <row r="185" spans="2:6">
      <c r="B185" s="360" t="s">
        <v>174</v>
      </c>
      <c r="C185" s="363" t="s">
        <v>46</v>
      </c>
      <c r="D185" s="341"/>
      <c r="E185" s="342">
        <v>0.3</v>
      </c>
      <c r="F185" s="362"/>
    </row>
    <row r="186" spans="2:6">
      <c r="B186" s="360" t="s">
        <v>56</v>
      </c>
      <c r="C186" s="363" t="s">
        <v>57</v>
      </c>
      <c r="D186" s="341"/>
      <c r="E186" s="342">
        <v>0.1</v>
      </c>
      <c r="F186" s="362"/>
    </row>
    <row r="187" spans="2:6">
      <c r="B187" s="360" t="s">
        <v>58</v>
      </c>
      <c r="C187" s="363" t="s">
        <v>59</v>
      </c>
      <c r="D187" s="341"/>
      <c r="E187" s="342">
        <v>0.1</v>
      </c>
      <c r="F187" s="362"/>
    </row>
    <row r="188" spans="2:6">
      <c r="B188" s="360" t="s">
        <v>40</v>
      </c>
      <c r="C188" s="363" t="s">
        <v>41</v>
      </c>
      <c r="D188" s="341"/>
      <c r="E188" s="342">
        <v>0.1</v>
      </c>
      <c r="F188" s="362"/>
    </row>
    <row r="189" spans="2:6">
      <c r="B189" s="360" t="s">
        <v>42</v>
      </c>
      <c r="C189" s="363" t="s">
        <v>43</v>
      </c>
      <c r="D189" s="341"/>
      <c r="E189" s="342">
        <v>0.1</v>
      </c>
      <c r="F189" s="362"/>
    </row>
    <row r="190" spans="2:6">
      <c r="B190" s="360" t="s">
        <v>44</v>
      </c>
      <c r="C190" s="363" t="s">
        <v>45</v>
      </c>
      <c r="D190" s="341"/>
      <c r="E190" s="342">
        <v>0.1</v>
      </c>
      <c r="F190" s="362"/>
    </row>
    <row r="191" spans="2:6">
      <c r="B191" s="360" t="s">
        <v>52</v>
      </c>
      <c r="C191" s="363" t="s">
        <v>53</v>
      </c>
      <c r="D191" s="341"/>
      <c r="E191" s="342">
        <v>0.3</v>
      </c>
      <c r="F191" s="362"/>
    </row>
    <row r="192" spans="2:6">
      <c r="B192" s="360" t="s">
        <v>176</v>
      </c>
      <c r="C192" s="363" t="s">
        <v>54</v>
      </c>
      <c r="D192" s="341"/>
      <c r="E192" s="342">
        <v>0.3</v>
      </c>
      <c r="F192" s="362"/>
    </row>
    <row r="193" spans="2:6">
      <c r="B193" s="360" t="s">
        <v>60</v>
      </c>
      <c r="C193" s="363" t="s">
        <v>61</v>
      </c>
      <c r="D193" s="341"/>
      <c r="E193" s="342">
        <v>0.3</v>
      </c>
      <c r="F193" s="362"/>
    </row>
    <row r="194" spans="2:6">
      <c r="B194" s="360" t="s">
        <v>175</v>
      </c>
      <c r="C194" s="363" t="s">
        <v>39</v>
      </c>
      <c r="D194" s="341"/>
      <c r="E194" s="342">
        <v>0.3</v>
      </c>
      <c r="F194" s="362"/>
    </row>
    <row r="195" spans="2:6">
      <c r="B195" s="360" t="s">
        <v>669</v>
      </c>
      <c r="C195" s="363" t="s">
        <v>47</v>
      </c>
      <c r="D195" s="341"/>
      <c r="E195" s="342">
        <v>0.1</v>
      </c>
      <c r="F195" s="362"/>
    </row>
    <row r="196" spans="2:6">
      <c r="B196" s="340" t="s">
        <v>177</v>
      </c>
      <c r="C196" s="363" t="s">
        <v>48</v>
      </c>
      <c r="D196" s="341"/>
      <c r="E196" s="342">
        <v>0.1</v>
      </c>
      <c r="F196" s="362"/>
    </row>
    <row r="197" spans="2:6">
      <c r="B197" s="365" t="s">
        <v>323</v>
      </c>
      <c r="C197" s="361" t="s">
        <v>33</v>
      </c>
      <c r="D197" s="361">
        <v>42</v>
      </c>
      <c r="E197" s="342"/>
      <c r="F197" s="366">
        <v>44200</v>
      </c>
    </row>
    <row r="198" spans="2:6" ht="36.75" customHeight="1">
      <c r="B198" s="367" t="s">
        <v>1236</v>
      </c>
      <c r="C198" s="361" t="s">
        <v>1444</v>
      </c>
      <c r="D198" s="361">
        <v>42</v>
      </c>
      <c r="E198" s="342"/>
      <c r="F198" s="366">
        <v>44200</v>
      </c>
    </row>
    <row r="199" spans="2:6">
      <c r="B199" s="365" t="s">
        <v>1237</v>
      </c>
      <c r="C199" s="361" t="s">
        <v>1445</v>
      </c>
      <c r="D199" s="361">
        <v>42</v>
      </c>
      <c r="E199" s="342"/>
      <c r="F199" s="366">
        <v>44200</v>
      </c>
    </row>
    <row r="200" spans="2:6">
      <c r="B200" s="365" t="s">
        <v>1238</v>
      </c>
      <c r="C200" s="361" t="s">
        <v>1446</v>
      </c>
      <c r="D200" s="361">
        <v>42</v>
      </c>
      <c r="E200" s="342"/>
      <c r="F200" s="366">
        <v>44200</v>
      </c>
    </row>
    <row r="201" spans="2:6">
      <c r="B201" s="365" t="s">
        <v>1239</v>
      </c>
      <c r="C201" s="361" t="s">
        <v>1447</v>
      </c>
      <c r="D201" s="361">
        <v>42</v>
      </c>
      <c r="E201" s="342"/>
      <c r="F201" s="366">
        <v>44200</v>
      </c>
    </row>
    <row r="202" spans="2:6">
      <c r="B202" s="365" t="s">
        <v>1737</v>
      </c>
      <c r="C202" s="361" t="s">
        <v>1448</v>
      </c>
      <c r="D202" s="361">
        <v>42</v>
      </c>
      <c r="E202" s="342"/>
      <c r="F202" s="366">
        <v>44200</v>
      </c>
    </row>
    <row r="203" spans="2:6">
      <c r="B203" s="365" t="s">
        <v>643</v>
      </c>
      <c r="C203" s="361" t="s">
        <v>33</v>
      </c>
      <c r="D203" s="361">
        <v>43</v>
      </c>
      <c r="E203" s="342"/>
      <c r="F203" s="366">
        <v>44200</v>
      </c>
    </row>
    <row r="204" spans="2:6">
      <c r="B204" s="365" t="s">
        <v>1738</v>
      </c>
      <c r="C204" s="361" t="s">
        <v>1413</v>
      </c>
      <c r="D204" s="361">
        <v>43</v>
      </c>
      <c r="E204" s="342"/>
      <c r="F204" s="366">
        <v>44200</v>
      </c>
    </row>
    <row r="205" spans="2:6">
      <c r="B205" s="365" t="s">
        <v>1739</v>
      </c>
      <c r="C205" s="361" t="s">
        <v>33</v>
      </c>
      <c r="D205" s="361">
        <v>43</v>
      </c>
      <c r="E205" s="342"/>
      <c r="F205" s="366">
        <v>44200</v>
      </c>
    </row>
    <row r="206" spans="2:6">
      <c r="B206" s="365" t="s">
        <v>1180</v>
      </c>
      <c r="C206" s="361" t="s">
        <v>1410</v>
      </c>
      <c r="D206" s="361">
        <v>43</v>
      </c>
      <c r="E206" s="342"/>
      <c r="F206" s="366">
        <v>44200</v>
      </c>
    </row>
    <row r="207" spans="2:6">
      <c r="B207" s="365" t="s">
        <v>1179</v>
      </c>
      <c r="C207" s="361" t="s">
        <v>1409</v>
      </c>
      <c r="D207" s="361">
        <v>43</v>
      </c>
      <c r="E207" s="342"/>
      <c r="F207" s="366">
        <v>44200</v>
      </c>
    </row>
    <row r="208" spans="2:6">
      <c r="B208" s="365" t="s">
        <v>1181</v>
      </c>
      <c r="C208" s="361" t="s">
        <v>1411</v>
      </c>
      <c r="D208" s="361">
        <v>43</v>
      </c>
      <c r="E208" s="342"/>
      <c r="F208" s="366">
        <v>44200</v>
      </c>
    </row>
    <row r="209" spans="2:6">
      <c r="B209" s="365" t="s">
        <v>1740</v>
      </c>
      <c r="C209" s="361" t="s">
        <v>33</v>
      </c>
      <c r="D209" s="361">
        <v>43</v>
      </c>
      <c r="E209" s="342"/>
      <c r="F209" s="366">
        <v>44200</v>
      </c>
    </row>
    <row r="210" spans="2:6">
      <c r="B210" s="365" t="s">
        <v>1741</v>
      </c>
      <c r="C210" s="361" t="s">
        <v>33</v>
      </c>
      <c r="D210" s="361">
        <v>43</v>
      </c>
      <c r="E210" s="342"/>
      <c r="F210" s="366">
        <v>44200</v>
      </c>
    </row>
    <row r="211" spans="2:6">
      <c r="B211" s="365" t="s">
        <v>1182</v>
      </c>
      <c r="C211" s="361" t="s">
        <v>1412</v>
      </c>
      <c r="D211" s="361">
        <v>43</v>
      </c>
      <c r="E211" s="342"/>
      <c r="F211" s="366">
        <v>44200</v>
      </c>
    </row>
    <row r="212" spans="2:6">
      <c r="B212" s="365" t="s">
        <v>1742</v>
      </c>
      <c r="C212" s="361" t="s">
        <v>33</v>
      </c>
      <c r="D212" s="361">
        <v>43</v>
      </c>
      <c r="E212" s="342"/>
      <c r="F212" s="366">
        <v>44200</v>
      </c>
    </row>
    <row r="213" spans="2:6">
      <c r="B213" s="365" t="s">
        <v>1189</v>
      </c>
      <c r="C213" s="361" t="s">
        <v>1413</v>
      </c>
      <c r="D213" s="361">
        <v>43</v>
      </c>
      <c r="E213" s="342"/>
      <c r="F213" s="366">
        <v>44200</v>
      </c>
    </row>
    <row r="214" spans="2:6">
      <c r="B214" s="365" t="s">
        <v>1178</v>
      </c>
      <c r="C214" s="361" t="s">
        <v>1408</v>
      </c>
      <c r="D214" s="361">
        <v>43</v>
      </c>
      <c r="E214" s="342"/>
      <c r="F214" s="366">
        <v>44200</v>
      </c>
    </row>
    <row r="215" spans="2:6">
      <c r="B215" s="365" t="s">
        <v>1177</v>
      </c>
      <c r="C215" s="361" t="s">
        <v>1407</v>
      </c>
      <c r="D215" s="361">
        <v>43</v>
      </c>
      <c r="E215" s="342"/>
      <c r="F215" s="366">
        <v>44200</v>
      </c>
    </row>
    <row r="216" spans="2:6">
      <c r="B216" s="365" t="s">
        <v>1743</v>
      </c>
      <c r="C216" s="361" t="s">
        <v>33</v>
      </c>
      <c r="D216" s="361">
        <v>43</v>
      </c>
      <c r="E216" s="342"/>
      <c r="F216" s="366">
        <v>44200</v>
      </c>
    </row>
    <row r="217" spans="2:6">
      <c r="B217" s="365" t="s">
        <v>1201</v>
      </c>
      <c r="C217" s="361" t="s">
        <v>1421</v>
      </c>
      <c r="D217" s="361">
        <v>43</v>
      </c>
      <c r="E217" s="342"/>
      <c r="F217" s="366">
        <v>44200</v>
      </c>
    </row>
    <row r="218" spans="2:6">
      <c r="B218" s="365" t="s">
        <v>1191</v>
      </c>
      <c r="C218" s="361" t="s">
        <v>1415</v>
      </c>
      <c r="D218" s="361">
        <v>43</v>
      </c>
      <c r="E218" s="342"/>
      <c r="F218" s="366">
        <v>44200</v>
      </c>
    </row>
    <row r="219" spans="2:6">
      <c r="B219" s="365" t="s">
        <v>1196</v>
      </c>
      <c r="C219" s="361" t="s">
        <v>1416</v>
      </c>
      <c r="D219" s="361">
        <v>43</v>
      </c>
      <c r="E219" s="342"/>
      <c r="F219" s="366">
        <v>44200</v>
      </c>
    </row>
    <row r="220" spans="2:6">
      <c r="B220" s="365" t="s">
        <v>1744</v>
      </c>
      <c r="C220" s="361" t="s">
        <v>1422</v>
      </c>
      <c r="D220" s="361">
        <v>43</v>
      </c>
      <c r="E220" s="342"/>
      <c r="F220" s="366">
        <v>44200</v>
      </c>
    </row>
    <row r="221" spans="2:6">
      <c r="B221" s="365" t="s">
        <v>1204</v>
      </c>
      <c r="C221" s="361" t="s">
        <v>1418</v>
      </c>
      <c r="D221" s="361">
        <v>43</v>
      </c>
      <c r="E221" s="342"/>
      <c r="F221" s="366">
        <v>44200</v>
      </c>
    </row>
    <row r="222" spans="2:6">
      <c r="B222" s="365" t="s">
        <v>1194</v>
      </c>
      <c r="C222" s="361" t="s">
        <v>33</v>
      </c>
      <c r="D222" s="361">
        <v>43</v>
      </c>
      <c r="E222" s="342"/>
      <c r="F222" s="366">
        <v>44200</v>
      </c>
    </row>
    <row r="223" spans="2:6">
      <c r="B223" s="365" t="s">
        <v>1193</v>
      </c>
      <c r="C223" s="361" t="s">
        <v>33</v>
      </c>
      <c r="D223" s="361">
        <v>43</v>
      </c>
      <c r="E223" s="342"/>
      <c r="F223" s="366">
        <v>44200</v>
      </c>
    </row>
    <row r="224" spans="2:6">
      <c r="B224" s="365" t="s">
        <v>1192</v>
      </c>
      <c r="C224" s="361" t="s">
        <v>33</v>
      </c>
      <c r="D224" s="361">
        <v>43</v>
      </c>
      <c r="E224" s="342"/>
      <c r="F224" s="366">
        <v>44200</v>
      </c>
    </row>
    <row r="225" spans="2:6">
      <c r="B225" s="365" t="s">
        <v>1206</v>
      </c>
      <c r="C225" s="361" t="s">
        <v>1424</v>
      </c>
      <c r="D225" s="361">
        <v>43</v>
      </c>
      <c r="E225" s="342"/>
      <c r="F225" s="366">
        <v>44200</v>
      </c>
    </row>
    <row r="226" spans="2:6">
      <c r="B226" s="365" t="s">
        <v>1190</v>
      </c>
      <c r="C226" s="361" t="s">
        <v>1414</v>
      </c>
      <c r="D226" s="361">
        <v>43</v>
      </c>
      <c r="E226" s="342"/>
      <c r="F226" s="366">
        <v>44200</v>
      </c>
    </row>
    <row r="227" spans="2:6">
      <c r="B227" s="365" t="s">
        <v>1195</v>
      </c>
      <c r="C227" s="361" t="s">
        <v>33</v>
      </c>
      <c r="D227" s="361">
        <v>43</v>
      </c>
      <c r="E227" s="342"/>
      <c r="F227" s="366">
        <v>44200</v>
      </c>
    </row>
    <row r="228" spans="2:6">
      <c r="B228" s="365" t="s">
        <v>1204</v>
      </c>
      <c r="C228" s="361" t="s">
        <v>1418</v>
      </c>
      <c r="D228" s="361">
        <v>43</v>
      </c>
      <c r="E228" s="342"/>
      <c r="F228" s="366">
        <v>44200</v>
      </c>
    </row>
    <row r="229" spans="2:6">
      <c r="B229" s="365" t="s">
        <v>1747</v>
      </c>
      <c r="C229" s="361" t="s">
        <v>1407</v>
      </c>
      <c r="D229" s="361">
        <v>43</v>
      </c>
      <c r="E229" s="342"/>
      <c r="F229" s="366">
        <v>44200</v>
      </c>
    </row>
    <row r="230" spans="2:6">
      <c r="B230" s="365" t="s">
        <v>1199</v>
      </c>
      <c r="C230" s="361" t="s">
        <v>1419</v>
      </c>
      <c r="D230" s="361">
        <v>43</v>
      </c>
      <c r="E230" s="342"/>
      <c r="F230" s="366">
        <v>44200</v>
      </c>
    </row>
    <row r="231" spans="2:6">
      <c r="B231" s="365" t="s">
        <v>1205</v>
      </c>
      <c r="C231" s="361" t="s">
        <v>1423</v>
      </c>
      <c r="D231" s="361">
        <v>43</v>
      </c>
      <c r="E231" s="342"/>
      <c r="F231" s="366">
        <v>44200</v>
      </c>
    </row>
    <row r="232" spans="2:6">
      <c r="B232" s="365" t="s">
        <v>1745</v>
      </c>
      <c r="C232" s="361" t="s">
        <v>1417</v>
      </c>
      <c r="D232" s="361">
        <v>43</v>
      </c>
      <c r="E232" s="342"/>
      <c r="F232" s="366">
        <v>44200</v>
      </c>
    </row>
    <row r="233" spans="2:6">
      <c r="B233" s="365" t="s">
        <v>1200</v>
      </c>
      <c r="C233" s="361" t="s">
        <v>1420</v>
      </c>
      <c r="D233" s="361">
        <v>43</v>
      </c>
      <c r="E233" s="342"/>
      <c r="F233" s="366">
        <v>44200</v>
      </c>
    </row>
    <row r="234" spans="2:6">
      <c r="B234" s="365" t="s">
        <v>1175</v>
      </c>
      <c r="C234" s="361" t="s">
        <v>425</v>
      </c>
      <c r="D234" s="361">
        <v>44</v>
      </c>
      <c r="E234" s="342"/>
      <c r="F234" s="366">
        <v>44984</v>
      </c>
    </row>
    <row r="235" spans="2:6">
      <c r="B235" s="365" t="s">
        <v>314</v>
      </c>
      <c r="C235" s="361" t="s">
        <v>145</v>
      </c>
      <c r="D235" s="361">
        <v>45</v>
      </c>
      <c r="E235" s="342"/>
      <c r="F235" s="366">
        <v>44984</v>
      </c>
    </row>
    <row r="236" spans="2:6" ht="33">
      <c r="B236" s="367" t="s">
        <v>1159</v>
      </c>
      <c r="C236" s="361" t="s">
        <v>33</v>
      </c>
      <c r="D236" s="361">
        <v>46</v>
      </c>
      <c r="E236" s="342"/>
      <c r="F236" s="366">
        <v>44984</v>
      </c>
    </row>
    <row r="237" spans="2:6">
      <c r="B237" s="367" t="s">
        <v>1160</v>
      </c>
      <c r="C237" s="361" t="s">
        <v>1399</v>
      </c>
      <c r="D237" s="361">
        <v>46</v>
      </c>
      <c r="E237" s="342"/>
      <c r="F237" s="366">
        <v>44984</v>
      </c>
    </row>
    <row r="238" spans="2:6">
      <c r="B238" s="365" t="s">
        <v>1161</v>
      </c>
      <c r="C238" s="361" t="s">
        <v>1400</v>
      </c>
      <c r="D238" s="361">
        <v>46</v>
      </c>
      <c r="E238" s="342"/>
      <c r="F238" s="366">
        <v>44984</v>
      </c>
    </row>
    <row r="239" spans="2:6">
      <c r="B239" s="365" t="s">
        <v>312</v>
      </c>
      <c r="C239" s="361" t="s">
        <v>317</v>
      </c>
      <c r="D239" s="361">
        <v>47</v>
      </c>
      <c r="E239" s="342"/>
      <c r="F239" s="366">
        <v>45073</v>
      </c>
    </row>
    <row r="240" spans="2:6">
      <c r="B240" s="365" t="s">
        <v>1168</v>
      </c>
      <c r="C240" s="361" t="s">
        <v>33</v>
      </c>
      <c r="D240" s="361">
        <v>48</v>
      </c>
      <c r="E240" s="342"/>
      <c r="F240" s="366">
        <v>45073</v>
      </c>
    </row>
    <row r="241" spans="2:6">
      <c r="B241" s="365" t="s">
        <v>1170</v>
      </c>
      <c r="C241" s="361" t="s">
        <v>1403</v>
      </c>
      <c r="D241" s="361">
        <v>48</v>
      </c>
      <c r="E241" s="342"/>
      <c r="F241" s="366">
        <v>45073</v>
      </c>
    </row>
    <row r="242" spans="2:6">
      <c r="B242" s="367" t="s">
        <v>1173</v>
      </c>
      <c r="C242" s="361" t="s">
        <v>1406</v>
      </c>
      <c r="D242" s="361">
        <v>48</v>
      </c>
      <c r="E242" s="342"/>
      <c r="F242" s="366">
        <v>45073</v>
      </c>
    </row>
    <row r="243" spans="2:6">
      <c r="B243" s="365" t="s">
        <v>1171</v>
      </c>
      <c r="C243" s="361" t="s">
        <v>1404</v>
      </c>
      <c r="D243" s="361">
        <v>48</v>
      </c>
      <c r="E243" s="342"/>
      <c r="F243" s="366">
        <v>45073</v>
      </c>
    </row>
    <row r="244" spans="2:6">
      <c r="B244" s="365" t="s">
        <v>1172</v>
      </c>
      <c r="C244" s="361" t="s">
        <v>1405</v>
      </c>
      <c r="D244" s="361">
        <v>48</v>
      </c>
      <c r="E244" s="342"/>
      <c r="F244" s="366">
        <v>45073</v>
      </c>
    </row>
    <row r="245" spans="2:6">
      <c r="B245" s="365" t="s">
        <v>1169</v>
      </c>
      <c r="C245" s="361" t="s">
        <v>1402</v>
      </c>
      <c r="D245" s="361">
        <v>48</v>
      </c>
      <c r="E245" s="342"/>
      <c r="F245" s="366">
        <v>45073</v>
      </c>
    </row>
    <row r="246" spans="2:6">
      <c r="B246" s="365" t="s">
        <v>1167</v>
      </c>
      <c r="C246" s="361" t="s">
        <v>426</v>
      </c>
      <c r="D246" s="361">
        <v>49</v>
      </c>
      <c r="E246" s="342"/>
      <c r="F246" s="366">
        <v>45073</v>
      </c>
    </row>
    <row r="247" spans="2:6" ht="33">
      <c r="B247" s="367" t="s">
        <v>1143</v>
      </c>
      <c r="C247" s="361" t="s">
        <v>33</v>
      </c>
      <c r="D247" s="361">
        <v>50</v>
      </c>
      <c r="E247" s="342"/>
      <c r="F247" s="366">
        <v>45165</v>
      </c>
    </row>
    <row r="248" spans="2:6" ht="49.5">
      <c r="B248" s="368" t="s">
        <v>1144</v>
      </c>
      <c r="C248" s="361" t="s">
        <v>33</v>
      </c>
      <c r="D248" s="361">
        <v>50</v>
      </c>
      <c r="E248" s="342"/>
      <c r="F248" s="366">
        <v>45165</v>
      </c>
    </row>
    <row r="249" spans="2:6">
      <c r="B249" s="367" t="s">
        <v>1746</v>
      </c>
      <c r="C249" s="361" t="s">
        <v>1387</v>
      </c>
      <c r="D249" s="361">
        <v>50</v>
      </c>
      <c r="E249" s="342"/>
      <c r="F249" s="366">
        <v>45165</v>
      </c>
    </row>
    <row r="250" spans="2:6">
      <c r="B250" s="367" t="s">
        <v>1147</v>
      </c>
      <c r="C250" s="361" t="s">
        <v>33</v>
      </c>
      <c r="D250" s="361">
        <v>50</v>
      </c>
      <c r="E250" s="342"/>
      <c r="F250" s="366">
        <v>45165</v>
      </c>
    </row>
    <row r="251" spans="2:6">
      <c r="B251" s="367" t="s">
        <v>1148</v>
      </c>
      <c r="C251" s="361" t="s">
        <v>1389</v>
      </c>
      <c r="D251" s="361">
        <v>50</v>
      </c>
      <c r="E251" s="342"/>
      <c r="F251" s="366">
        <v>45165</v>
      </c>
    </row>
    <row r="252" spans="2:6" ht="33">
      <c r="B252" s="367" t="s">
        <v>1149</v>
      </c>
      <c r="C252" s="361" t="s">
        <v>1390</v>
      </c>
      <c r="D252" s="361">
        <v>50</v>
      </c>
      <c r="E252" s="342"/>
      <c r="F252" s="366">
        <v>45165</v>
      </c>
    </row>
    <row r="253" spans="2:6" ht="33">
      <c r="B253" s="367" t="s">
        <v>1150</v>
      </c>
      <c r="C253" s="361" t="s">
        <v>1391</v>
      </c>
      <c r="D253" s="361">
        <v>50</v>
      </c>
      <c r="E253" s="342"/>
      <c r="F253" s="366">
        <v>45165</v>
      </c>
    </row>
    <row r="254" spans="2:6" ht="33">
      <c r="B254" s="367" t="s">
        <v>1151</v>
      </c>
      <c r="C254" s="361" t="s">
        <v>1392</v>
      </c>
      <c r="D254" s="361">
        <v>50</v>
      </c>
      <c r="E254" s="342"/>
      <c r="F254" s="366">
        <v>45165</v>
      </c>
    </row>
    <row r="255" spans="2:6" ht="33">
      <c r="B255" s="367" t="s">
        <v>1152</v>
      </c>
      <c r="C255" s="361" t="s">
        <v>1393</v>
      </c>
      <c r="D255" s="361">
        <v>50</v>
      </c>
      <c r="E255" s="342"/>
      <c r="F255" s="366">
        <v>45165</v>
      </c>
    </row>
    <row r="256" spans="2:6" ht="33">
      <c r="B256" s="367" t="s">
        <v>1153</v>
      </c>
      <c r="C256" s="361" t="s">
        <v>1394</v>
      </c>
      <c r="D256" s="361">
        <v>50</v>
      </c>
      <c r="E256" s="342"/>
      <c r="F256" s="366">
        <v>45165</v>
      </c>
    </row>
    <row r="257" spans="2:6" ht="33">
      <c r="B257" s="367" t="s">
        <v>1154</v>
      </c>
      <c r="C257" s="361" t="s">
        <v>1395</v>
      </c>
      <c r="D257" s="361">
        <v>50</v>
      </c>
      <c r="E257" s="342"/>
      <c r="F257" s="366">
        <v>45165</v>
      </c>
    </row>
    <row r="258" spans="2:6" ht="33">
      <c r="B258" s="367" t="s">
        <v>1155</v>
      </c>
      <c r="C258" s="361" t="s">
        <v>1396</v>
      </c>
      <c r="D258" s="361">
        <v>50</v>
      </c>
      <c r="E258" s="342"/>
      <c r="F258" s="366">
        <v>45165</v>
      </c>
    </row>
    <row r="259" spans="2:6" ht="33">
      <c r="B259" s="367" t="s">
        <v>1156</v>
      </c>
      <c r="C259" s="361" t="s">
        <v>1397</v>
      </c>
      <c r="D259" s="361">
        <v>50</v>
      </c>
      <c r="E259" s="342"/>
      <c r="F259" s="366">
        <v>45165</v>
      </c>
    </row>
    <row r="260" spans="2:6" ht="33">
      <c r="B260" s="367" t="s">
        <v>1157</v>
      </c>
      <c r="C260" s="361" t="s">
        <v>1398</v>
      </c>
      <c r="D260" s="361">
        <v>50</v>
      </c>
      <c r="E260" s="342"/>
      <c r="F260" s="366">
        <v>45165</v>
      </c>
    </row>
    <row r="261" spans="2:6" ht="33">
      <c r="B261" s="367" t="s">
        <v>1145</v>
      </c>
      <c r="C261" s="361" t="s">
        <v>1388</v>
      </c>
      <c r="D261" s="361">
        <v>50</v>
      </c>
      <c r="E261" s="342"/>
      <c r="F261" s="366">
        <v>45165</v>
      </c>
    </row>
    <row r="262" spans="2:6" ht="49.5">
      <c r="B262" s="367" t="s">
        <v>1144</v>
      </c>
      <c r="C262" s="361" t="s">
        <v>33</v>
      </c>
      <c r="D262" s="361">
        <v>50</v>
      </c>
      <c r="E262" s="342"/>
      <c r="F262" s="366">
        <v>45165</v>
      </c>
    </row>
    <row r="263" spans="2:6">
      <c r="B263" s="367" t="s">
        <v>1146</v>
      </c>
      <c r="C263" s="361" t="s">
        <v>33</v>
      </c>
      <c r="D263" s="361">
        <v>50</v>
      </c>
      <c r="E263" s="342"/>
      <c r="F263" s="366">
        <v>45165</v>
      </c>
    </row>
    <row r="264" spans="2:6">
      <c r="B264" s="367" t="s">
        <v>1166</v>
      </c>
      <c r="C264" s="361" t="s">
        <v>540</v>
      </c>
      <c r="D264" s="361">
        <v>51</v>
      </c>
      <c r="E264" s="342"/>
      <c r="F264" s="366">
        <v>45257</v>
      </c>
    </row>
    <row r="265" spans="2:6">
      <c r="B265" s="367" t="s">
        <v>554</v>
      </c>
      <c r="C265" s="361" t="s">
        <v>555</v>
      </c>
      <c r="D265" s="361">
        <v>52</v>
      </c>
      <c r="E265" s="342"/>
      <c r="F265" s="366">
        <v>45257</v>
      </c>
    </row>
    <row r="266" spans="2:6">
      <c r="B266" s="367" t="s">
        <v>556</v>
      </c>
      <c r="C266" s="361" t="s">
        <v>557</v>
      </c>
      <c r="D266" s="361">
        <v>53</v>
      </c>
      <c r="E266" s="342"/>
      <c r="F266" s="366">
        <v>45257</v>
      </c>
    </row>
    <row r="267" spans="2:6">
      <c r="B267" s="367" t="s">
        <v>1165</v>
      </c>
      <c r="C267" s="361" t="s">
        <v>541</v>
      </c>
      <c r="D267" s="361">
        <v>54</v>
      </c>
      <c r="E267" s="342"/>
      <c r="F267" s="366">
        <v>45257</v>
      </c>
    </row>
    <row r="268" spans="2:6">
      <c r="B268" s="369" t="s">
        <v>280</v>
      </c>
      <c r="C268" s="361" t="s">
        <v>170</v>
      </c>
      <c r="D268" s="361">
        <v>55</v>
      </c>
      <c r="E268" s="342">
        <v>0.1</v>
      </c>
      <c r="F268" s="366">
        <v>45778</v>
      </c>
    </row>
    <row r="269" spans="2:6">
      <c r="B269" s="367" t="s">
        <v>1248</v>
      </c>
      <c r="C269" s="361" t="s">
        <v>222</v>
      </c>
      <c r="D269" s="361">
        <v>56</v>
      </c>
      <c r="E269" s="342">
        <v>0.1</v>
      </c>
      <c r="F269" s="366">
        <v>45778</v>
      </c>
    </row>
    <row r="270" spans="2:6" ht="33">
      <c r="B270" s="367" t="s">
        <v>1783</v>
      </c>
      <c r="C270" s="361" t="s">
        <v>1314</v>
      </c>
      <c r="D270" s="361">
        <v>57</v>
      </c>
      <c r="E270" s="342">
        <v>0.1</v>
      </c>
      <c r="F270" s="366">
        <v>45778</v>
      </c>
    </row>
    <row r="271" spans="2:6" ht="33">
      <c r="B271" s="367" t="s">
        <v>1060</v>
      </c>
      <c r="C271" s="361" t="s">
        <v>1313</v>
      </c>
      <c r="D271" s="361">
        <v>57</v>
      </c>
      <c r="E271" s="342">
        <v>0.1</v>
      </c>
      <c r="F271" s="366">
        <v>45778</v>
      </c>
    </row>
    <row r="272" spans="2:6" ht="33">
      <c r="B272" s="367" t="s">
        <v>1784</v>
      </c>
      <c r="C272" s="361" t="s">
        <v>542</v>
      </c>
      <c r="D272" s="361">
        <v>58</v>
      </c>
      <c r="E272" s="342"/>
      <c r="F272" s="366">
        <v>45778</v>
      </c>
    </row>
    <row r="273" spans="2:7" ht="50" thickBot="1">
      <c r="B273" s="370" t="s">
        <v>1785</v>
      </c>
      <c r="C273" s="371" t="s">
        <v>33</v>
      </c>
      <c r="D273" s="371">
        <v>59</v>
      </c>
      <c r="E273" s="348"/>
      <c r="F273" s="372">
        <v>45778</v>
      </c>
    </row>
    <row r="274" spans="2:7">
      <c r="B274" s="373"/>
      <c r="C274" s="374"/>
      <c r="D274" s="374"/>
      <c r="F274" s="375"/>
    </row>
    <row r="275" spans="2:7" ht="18.75" customHeight="1" thickBot="1">
      <c r="B275" s="773"/>
      <c r="C275" s="773"/>
      <c r="D275" s="773"/>
      <c r="E275" s="773"/>
      <c r="F275" s="773"/>
      <c r="G275" s="773"/>
    </row>
    <row r="276" spans="2:7" ht="51.75" customHeight="1" thickBot="1">
      <c r="B276" s="1099" t="s">
        <v>3165</v>
      </c>
      <c r="C276" s="1100"/>
      <c r="D276" s="1100"/>
      <c r="E276" s="1100"/>
      <c r="F276" s="1100"/>
      <c r="G276" s="1101"/>
    </row>
    <row r="277" spans="2:7" ht="29.25" customHeight="1">
      <c r="B277" s="1102" t="s">
        <v>594</v>
      </c>
      <c r="C277" s="1103"/>
      <c r="D277" s="1103"/>
      <c r="E277" s="1103"/>
      <c r="F277" s="1103"/>
      <c r="G277" s="1104"/>
    </row>
    <row r="278" spans="2:7" ht="39" customHeight="1">
      <c r="B278" s="1105" t="s">
        <v>599</v>
      </c>
      <c r="C278" s="1106"/>
      <c r="D278" s="1106"/>
      <c r="E278" s="1106"/>
      <c r="F278" s="1106"/>
      <c r="G278" s="1107"/>
    </row>
    <row r="279" spans="2:7" ht="33" customHeight="1">
      <c r="B279" s="1105" t="s">
        <v>600</v>
      </c>
      <c r="C279" s="1106"/>
      <c r="D279" s="1106"/>
      <c r="E279" s="1106"/>
      <c r="F279" s="1106"/>
      <c r="G279" s="1107"/>
    </row>
    <row r="280" spans="2:7" ht="18.75" customHeight="1">
      <c r="B280" s="1108" t="s">
        <v>3166</v>
      </c>
      <c r="C280" s="838"/>
      <c r="D280" s="838"/>
      <c r="E280" s="838"/>
      <c r="F280" s="838"/>
      <c r="G280" s="1109"/>
    </row>
    <row r="281" spans="2:7" ht="18" thickBot="1">
      <c r="B281" s="1110" t="s">
        <v>598</v>
      </c>
      <c r="C281" s="1111"/>
      <c r="D281" s="1111"/>
      <c r="E281" s="1111"/>
      <c r="F281" s="1111"/>
      <c r="G281" s="1112"/>
    </row>
    <row r="282" spans="2:7" ht="18" thickBot="1">
      <c r="B282" s="376"/>
      <c r="C282" s="376"/>
      <c r="D282" s="376"/>
      <c r="E282" s="376"/>
      <c r="F282" s="376"/>
      <c r="G282" s="377"/>
    </row>
    <row r="283" spans="2:7" ht="20.5" thickBot="1">
      <c r="B283" s="953" t="s">
        <v>2815</v>
      </c>
      <c r="C283" s="954"/>
      <c r="D283" s="954"/>
      <c r="E283" s="955"/>
      <c r="F283" s="376"/>
      <c r="G283" s="377"/>
    </row>
    <row r="284" spans="2:7" ht="20.5" thickBot="1">
      <c r="B284" s="956" t="s">
        <v>5</v>
      </c>
      <c r="C284" s="957"/>
      <c r="D284" s="333" t="s">
        <v>66</v>
      </c>
      <c r="E284" s="378" t="s">
        <v>793</v>
      </c>
      <c r="F284" s="333" t="s">
        <v>1729</v>
      </c>
      <c r="G284" s="379" t="s">
        <v>1731</v>
      </c>
    </row>
    <row r="285" spans="2:7" ht="84.75" customHeight="1">
      <c r="B285" s="958" t="s">
        <v>2805</v>
      </c>
      <c r="C285" s="959"/>
      <c r="D285" s="380"/>
      <c r="E285" s="381">
        <v>0.1</v>
      </c>
      <c r="F285" s="381" t="s">
        <v>2807</v>
      </c>
      <c r="G285" s="382" t="s">
        <v>2806</v>
      </c>
    </row>
    <row r="286" spans="2:7" ht="66">
      <c r="B286" s="960" t="s">
        <v>2808</v>
      </c>
      <c r="C286" s="961"/>
      <c r="D286" s="383" t="s">
        <v>2809</v>
      </c>
      <c r="E286" s="384">
        <v>0.1</v>
      </c>
      <c r="F286" s="385" t="s">
        <v>2810</v>
      </c>
      <c r="G286" s="386" t="s">
        <v>2811</v>
      </c>
    </row>
    <row r="287" spans="2:7" ht="99.5" thickBot="1">
      <c r="B287" s="962" t="s">
        <v>2812</v>
      </c>
      <c r="C287" s="963"/>
      <c r="D287" s="383" t="s">
        <v>2813</v>
      </c>
      <c r="E287" s="384">
        <v>0.1</v>
      </c>
      <c r="F287" s="385" t="s">
        <v>2814</v>
      </c>
      <c r="G287" s="386" t="s">
        <v>1475</v>
      </c>
    </row>
    <row r="288" spans="2:7" ht="20.5" thickBot="1">
      <c r="B288" s="953" t="s">
        <v>2804</v>
      </c>
      <c r="C288" s="954"/>
      <c r="D288" s="954"/>
      <c r="E288" s="955"/>
      <c r="F288" s="376"/>
      <c r="G288" s="377"/>
    </row>
    <row r="289" spans="2:7" ht="20.5" thickBot="1">
      <c r="B289" s="956" t="s">
        <v>5</v>
      </c>
      <c r="C289" s="957"/>
      <c r="D289" s="333" t="s">
        <v>66</v>
      </c>
      <c r="E289" s="378" t="s">
        <v>793</v>
      </c>
      <c r="F289" s="333" t="s">
        <v>1729</v>
      </c>
      <c r="G289" s="379" t="s">
        <v>1731</v>
      </c>
    </row>
    <row r="290" spans="2:7">
      <c r="B290" s="1090" t="s">
        <v>2785</v>
      </c>
      <c r="C290" s="1091"/>
      <c r="D290" s="380" t="s">
        <v>2786</v>
      </c>
      <c r="E290" s="381">
        <v>0.1</v>
      </c>
      <c r="F290" s="381" t="s">
        <v>2787</v>
      </c>
      <c r="G290" s="382" t="s">
        <v>1475</v>
      </c>
    </row>
    <row r="291" spans="2:7">
      <c r="B291" s="1092" t="s">
        <v>2788</v>
      </c>
      <c r="C291" s="1093"/>
      <c r="D291" s="383" t="s">
        <v>2789</v>
      </c>
      <c r="E291" s="384">
        <v>0.1</v>
      </c>
      <c r="F291" s="385" t="s">
        <v>2791</v>
      </c>
      <c r="G291" s="386" t="s">
        <v>2790</v>
      </c>
    </row>
    <row r="292" spans="2:7" ht="33">
      <c r="B292" s="962" t="s">
        <v>2792</v>
      </c>
      <c r="C292" s="963"/>
      <c r="D292" s="383" t="s">
        <v>2793</v>
      </c>
      <c r="E292" s="384">
        <v>0.1</v>
      </c>
      <c r="F292" s="385" t="s">
        <v>2795</v>
      </c>
      <c r="G292" s="386" t="s">
        <v>2794</v>
      </c>
    </row>
    <row r="293" spans="2:7">
      <c r="B293" s="962" t="s">
        <v>2796</v>
      </c>
      <c r="C293" s="963"/>
      <c r="D293" s="383" t="s">
        <v>2797</v>
      </c>
      <c r="E293" s="384">
        <v>0.1</v>
      </c>
      <c r="F293" s="385" t="s">
        <v>2799</v>
      </c>
      <c r="G293" s="386" t="s">
        <v>2798</v>
      </c>
    </row>
    <row r="294" spans="2:7" ht="38.25" customHeight="1" thickBot="1">
      <c r="B294" s="1094" t="s">
        <v>2800</v>
      </c>
      <c r="C294" s="1095"/>
      <c r="D294" s="387" t="s">
        <v>2801</v>
      </c>
      <c r="E294" s="388">
        <v>0.1</v>
      </c>
      <c r="F294" s="389" t="s">
        <v>2802</v>
      </c>
      <c r="G294" s="390" t="s">
        <v>1475</v>
      </c>
    </row>
    <row r="295" spans="2:7" ht="20.5" thickBot="1">
      <c r="B295" s="1071" t="s">
        <v>2770</v>
      </c>
      <c r="C295" s="1072"/>
      <c r="D295" s="1072"/>
      <c r="E295" s="1079"/>
      <c r="F295" s="376"/>
      <c r="G295" s="377"/>
    </row>
    <row r="296" spans="2:7" ht="20.5" thickBot="1">
      <c r="B296" s="1043" t="s">
        <v>5</v>
      </c>
      <c r="C296" s="1044"/>
      <c r="D296" s="334" t="s">
        <v>66</v>
      </c>
      <c r="E296" s="391" t="s">
        <v>793</v>
      </c>
      <c r="F296" s="334" t="s">
        <v>1729</v>
      </c>
      <c r="G296" s="392" t="s">
        <v>1731</v>
      </c>
    </row>
    <row r="297" spans="2:7" ht="116" thickBot="1">
      <c r="B297" s="1077" t="s">
        <v>2771</v>
      </c>
      <c r="C297" s="1078"/>
      <c r="D297" s="393" t="s">
        <v>2772</v>
      </c>
      <c r="E297" s="381">
        <v>0.1</v>
      </c>
      <c r="F297" s="394" t="s">
        <v>2774</v>
      </c>
      <c r="G297" s="382" t="s">
        <v>2773</v>
      </c>
    </row>
    <row r="298" spans="2:7" ht="20.5" thickBot="1">
      <c r="B298" s="953" t="s">
        <v>2134</v>
      </c>
      <c r="C298" s="954"/>
      <c r="D298" s="954"/>
      <c r="E298" s="955"/>
      <c r="F298" s="376"/>
      <c r="G298" s="377"/>
    </row>
    <row r="299" spans="2:7" ht="20.5" thickBot="1">
      <c r="B299" s="1043" t="s">
        <v>5</v>
      </c>
      <c r="C299" s="1044"/>
      <c r="D299" s="334" t="s">
        <v>66</v>
      </c>
      <c r="E299" s="391" t="s">
        <v>793</v>
      </c>
      <c r="F299" s="334" t="s">
        <v>1729</v>
      </c>
      <c r="G299" s="392" t="s">
        <v>1731</v>
      </c>
    </row>
    <row r="300" spans="2:7" ht="50" thickBot="1">
      <c r="B300" s="1077" t="s">
        <v>2135</v>
      </c>
      <c r="C300" s="1078"/>
      <c r="D300" s="393" t="s">
        <v>2136</v>
      </c>
      <c r="E300" s="381">
        <v>0.1</v>
      </c>
      <c r="F300" s="394" t="s">
        <v>2137</v>
      </c>
      <c r="G300" s="382" t="s">
        <v>2138</v>
      </c>
    </row>
    <row r="301" spans="2:7" ht="20.5" thickBot="1">
      <c r="B301" s="953" t="s">
        <v>2113</v>
      </c>
      <c r="C301" s="954"/>
      <c r="D301" s="954"/>
      <c r="E301" s="955"/>
      <c r="F301" s="376"/>
      <c r="G301" s="377"/>
    </row>
    <row r="302" spans="2:7" ht="20.5" thickBot="1">
      <c r="B302" s="1043" t="s">
        <v>5</v>
      </c>
      <c r="C302" s="1044"/>
      <c r="D302" s="334" t="s">
        <v>66</v>
      </c>
      <c r="E302" s="391" t="s">
        <v>793</v>
      </c>
      <c r="F302" s="334" t="s">
        <v>1729</v>
      </c>
      <c r="G302" s="392" t="s">
        <v>1731</v>
      </c>
    </row>
    <row r="303" spans="2:7" ht="31.5" customHeight="1">
      <c r="B303" s="1077" t="s">
        <v>2114</v>
      </c>
      <c r="C303" s="1078"/>
      <c r="D303" s="393"/>
      <c r="E303" s="381">
        <v>0.1</v>
      </c>
      <c r="F303" s="394" t="s">
        <v>2123</v>
      </c>
      <c r="G303" s="382" t="s">
        <v>1475</v>
      </c>
    </row>
    <row r="304" spans="2:7" ht="46.5" customHeight="1">
      <c r="B304" s="1113" t="s">
        <v>2115</v>
      </c>
      <c r="C304" s="1114"/>
      <c r="D304" s="395" t="s">
        <v>2119</v>
      </c>
      <c r="E304" s="384">
        <v>0.1</v>
      </c>
      <c r="F304" s="396" t="s">
        <v>2125</v>
      </c>
      <c r="G304" s="397" t="s">
        <v>2124</v>
      </c>
    </row>
    <row r="305" spans="2:7">
      <c r="B305" s="1113" t="s">
        <v>2116</v>
      </c>
      <c r="C305" s="1114"/>
      <c r="D305" s="395" t="s">
        <v>2120</v>
      </c>
      <c r="E305" s="384">
        <v>0.1</v>
      </c>
      <c r="F305" s="398"/>
      <c r="G305" s="399" t="s">
        <v>2126</v>
      </c>
    </row>
    <row r="306" spans="2:7" ht="36.75" customHeight="1">
      <c r="B306" s="1113" t="s">
        <v>2117</v>
      </c>
      <c r="C306" s="1114"/>
      <c r="D306" s="395" t="s">
        <v>2121</v>
      </c>
      <c r="E306" s="384">
        <v>0.1</v>
      </c>
      <c r="F306" s="396" t="s">
        <v>2128</v>
      </c>
      <c r="G306" s="400" t="s">
        <v>2127</v>
      </c>
    </row>
    <row r="307" spans="2:7" ht="18" thickBot="1">
      <c r="B307" s="1075" t="s">
        <v>2118</v>
      </c>
      <c r="C307" s="1076"/>
      <c r="D307" s="401" t="s">
        <v>2122</v>
      </c>
      <c r="E307" s="388">
        <v>0.1</v>
      </c>
      <c r="F307" s="402"/>
      <c r="G307" s="390" t="s">
        <v>2129</v>
      </c>
    </row>
    <row r="308" spans="2:7" ht="20.5" thickBot="1">
      <c r="B308" s="1071" t="s">
        <v>2071</v>
      </c>
      <c r="C308" s="1072"/>
      <c r="D308" s="1072"/>
      <c r="E308" s="1079"/>
      <c r="F308" s="376"/>
      <c r="G308" s="377"/>
    </row>
    <row r="309" spans="2:7" ht="20.5" thickBot="1">
      <c r="B309" s="956" t="s">
        <v>5</v>
      </c>
      <c r="C309" s="957"/>
      <c r="D309" s="333" t="s">
        <v>66</v>
      </c>
      <c r="E309" s="378" t="s">
        <v>793</v>
      </c>
      <c r="F309" s="333" t="s">
        <v>1729</v>
      </c>
      <c r="G309" s="379" t="s">
        <v>1731</v>
      </c>
    </row>
    <row r="310" spans="2:7" ht="38.25" customHeight="1">
      <c r="B310" s="1083" t="s">
        <v>2072</v>
      </c>
      <c r="C310" s="1084"/>
      <c r="D310" s="403" t="s">
        <v>2075</v>
      </c>
      <c r="E310" s="404">
        <v>0.1</v>
      </c>
      <c r="F310" s="404" t="s">
        <v>2077</v>
      </c>
      <c r="G310" s="405" t="s">
        <v>2076</v>
      </c>
    </row>
    <row r="311" spans="2:7" ht="48" customHeight="1" thickBot="1">
      <c r="B311" s="1085" t="s">
        <v>2073</v>
      </c>
      <c r="C311" s="1086"/>
      <c r="D311" s="406" t="s">
        <v>2074</v>
      </c>
      <c r="E311" s="406">
        <v>0.1</v>
      </c>
      <c r="F311" s="407" t="s">
        <v>2079</v>
      </c>
      <c r="G311" s="408" t="s">
        <v>2078</v>
      </c>
    </row>
    <row r="312" spans="2:7" ht="20.5" thickBot="1">
      <c r="B312" s="1071" t="s">
        <v>2069</v>
      </c>
      <c r="C312" s="1072"/>
      <c r="D312" s="1072"/>
      <c r="E312" s="1072"/>
      <c r="F312" s="1062"/>
      <c r="G312" s="1063"/>
    </row>
    <row r="313" spans="2:7" ht="20.5" thickBot="1">
      <c r="B313" s="1043" t="s">
        <v>5</v>
      </c>
      <c r="C313" s="1044"/>
      <c r="D313" s="334" t="s">
        <v>66</v>
      </c>
      <c r="E313" s="391" t="s">
        <v>793</v>
      </c>
      <c r="F313" s="409" t="s">
        <v>1729</v>
      </c>
      <c r="G313" s="410" t="s">
        <v>1731</v>
      </c>
    </row>
    <row r="314" spans="2:7" ht="52.5" customHeight="1">
      <c r="B314" s="1073" t="s">
        <v>2029</v>
      </c>
      <c r="C314" s="1074"/>
      <c r="D314" s="393"/>
      <c r="E314" s="380">
        <v>0.1</v>
      </c>
      <c r="F314" s="411" t="s">
        <v>2052</v>
      </c>
      <c r="G314" s="412" t="s">
        <v>1475</v>
      </c>
    </row>
    <row r="315" spans="2:7">
      <c r="B315" s="1068" t="s">
        <v>2053</v>
      </c>
      <c r="C315" s="1069"/>
      <c r="D315" s="1070"/>
      <c r="E315" s="413"/>
      <c r="F315" s="38"/>
      <c r="G315" s="414"/>
    </row>
    <row r="316" spans="2:7">
      <c r="B316" s="1064" t="s">
        <v>2030</v>
      </c>
      <c r="C316" s="1065"/>
      <c r="D316" s="395" t="s">
        <v>2041</v>
      </c>
      <c r="E316" s="413">
        <v>0.1</v>
      </c>
      <c r="F316" s="1080" t="s">
        <v>2054</v>
      </c>
      <c r="G316" s="412" t="s">
        <v>1475</v>
      </c>
    </row>
    <row r="317" spans="2:7">
      <c r="B317" s="1064" t="s">
        <v>2031</v>
      </c>
      <c r="C317" s="1065"/>
      <c r="D317" s="395" t="s">
        <v>2042</v>
      </c>
      <c r="E317" s="413">
        <v>0.1</v>
      </c>
      <c r="F317" s="1081"/>
      <c r="G317" s="412" t="s">
        <v>1475</v>
      </c>
    </row>
    <row r="318" spans="2:7">
      <c r="B318" s="1064" t="s">
        <v>2032</v>
      </c>
      <c r="C318" s="1065"/>
      <c r="D318" s="395" t="s">
        <v>2043</v>
      </c>
      <c r="E318" s="413">
        <v>0.1</v>
      </c>
      <c r="F318" s="1081"/>
      <c r="G318" s="412" t="s">
        <v>1475</v>
      </c>
    </row>
    <row r="319" spans="2:7">
      <c r="B319" s="1064" t="s">
        <v>2033</v>
      </c>
      <c r="C319" s="1065"/>
      <c r="D319" s="395" t="s">
        <v>2044</v>
      </c>
      <c r="E319" s="413">
        <v>0.1</v>
      </c>
      <c r="F319" s="1082"/>
      <c r="G319" s="412" t="s">
        <v>1475</v>
      </c>
    </row>
    <row r="320" spans="2:7" ht="87.5">
      <c r="B320" s="1064" t="s">
        <v>2034</v>
      </c>
      <c r="C320" s="1065"/>
      <c r="D320" s="395" t="s">
        <v>2045</v>
      </c>
      <c r="E320" s="413">
        <v>0.1</v>
      </c>
      <c r="F320" s="415" t="s">
        <v>2055</v>
      </c>
      <c r="G320" s="386" t="s">
        <v>2063</v>
      </c>
    </row>
    <row r="321" spans="1:7" ht="35">
      <c r="B321" s="1064" t="s">
        <v>2035</v>
      </c>
      <c r="C321" s="1065"/>
      <c r="D321" s="395" t="s">
        <v>2046</v>
      </c>
      <c r="E321" s="413">
        <v>0.1</v>
      </c>
      <c r="F321" s="415" t="s">
        <v>2056</v>
      </c>
      <c r="G321" s="386" t="s">
        <v>2064</v>
      </c>
    </row>
    <row r="322" spans="1:7" ht="52.5" customHeight="1">
      <c r="B322" s="1068" t="s">
        <v>2058</v>
      </c>
      <c r="C322" s="1069"/>
      <c r="D322" s="1070"/>
      <c r="E322" s="413"/>
      <c r="F322" s="415"/>
      <c r="G322" s="414"/>
    </row>
    <row r="323" spans="1:7" ht="52.5">
      <c r="B323" s="1064" t="s">
        <v>2036</v>
      </c>
      <c r="C323" s="1065"/>
      <c r="D323" s="395" t="s">
        <v>2047</v>
      </c>
      <c r="E323" s="413">
        <v>0.1</v>
      </c>
      <c r="F323" s="415" t="s">
        <v>2057</v>
      </c>
      <c r="G323" s="386" t="s">
        <v>2065</v>
      </c>
    </row>
    <row r="324" spans="1:7">
      <c r="B324" s="1064" t="s">
        <v>2037</v>
      </c>
      <c r="C324" s="1065"/>
      <c r="D324" s="395" t="s">
        <v>2048</v>
      </c>
      <c r="E324" s="413">
        <v>0.1</v>
      </c>
      <c r="F324" s="415" t="s">
        <v>2059</v>
      </c>
      <c r="G324" s="412" t="s">
        <v>1475</v>
      </c>
    </row>
    <row r="325" spans="1:7" ht="70">
      <c r="B325" s="1064" t="s">
        <v>2038</v>
      </c>
      <c r="C325" s="1065"/>
      <c r="D325" s="395" t="s">
        <v>2049</v>
      </c>
      <c r="E325" s="413">
        <v>0.1</v>
      </c>
      <c r="F325" s="415" t="s">
        <v>2060</v>
      </c>
      <c r="G325" s="386" t="s">
        <v>2066</v>
      </c>
    </row>
    <row r="326" spans="1:7" ht="52.5">
      <c r="B326" s="1064" t="s">
        <v>2039</v>
      </c>
      <c r="C326" s="1065"/>
      <c r="D326" s="395" t="s">
        <v>2050</v>
      </c>
      <c r="E326" s="413">
        <v>0.1</v>
      </c>
      <c r="F326" s="415" t="s">
        <v>2061</v>
      </c>
      <c r="G326" s="386" t="s">
        <v>2067</v>
      </c>
    </row>
    <row r="327" spans="1:7" ht="70.5" thickBot="1">
      <c r="B327" s="1066" t="s">
        <v>2040</v>
      </c>
      <c r="C327" s="1067"/>
      <c r="D327" s="401" t="s">
        <v>2051</v>
      </c>
      <c r="E327" s="387">
        <v>0.1</v>
      </c>
      <c r="F327" s="416" t="s">
        <v>2062</v>
      </c>
      <c r="G327" s="417" t="s">
        <v>2068</v>
      </c>
    </row>
    <row r="328" spans="1:7" ht="20.5" thickBot="1">
      <c r="B328" s="1001" t="s">
        <v>1789</v>
      </c>
      <c r="C328" s="1002"/>
      <c r="D328" s="1002"/>
      <c r="E328" s="1003"/>
      <c r="F328" s="418"/>
      <c r="G328" s="419"/>
    </row>
    <row r="329" spans="1:7" ht="20.5" thickBot="1">
      <c r="B329" s="1043" t="s">
        <v>5</v>
      </c>
      <c r="C329" s="1044"/>
      <c r="D329" s="334" t="s">
        <v>66</v>
      </c>
      <c r="E329" s="391" t="s">
        <v>793</v>
      </c>
      <c r="F329" s="334" t="s">
        <v>1729</v>
      </c>
      <c r="G329" s="392" t="s">
        <v>1731</v>
      </c>
    </row>
    <row r="330" spans="1:7" ht="45.5" thickBot="1">
      <c r="B330" s="1045" t="s">
        <v>1786</v>
      </c>
      <c r="C330" s="1046"/>
      <c r="D330" s="420" t="s">
        <v>1787</v>
      </c>
      <c r="E330" s="420">
        <v>0.1</v>
      </c>
      <c r="F330" s="421" t="s">
        <v>2021</v>
      </c>
      <c r="G330" s="422" t="s">
        <v>1788</v>
      </c>
    </row>
    <row r="331" spans="1:7" ht="20.5" thickBot="1">
      <c r="A331" s="423"/>
      <c r="B331" s="1001" t="s">
        <v>1712</v>
      </c>
      <c r="C331" s="1002"/>
      <c r="D331" s="1002"/>
      <c r="E331" s="1003"/>
      <c r="F331" s="1060"/>
      <c r="G331" s="1061"/>
    </row>
    <row r="332" spans="1:7" ht="20">
      <c r="A332" s="423"/>
      <c r="B332" s="1047" t="s">
        <v>5</v>
      </c>
      <c r="C332" s="1048"/>
      <c r="D332" s="424" t="s">
        <v>66</v>
      </c>
      <c r="E332" s="425" t="s">
        <v>793</v>
      </c>
      <c r="F332" s="426"/>
      <c r="G332" s="427"/>
    </row>
    <row r="333" spans="1:7">
      <c r="A333" s="423"/>
      <c r="B333" s="1045" t="s">
        <v>1713</v>
      </c>
      <c r="C333" s="1046"/>
      <c r="D333" s="420" t="s">
        <v>778</v>
      </c>
      <c r="E333" s="420">
        <v>0.1</v>
      </c>
      <c r="F333" s="428" t="s">
        <v>1714</v>
      </c>
      <c r="G333" s="412" t="s">
        <v>1475</v>
      </c>
    </row>
    <row r="334" spans="1:7" ht="52.5" customHeight="1">
      <c r="A334" s="423"/>
      <c r="B334" s="962" t="s">
        <v>776</v>
      </c>
      <c r="C334" s="963"/>
      <c r="D334" s="413" t="s">
        <v>777</v>
      </c>
      <c r="E334" s="413">
        <v>0.1</v>
      </c>
      <c r="F334" s="429" t="s">
        <v>1715</v>
      </c>
      <c r="G334" s="386" t="s">
        <v>1733</v>
      </c>
    </row>
    <row r="335" spans="1:7">
      <c r="A335" s="423"/>
      <c r="B335" s="1058" t="s">
        <v>774</v>
      </c>
      <c r="C335" s="1059"/>
      <c r="D335" s="413" t="s">
        <v>775</v>
      </c>
      <c r="E335" s="413">
        <v>0.1</v>
      </c>
      <c r="F335" s="429" t="s">
        <v>1730</v>
      </c>
      <c r="G335" s="386" t="s">
        <v>1732</v>
      </c>
    </row>
    <row r="336" spans="1:7" ht="37.5" customHeight="1">
      <c r="A336" s="423"/>
      <c r="B336" s="1049" t="s">
        <v>771</v>
      </c>
      <c r="C336" s="1050"/>
      <c r="D336" s="1050"/>
      <c r="E336" s="413"/>
      <c r="F336" s="430"/>
      <c r="G336" s="386"/>
    </row>
    <row r="337" spans="1:7">
      <c r="A337" s="423"/>
      <c r="B337" s="1051" t="s">
        <v>1717</v>
      </c>
      <c r="C337" s="1052"/>
      <c r="D337" s="431" t="s">
        <v>1718</v>
      </c>
      <c r="E337" s="413">
        <v>0.1</v>
      </c>
      <c r="F337" s="1055" t="s">
        <v>1716</v>
      </c>
      <c r="G337" s="386" t="s">
        <v>1475</v>
      </c>
    </row>
    <row r="338" spans="1:7">
      <c r="A338" s="423"/>
      <c r="B338" s="1051" t="s">
        <v>1719</v>
      </c>
      <c r="C338" s="1052"/>
      <c r="D338" s="431" t="s">
        <v>1720</v>
      </c>
      <c r="E338" s="413">
        <v>0.1</v>
      </c>
      <c r="F338" s="1056"/>
      <c r="G338" s="386" t="s">
        <v>1475</v>
      </c>
    </row>
    <row r="339" spans="1:7">
      <c r="A339" s="423"/>
      <c r="B339" s="1051" t="s">
        <v>1721</v>
      </c>
      <c r="C339" s="1052"/>
      <c r="D339" s="431" t="s">
        <v>1722</v>
      </c>
      <c r="E339" s="413">
        <v>0.1</v>
      </c>
      <c r="F339" s="1056"/>
      <c r="G339" s="386" t="s">
        <v>1475</v>
      </c>
    </row>
    <row r="340" spans="1:7">
      <c r="A340" s="423"/>
      <c r="B340" s="1051" t="s">
        <v>772</v>
      </c>
      <c r="C340" s="1052"/>
      <c r="D340" s="431" t="s">
        <v>773</v>
      </c>
      <c r="E340" s="413">
        <v>0.1</v>
      </c>
      <c r="F340" s="1056"/>
      <c r="G340" s="386" t="s">
        <v>1734</v>
      </c>
    </row>
    <row r="341" spans="1:7">
      <c r="A341" s="423"/>
      <c r="B341" s="1051" t="s">
        <v>1723</v>
      </c>
      <c r="C341" s="1052"/>
      <c r="D341" s="431" t="s">
        <v>1724</v>
      </c>
      <c r="E341" s="413">
        <v>0.1</v>
      </c>
      <c r="F341" s="1056"/>
      <c r="G341" s="386" t="s">
        <v>1475</v>
      </c>
    </row>
    <row r="342" spans="1:7">
      <c r="A342" s="423"/>
      <c r="B342" s="1051" t="s">
        <v>1725</v>
      </c>
      <c r="C342" s="1052"/>
      <c r="D342" s="431" t="s">
        <v>1726</v>
      </c>
      <c r="E342" s="413">
        <v>0.1</v>
      </c>
      <c r="F342" s="1056"/>
      <c r="G342" s="386" t="s">
        <v>1475</v>
      </c>
    </row>
    <row r="343" spans="1:7" ht="18" thickBot="1">
      <c r="A343" s="423"/>
      <c r="B343" s="1053" t="s">
        <v>1727</v>
      </c>
      <c r="C343" s="1054"/>
      <c r="D343" s="432" t="s">
        <v>1728</v>
      </c>
      <c r="E343" s="387">
        <v>0.1</v>
      </c>
      <c r="F343" s="1057"/>
      <c r="G343" s="417" t="s">
        <v>1475</v>
      </c>
    </row>
    <row r="344" spans="1:7" ht="20.5" thickBot="1">
      <c r="B344" s="1035" t="s">
        <v>720</v>
      </c>
      <c r="C344" s="1036"/>
      <c r="D344" s="1036"/>
      <c r="E344" s="1037"/>
    </row>
    <row r="345" spans="1:7" ht="20">
      <c r="B345" s="1041" t="s">
        <v>5</v>
      </c>
      <c r="C345" s="1042"/>
      <c r="D345" s="333" t="s">
        <v>66</v>
      </c>
      <c r="E345" s="433" t="s">
        <v>793</v>
      </c>
    </row>
    <row r="346" spans="1:7" ht="18.75" customHeight="1">
      <c r="B346" s="1038" t="s">
        <v>721</v>
      </c>
      <c r="C346" s="1039"/>
      <c r="D346" s="1040"/>
      <c r="E346" s="434"/>
    </row>
    <row r="347" spans="1:7">
      <c r="B347" s="435" t="s">
        <v>723</v>
      </c>
      <c r="C347" s="436"/>
      <c r="D347" s="437" t="s">
        <v>724</v>
      </c>
      <c r="E347" s="386">
        <v>0.1</v>
      </c>
    </row>
    <row r="348" spans="1:7">
      <c r="B348" s="435" t="s">
        <v>725</v>
      </c>
      <c r="C348" s="436"/>
      <c r="D348" s="437" t="s">
        <v>726</v>
      </c>
      <c r="E348" s="386">
        <v>0.1</v>
      </c>
    </row>
    <row r="349" spans="1:7">
      <c r="B349" s="435" t="s">
        <v>727</v>
      </c>
      <c r="C349" s="436"/>
      <c r="D349" s="437" t="s">
        <v>728</v>
      </c>
      <c r="E349" s="386">
        <v>0.1</v>
      </c>
    </row>
    <row r="350" spans="1:7">
      <c r="B350" s="435" t="s">
        <v>729</v>
      </c>
      <c r="C350" s="436"/>
      <c r="D350" s="437" t="s">
        <v>730</v>
      </c>
      <c r="E350" s="386">
        <v>0.1</v>
      </c>
    </row>
    <row r="351" spans="1:7">
      <c r="B351" s="435" t="s">
        <v>731</v>
      </c>
      <c r="C351" s="436"/>
      <c r="D351" s="437" t="s">
        <v>732</v>
      </c>
      <c r="E351" s="386">
        <v>0.1</v>
      </c>
    </row>
    <row r="352" spans="1:7">
      <c r="B352" s="435" t="s">
        <v>733</v>
      </c>
      <c r="C352" s="436"/>
      <c r="D352" s="437" t="s">
        <v>734</v>
      </c>
      <c r="E352" s="386">
        <v>0.1</v>
      </c>
    </row>
    <row r="353" spans="2:5">
      <c r="B353" s="1038" t="s">
        <v>735</v>
      </c>
      <c r="C353" s="1039"/>
      <c r="D353" s="1040"/>
      <c r="E353" s="434"/>
    </row>
    <row r="354" spans="2:5">
      <c r="B354" s="435" t="s">
        <v>736</v>
      </c>
      <c r="C354" s="436"/>
      <c r="D354" s="437" t="s">
        <v>737</v>
      </c>
      <c r="E354" s="386">
        <v>0.1</v>
      </c>
    </row>
    <row r="355" spans="2:5">
      <c r="B355" s="435" t="s">
        <v>738</v>
      </c>
      <c r="C355" s="436"/>
      <c r="D355" s="437" t="s">
        <v>739</v>
      </c>
      <c r="E355" s="386">
        <v>0.1</v>
      </c>
    </row>
    <row r="356" spans="2:5">
      <c r="B356" s="435" t="s">
        <v>740</v>
      </c>
      <c r="C356" s="436"/>
      <c r="D356" s="437" t="s">
        <v>741</v>
      </c>
      <c r="E356" s="386">
        <v>0.1</v>
      </c>
    </row>
    <row r="357" spans="2:5">
      <c r="B357" s="435" t="s">
        <v>742</v>
      </c>
      <c r="C357" s="436"/>
      <c r="D357" s="437" t="s">
        <v>743</v>
      </c>
      <c r="E357" s="386">
        <v>0.1</v>
      </c>
    </row>
    <row r="358" spans="2:5">
      <c r="B358" s="435" t="s">
        <v>710</v>
      </c>
      <c r="C358" s="436"/>
      <c r="D358" s="437" t="s">
        <v>711</v>
      </c>
      <c r="E358" s="386">
        <v>0.1</v>
      </c>
    </row>
    <row r="359" spans="2:5">
      <c r="B359" s="435" t="s">
        <v>744</v>
      </c>
      <c r="C359" s="436"/>
      <c r="D359" s="437" t="s">
        <v>745</v>
      </c>
      <c r="E359" s="386">
        <v>0.1</v>
      </c>
    </row>
    <row r="360" spans="2:5" ht="18.75" customHeight="1">
      <c r="B360" s="1038" t="s">
        <v>746</v>
      </c>
      <c r="C360" s="1039"/>
      <c r="D360" s="1040"/>
      <c r="E360" s="434"/>
    </row>
    <row r="361" spans="2:5">
      <c r="B361" s="435" t="s">
        <v>747</v>
      </c>
      <c r="C361" s="436"/>
      <c r="D361" s="437" t="s">
        <v>748</v>
      </c>
      <c r="E361" s="386">
        <v>0.1</v>
      </c>
    </row>
    <row r="362" spans="2:5">
      <c r="B362" s="435" t="s">
        <v>749</v>
      </c>
      <c r="C362" s="436"/>
      <c r="D362" s="437" t="s">
        <v>750</v>
      </c>
      <c r="E362" s="386">
        <v>0.1</v>
      </c>
    </row>
    <row r="363" spans="2:5">
      <c r="B363" s="435" t="s">
        <v>751</v>
      </c>
      <c r="C363" s="436"/>
      <c r="D363" s="437"/>
      <c r="E363" s="386">
        <v>0.1</v>
      </c>
    </row>
    <row r="364" spans="2:5">
      <c r="B364" s="438" t="s">
        <v>752</v>
      </c>
      <c r="C364" s="439"/>
      <c r="D364" s="440" t="s">
        <v>753</v>
      </c>
      <c r="E364" s="441">
        <v>0.1</v>
      </c>
    </row>
    <row r="365" spans="2:5">
      <c r="B365" s="435" t="s">
        <v>754</v>
      </c>
      <c r="C365" s="436"/>
      <c r="D365" s="437" t="s">
        <v>722</v>
      </c>
      <c r="E365" s="386">
        <v>0.1</v>
      </c>
    </row>
    <row r="366" spans="2:5">
      <c r="B366" s="435" t="s">
        <v>755</v>
      </c>
      <c r="C366" s="436"/>
      <c r="D366" s="437" t="s">
        <v>696</v>
      </c>
      <c r="E366" s="386">
        <v>0.1</v>
      </c>
    </row>
    <row r="367" spans="2:5" ht="18.75" customHeight="1">
      <c r="B367" s="1038" t="s">
        <v>714</v>
      </c>
      <c r="C367" s="1039"/>
      <c r="D367" s="1040"/>
      <c r="E367" s="434"/>
    </row>
    <row r="368" spans="2:5">
      <c r="B368" s="435" t="s">
        <v>756</v>
      </c>
      <c r="C368" s="436"/>
      <c r="D368" s="437" t="s">
        <v>757</v>
      </c>
      <c r="E368" s="386">
        <v>0.1</v>
      </c>
    </row>
    <row r="369" spans="2:5">
      <c r="B369" s="435" t="s">
        <v>758</v>
      </c>
      <c r="C369" s="436"/>
      <c r="D369" s="437" t="s">
        <v>759</v>
      </c>
      <c r="E369" s="386">
        <v>0.1</v>
      </c>
    </row>
    <row r="370" spans="2:5">
      <c r="B370" s="435" t="s">
        <v>760</v>
      </c>
      <c r="C370" s="436"/>
      <c r="D370" s="437" t="s">
        <v>761</v>
      </c>
      <c r="E370" s="386">
        <v>0.1</v>
      </c>
    </row>
    <row r="371" spans="2:5" ht="18.75" customHeight="1">
      <c r="B371" s="1038" t="s">
        <v>762</v>
      </c>
      <c r="C371" s="1039"/>
      <c r="D371" s="1040"/>
      <c r="E371" s="434"/>
    </row>
    <row r="372" spans="2:5">
      <c r="B372" s="435" t="s">
        <v>763</v>
      </c>
      <c r="C372" s="436"/>
      <c r="D372" s="437" t="s">
        <v>764</v>
      </c>
      <c r="E372" s="386">
        <v>0.1</v>
      </c>
    </row>
    <row r="373" spans="2:5">
      <c r="B373" s="435" t="s">
        <v>765</v>
      </c>
      <c r="C373" s="436"/>
      <c r="D373" s="437" t="s">
        <v>766</v>
      </c>
      <c r="E373" s="386">
        <v>0.1</v>
      </c>
    </row>
    <row r="374" spans="2:5">
      <c r="B374" s="435" t="s">
        <v>767</v>
      </c>
      <c r="C374" s="436"/>
      <c r="D374" s="437" t="s">
        <v>768</v>
      </c>
      <c r="E374" s="386">
        <v>0.1</v>
      </c>
    </row>
    <row r="375" spans="2:5">
      <c r="B375" s="435" t="s">
        <v>769</v>
      </c>
      <c r="C375" s="436"/>
      <c r="D375" s="437" t="s">
        <v>770</v>
      </c>
      <c r="E375" s="386">
        <v>0.1</v>
      </c>
    </row>
    <row r="376" spans="2:5" ht="18" thickBot="1">
      <c r="B376" s="442" t="s">
        <v>712</v>
      </c>
      <c r="C376" s="443"/>
      <c r="D376" s="444" t="s">
        <v>713</v>
      </c>
      <c r="E376" s="417">
        <v>0.1</v>
      </c>
    </row>
    <row r="377" spans="2:5" ht="20.5" thickBot="1">
      <c r="B377" s="968" t="s">
        <v>707</v>
      </c>
      <c r="C377" s="969"/>
      <c r="D377" s="969"/>
      <c r="E377" s="970"/>
    </row>
    <row r="378" spans="2:5" ht="20.5" thickBot="1">
      <c r="B378" s="856" t="s">
        <v>5</v>
      </c>
      <c r="C378" s="1013"/>
      <c r="D378" s="354" t="s">
        <v>66</v>
      </c>
      <c r="E378" s="445"/>
    </row>
    <row r="379" spans="2:5" ht="18.75" customHeight="1">
      <c r="B379" s="1027" t="s">
        <v>709</v>
      </c>
      <c r="C379" s="1028"/>
      <c r="D379" s="446"/>
      <c r="E379" s="386">
        <v>0.1</v>
      </c>
    </row>
    <row r="380" spans="2:5">
      <c r="B380" s="1029" t="s">
        <v>715</v>
      </c>
      <c r="C380" s="1030"/>
      <c r="D380" s="447"/>
      <c r="E380" s="386">
        <v>0.1</v>
      </c>
    </row>
    <row r="381" spans="2:5">
      <c r="B381" s="1029" t="s">
        <v>716</v>
      </c>
      <c r="C381" s="1030"/>
      <c r="D381" s="447" t="s">
        <v>718</v>
      </c>
      <c r="E381" s="386">
        <v>0.1</v>
      </c>
    </row>
    <row r="382" spans="2:5">
      <c r="B382" s="1029" t="s">
        <v>717</v>
      </c>
      <c r="C382" s="1030"/>
      <c r="D382" s="447" t="s">
        <v>719</v>
      </c>
      <c r="E382" s="386">
        <v>0.1</v>
      </c>
    </row>
    <row r="383" spans="2:5" ht="18" thickBot="1">
      <c r="B383" s="1031" t="s">
        <v>708</v>
      </c>
      <c r="C383" s="1032"/>
      <c r="D383" s="448" t="s">
        <v>706</v>
      </c>
      <c r="E383" s="386">
        <v>0.1</v>
      </c>
    </row>
    <row r="384" spans="2:5" ht="20.5" thickBot="1">
      <c r="B384" s="1016" t="s">
        <v>705</v>
      </c>
      <c r="C384" s="1017"/>
      <c r="D384" s="1018"/>
      <c r="E384" s="386"/>
    </row>
    <row r="385" spans="2:5" ht="20.5" thickBot="1">
      <c r="B385" s="856" t="s">
        <v>5</v>
      </c>
      <c r="C385" s="1013"/>
      <c r="D385" s="354" t="s">
        <v>66</v>
      </c>
      <c r="E385" s="445"/>
    </row>
    <row r="386" spans="2:5">
      <c r="B386" s="1027" t="s">
        <v>702</v>
      </c>
      <c r="C386" s="1028"/>
      <c r="D386" s="449" t="s">
        <v>703</v>
      </c>
      <c r="E386" s="386">
        <v>0.1</v>
      </c>
    </row>
    <row r="387" spans="2:5">
      <c r="B387" s="1029" t="s">
        <v>700</v>
      </c>
      <c r="C387" s="1030"/>
      <c r="D387" s="450" t="s">
        <v>701</v>
      </c>
      <c r="E387" s="386">
        <v>0.1</v>
      </c>
    </row>
    <row r="388" spans="2:5">
      <c r="B388" s="1029" t="s">
        <v>697</v>
      </c>
      <c r="C388" s="1030"/>
      <c r="D388" s="450" t="s">
        <v>698</v>
      </c>
      <c r="E388" s="386">
        <v>0.1</v>
      </c>
    </row>
    <row r="389" spans="2:5" ht="18" thickBot="1">
      <c r="B389" s="1031" t="s">
        <v>704</v>
      </c>
      <c r="C389" s="1032"/>
      <c r="D389" s="451" t="s">
        <v>699</v>
      </c>
      <c r="E389" s="386">
        <v>0.1</v>
      </c>
    </row>
    <row r="390" spans="2:5" ht="20.5" thickBot="1">
      <c r="B390" s="1016" t="s">
        <v>695</v>
      </c>
      <c r="C390" s="1017"/>
      <c r="D390" s="1018"/>
      <c r="E390" s="386"/>
    </row>
    <row r="391" spans="2:5" ht="20.5" thickBot="1">
      <c r="B391" s="856" t="s">
        <v>5</v>
      </c>
      <c r="C391" s="1013"/>
      <c r="D391" s="354" t="s">
        <v>66</v>
      </c>
      <c r="E391" s="445"/>
    </row>
    <row r="392" spans="2:5">
      <c r="B392" s="1027" t="s">
        <v>689</v>
      </c>
      <c r="C392" s="1028"/>
      <c r="D392" s="452" t="s">
        <v>692</v>
      </c>
      <c r="E392" s="386">
        <v>0.1</v>
      </c>
    </row>
    <row r="393" spans="2:5">
      <c r="B393" s="1029" t="s">
        <v>687</v>
      </c>
      <c r="C393" s="1030"/>
      <c r="D393" s="450" t="s">
        <v>690</v>
      </c>
      <c r="E393" s="386">
        <v>0.1</v>
      </c>
    </row>
    <row r="394" spans="2:5">
      <c r="B394" s="1029" t="s">
        <v>688</v>
      </c>
      <c r="C394" s="1030"/>
      <c r="D394" s="450" t="s">
        <v>691</v>
      </c>
      <c r="E394" s="386">
        <v>0.1</v>
      </c>
    </row>
    <row r="395" spans="2:5" ht="19.5" customHeight="1" thickBot="1">
      <c r="B395" s="1031" t="s">
        <v>666</v>
      </c>
      <c r="C395" s="1032"/>
      <c r="D395" s="451"/>
      <c r="E395" s="386">
        <v>0.1</v>
      </c>
    </row>
    <row r="396" spans="2:5" ht="20.5" thickBot="1">
      <c r="B396" s="1016" t="s">
        <v>682</v>
      </c>
      <c r="C396" s="1017"/>
      <c r="D396" s="1018"/>
      <c r="E396" s="386"/>
    </row>
    <row r="397" spans="2:5" ht="20.5" thickBot="1">
      <c r="B397" s="856" t="s">
        <v>5</v>
      </c>
      <c r="C397" s="1013"/>
      <c r="D397" s="354" t="s">
        <v>66</v>
      </c>
      <c r="E397" s="445"/>
    </row>
    <row r="398" spans="2:5" ht="18.75" customHeight="1">
      <c r="B398" s="1027" t="s">
        <v>685</v>
      </c>
      <c r="C398" s="1028"/>
      <c r="D398" s="452"/>
      <c r="E398" s="386">
        <v>0.1</v>
      </c>
    </row>
    <row r="399" spans="2:5" ht="52.5">
      <c r="B399" s="1029" t="s">
        <v>665</v>
      </c>
      <c r="C399" s="1030"/>
      <c r="D399" s="450" t="s">
        <v>686</v>
      </c>
      <c r="E399" s="386">
        <v>0.1</v>
      </c>
    </row>
    <row r="400" spans="2:5">
      <c r="B400" s="1029" t="s">
        <v>683</v>
      </c>
      <c r="C400" s="1030"/>
      <c r="D400" s="450" t="s">
        <v>684</v>
      </c>
      <c r="E400" s="386">
        <v>0.1</v>
      </c>
    </row>
    <row r="401" spans="2:5" ht="19.5" customHeight="1" thickBot="1">
      <c r="B401" s="1031" t="s">
        <v>667</v>
      </c>
      <c r="C401" s="1032"/>
      <c r="D401" s="451"/>
      <c r="E401" s="386">
        <v>0.1</v>
      </c>
    </row>
    <row r="402" spans="2:5" ht="20.5" thickBot="1">
      <c r="B402" s="1016" t="s">
        <v>660</v>
      </c>
      <c r="C402" s="1017"/>
      <c r="D402" s="1018"/>
      <c r="E402" s="386"/>
    </row>
    <row r="403" spans="2:5" ht="20.5" thickBot="1">
      <c r="B403" s="856" t="s">
        <v>5</v>
      </c>
      <c r="C403" s="1013"/>
      <c r="D403" s="354" t="s">
        <v>66</v>
      </c>
      <c r="E403" s="445"/>
    </row>
    <row r="404" spans="2:5">
      <c r="B404" s="976" t="s">
        <v>658</v>
      </c>
      <c r="C404" s="977"/>
      <c r="D404" s="453" t="s">
        <v>659</v>
      </c>
      <c r="E404" s="386">
        <v>0.1</v>
      </c>
    </row>
    <row r="405" spans="2:5">
      <c r="B405" s="971" t="s">
        <v>611</v>
      </c>
      <c r="C405" s="972"/>
      <c r="D405" s="454" t="s">
        <v>92</v>
      </c>
      <c r="E405" s="386">
        <v>0.1</v>
      </c>
    </row>
    <row r="406" spans="2:5">
      <c r="B406" s="971" t="s">
        <v>612</v>
      </c>
      <c r="C406" s="972"/>
      <c r="D406" s="454" t="s">
        <v>661</v>
      </c>
      <c r="E406" s="386">
        <v>0.1</v>
      </c>
    </row>
    <row r="407" spans="2:5">
      <c r="B407" s="971" t="s">
        <v>613</v>
      </c>
      <c r="C407" s="972"/>
      <c r="D407" s="454" t="s">
        <v>614</v>
      </c>
      <c r="E407" s="386">
        <v>0.1</v>
      </c>
    </row>
    <row r="408" spans="2:5">
      <c r="B408" s="971" t="s">
        <v>615</v>
      </c>
      <c r="C408" s="972"/>
      <c r="D408" s="454" t="s">
        <v>662</v>
      </c>
      <c r="E408" s="386">
        <v>0.1</v>
      </c>
    </row>
    <row r="409" spans="2:5" ht="18" thickBot="1">
      <c r="B409" s="987" t="s">
        <v>663</v>
      </c>
      <c r="C409" s="988"/>
      <c r="D409" s="454" t="s">
        <v>664</v>
      </c>
      <c r="E409" s="386">
        <v>0.1</v>
      </c>
    </row>
    <row r="410" spans="2:5" ht="20.5" thickBot="1">
      <c r="B410" s="1016" t="s">
        <v>632</v>
      </c>
      <c r="C410" s="1017"/>
      <c r="D410" s="1018"/>
      <c r="E410" s="386"/>
    </row>
    <row r="411" spans="2:5" ht="20.5" thickBot="1">
      <c r="B411" s="856" t="s">
        <v>5</v>
      </c>
      <c r="C411" s="1013"/>
      <c r="D411" s="354" t="s">
        <v>66</v>
      </c>
      <c r="E411" s="445"/>
    </row>
    <row r="412" spans="2:5">
      <c r="B412" s="976" t="s">
        <v>622</v>
      </c>
      <c r="C412" s="977"/>
      <c r="D412" s="453" t="s">
        <v>623</v>
      </c>
      <c r="E412" s="386">
        <v>0.1</v>
      </c>
    </row>
    <row r="413" spans="2:5">
      <c r="B413" s="971" t="s">
        <v>618</v>
      </c>
      <c r="C413" s="972"/>
      <c r="D413" s="454" t="s">
        <v>619</v>
      </c>
      <c r="E413" s="386">
        <v>0.1</v>
      </c>
    </row>
    <row r="414" spans="2:5">
      <c r="B414" s="971" t="s">
        <v>620</v>
      </c>
      <c r="C414" s="972"/>
      <c r="D414" s="454" t="s">
        <v>621</v>
      </c>
      <c r="E414" s="386">
        <v>0.1</v>
      </c>
    </row>
    <row r="415" spans="2:5">
      <c r="B415" s="971" t="s">
        <v>311</v>
      </c>
      <c r="C415" s="972"/>
      <c r="D415" s="454" t="s">
        <v>638</v>
      </c>
      <c r="E415" s="386">
        <v>0.1</v>
      </c>
    </row>
    <row r="416" spans="2:5">
      <c r="B416" s="971" t="s">
        <v>633</v>
      </c>
      <c r="C416" s="972"/>
      <c r="D416" s="454" t="s">
        <v>639</v>
      </c>
      <c r="E416" s="386">
        <v>0.1</v>
      </c>
    </row>
    <row r="417" spans="2:5">
      <c r="B417" s="971" t="s">
        <v>616</v>
      </c>
      <c r="C417" s="972"/>
      <c r="D417" s="454" t="s">
        <v>617</v>
      </c>
      <c r="E417" s="386">
        <v>0.1</v>
      </c>
    </row>
    <row r="418" spans="2:5">
      <c r="B418" s="971" t="s">
        <v>634</v>
      </c>
      <c r="C418" s="972"/>
      <c r="D418" s="454" t="s">
        <v>640</v>
      </c>
      <c r="E418" s="386">
        <v>0.1</v>
      </c>
    </row>
    <row r="419" spans="2:5">
      <c r="B419" s="971" t="s">
        <v>635</v>
      </c>
      <c r="C419" s="972"/>
      <c r="D419" s="454" t="s">
        <v>604</v>
      </c>
      <c r="E419" s="386">
        <v>0.1</v>
      </c>
    </row>
    <row r="420" spans="2:5" ht="18.75" customHeight="1">
      <c r="B420" s="971" t="s">
        <v>636</v>
      </c>
      <c r="C420" s="972"/>
      <c r="D420" s="454" t="s">
        <v>641</v>
      </c>
      <c r="E420" s="386">
        <v>0.1</v>
      </c>
    </row>
    <row r="421" spans="2:5" ht="18" thickBot="1">
      <c r="B421" s="987" t="s">
        <v>637</v>
      </c>
      <c r="C421" s="988"/>
      <c r="D421" s="454" t="s">
        <v>642</v>
      </c>
      <c r="E421" s="386">
        <v>0.1</v>
      </c>
    </row>
    <row r="422" spans="2:5" ht="20.5" thickBot="1">
      <c r="B422" s="1016" t="s">
        <v>624</v>
      </c>
      <c r="C422" s="1017"/>
      <c r="D422" s="1018"/>
      <c r="E422" s="386"/>
    </row>
    <row r="423" spans="2:5" ht="20.5" thickBot="1">
      <c r="B423" s="856" t="s">
        <v>421</v>
      </c>
      <c r="C423" s="1013"/>
      <c r="D423" s="354" t="s">
        <v>66</v>
      </c>
      <c r="E423" s="445"/>
    </row>
    <row r="424" spans="2:5">
      <c r="B424" s="976" t="s">
        <v>626</v>
      </c>
      <c r="C424" s="977"/>
      <c r="D424" s="453" t="s">
        <v>97</v>
      </c>
      <c r="E424" s="386">
        <v>0.1</v>
      </c>
    </row>
    <row r="425" spans="2:5">
      <c r="B425" s="983" t="s">
        <v>627</v>
      </c>
      <c r="C425" s="984"/>
      <c r="D425" s="454" t="s">
        <v>609</v>
      </c>
      <c r="E425" s="386">
        <v>0.1</v>
      </c>
    </row>
    <row r="426" spans="2:5">
      <c r="B426" s="983" t="s">
        <v>628</v>
      </c>
      <c r="C426" s="984"/>
      <c r="D426" s="454" t="s">
        <v>608</v>
      </c>
      <c r="E426" s="386">
        <v>0.1</v>
      </c>
    </row>
    <row r="427" spans="2:5">
      <c r="B427" s="983" t="s">
        <v>629</v>
      </c>
      <c r="C427" s="984"/>
      <c r="D427" s="455" t="s">
        <v>607</v>
      </c>
      <c r="E427" s="386">
        <v>0.1</v>
      </c>
    </row>
    <row r="428" spans="2:5" ht="18.75" customHeight="1">
      <c r="B428" s="983" t="s">
        <v>630</v>
      </c>
      <c r="C428" s="984"/>
      <c r="D428" s="456"/>
      <c r="E428" s="386">
        <v>0.1</v>
      </c>
    </row>
    <row r="429" spans="2:5" ht="19.5" customHeight="1" thickBot="1">
      <c r="B429" s="1033" t="s">
        <v>631</v>
      </c>
      <c r="C429" s="1034"/>
      <c r="D429" s="457"/>
      <c r="E429" s="386">
        <v>0.1</v>
      </c>
    </row>
    <row r="430" spans="2:5" ht="20.5" thickBot="1">
      <c r="B430" s="1016" t="s">
        <v>610</v>
      </c>
      <c r="C430" s="1017"/>
      <c r="D430" s="1018"/>
      <c r="E430" s="386"/>
    </row>
    <row r="431" spans="2:5" ht="20.5" thickBot="1">
      <c r="B431" s="856" t="s">
        <v>5</v>
      </c>
      <c r="C431" s="1013"/>
      <c r="D431" s="354" t="s">
        <v>66</v>
      </c>
      <c r="E431" s="445"/>
    </row>
    <row r="432" spans="2:5" ht="18" thickBot="1">
      <c r="B432" s="1025" t="s">
        <v>605</v>
      </c>
      <c r="C432" s="1026"/>
      <c r="D432" s="452" t="s">
        <v>1321</v>
      </c>
      <c r="E432" s="386">
        <v>0.1</v>
      </c>
    </row>
    <row r="433" spans="2:5" ht="20.5" thickBot="1">
      <c r="B433" s="1016" t="s">
        <v>596</v>
      </c>
      <c r="C433" s="1017"/>
      <c r="D433" s="1018"/>
      <c r="E433" s="386"/>
    </row>
    <row r="434" spans="2:5" ht="20.5" thickBot="1">
      <c r="B434" s="856" t="s">
        <v>5</v>
      </c>
      <c r="C434" s="1013"/>
      <c r="D434" s="354" t="s">
        <v>66</v>
      </c>
      <c r="E434" s="445"/>
    </row>
    <row r="435" spans="2:5">
      <c r="B435" s="1027" t="s">
        <v>587</v>
      </c>
      <c r="C435" s="1028"/>
      <c r="D435" s="452" t="s">
        <v>588</v>
      </c>
      <c r="E435" s="386">
        <v>0.1</v>
      </c>
    </row>
    <row r="436" spans="2:5" ht="52.5">
      <c r="B436" s="1029" t="s">
        <v>589</v>
      </c>
      <c r="C436" s="1030"/>
      <c r="D436" s="450" t="s">
        <v>590</v>
      </c>
      <c r="E436" s="386">
        <v>0.1</v>
      </c>
    </row>
    <row r="437" spans="2:5">
      <c r="B437" s="1029" t="s">
        <v>591</v>
      </c>
      <c r="C437" s="1030"/>
      <c r="D437" s="450"/>
      <c r="E437" s="386">
        <v>0.1</v>
      </c>
    </row>
    <row r="438" spans="2:5" ht="18" thickBot="1">
      <c r="B438" s="1031" t="s">
        <v>592</v>
      </c>
      <c r="C438" s="1032"/>
      <c r="D438" s="450" t="s">
        <v>593</v>
      </c>
      <c r="E438" s="386">
        <v>0.1</v>
      </c>
    </row>
    <row r="439" spans="2:5" ht="20.5" thickBot="1">
      <c r="B439" s="1022" t="s">
        <v>586</v>
      </c>
      <c r="C439" s="1023"/>
      <c r="D439" s="1024"/>
      <c r="E439" s="386"/>
    </row>
    <row r="440" spans="2:5" ht="20.5" thickBot="1">
      <c r="B440" s="856" t="s">
        <v>5</v>
      </c>
      <c r="C440" s="1013"/>
      <c r="D440" s="354" t="s">
        <v>66</v>
      </c>
      <c r="E440" s="445"/>
    </row>
    <row r="441" spans="2:5" ht="18" thickBot="1">
      <c r="B441" s="1025" t="s">
        <v>564</v>
      </c>
      <c r="C441" s="1026"/>
      <c r="D441" s="452" t="s">
        <v>95</v>
      </c>
      <c r="E441" s="386">
        <v>0.1</v>
      </c>
    </row>
    <row r="442" spans="2:5" ht="20.5" thickBot="1">
      <c r="B442" s="1016" t="s">
        <v>563</v>
      </c>
      <c r="C442" s="1017"/>
      <c r="D442" s="1018"/>
      <c r="E442" s="386"/>
    </row>
    <row r="443" spans="2:5" ht="20.5" thickBot="1">
      <c r="B443" s="856" t="s">
        <v>5</v>
      </c>
      <c r="C443" s="1013"/>
      <c r="D443" s="354" t="s">
        <v>66</v>
      </c>
      <c r="E443" s="445"/>
    </row>
    <row r="444" spans="2:5">
      <c r="B444" s="976" t="s">
        <v>552</v>
      </c>
      <c r="C444" s="977"/>
      <c r="D444" s="453" t="s">
        <v>553</v>
      </c>
      <c r="E444" s="386">
        <v>0.1</v>
      </c>
    </row>
    <row r="445" spans="2:5">
      <c r="B445" s="971" t="s">
        <v>554</v>
      </c>
      <c r="C445" s="972"/>
      <c r="D445" s="454" t="s">
        <v>555</v>
      </c>
      <c r="E445" s="386">
        <v>0.1</v>
      </c>
    </row>
    <row r="446" spans="2:5">
      <c r="B446" s="458" t="s">
        <v>556</v>
      </c>
      <c r="C446" s="459"/>
      <c r="D446" s="455" t="s">
        <v>557</v>
      </c>
      <c r="E446" s="386">
        <v>0.1</v>
      </c>
    </row>
    <row r="447" spans="2:5">
      <c r="B447" s="971" t="s">
        <v>558</v>
      </c>
      <c r="C447" s="972"/>
      <c r="D447" s="454" t="s">
        <v>559</v>
      </c>
      <c r="E447" s="386">
        <v>0.1</v>
      </c>
    </row>
    <row r="448" spans="2:5" ht="53" thickBot="1">
      <c r="B448" s="987" t="s">
        <v>560</v>
      </c>
      <c r="C448" s="988"/>
      <c r="D448" s="460" t="s">
        <v>561</v>
      </c>
      <c r="E448" s="386">
        <v>0.1</v>
      </c>
    </row>
    <row r="449" spans="2:5" ht="20.5" thickBot="1">
      <c r="B449" s="1016" t="s">
        <v>562</v>
      </c>
      <c r="C449" s="1017"/>
      <c r="D449" s="1018"/>
      <c r="E449" s="386"/>
    </row>
    <row r="450" spans="2:5" ht="20.5" thickBot="1">
      <c r="B450" s="856" t="s">
        <v>5</v>
      </c>
      <c r="C450" s="1013"/>
      <c r="D450" s="354" t="s">
        <v>66</v>
      </c>
      <c r="E450" s="445"/>
    </row>
    <row r="451" spans="2:5" ht="18.75" customHeight="1">
      <c r="B451" s="976" t="s">
        <v>551</v>
      </c>
      <c r="C451" s="977"/>
      <c r="D451" s="453"/>
      <c r="E451" s="386">
        <v>0.1</v>
      </c>
    </row>
    <row r="452" spans="2:5" ht="38.25" customHeight="1" thickBot="1">
      <c r="B452" s="987" t="s">
        <v>550</v>
      </c>
      <c r="C452" s="988"/>
      <c r="D452" s="460" t="s">
        <v>1711</v>
      </c>
      <c r="E452" s="386">
        <v>0.1</v>
      </c>
    </row>
    <row r="453" spans="2:5" ht="20.5" thickBot="1">
      <c r="B453" s="1016" t="s">
        <v>544</v>
      </c>
      <c r="C453" s="1017"/>
      <c r="D453" s="1018"/>
      <c r="E453" s="386"/>
    </row>
    <row r="454" spans="2:5" ht="20.5" thickBot="1">
      <c r="B454" s="856" t="s">
        <v>5</v>
      </c>
      <c r="C454" s="1013"/>
      <c r="D454" s="354" t="s">
        <v>66</v>
      </c>
      <c r="E454" s="445"/>
    </row>
    <row r="455" spans="2:5">
      <c r="B455" s="1014" t="s">
        <v>545</v>
      </c>
      <c r="C455" s="1015"/>
      <c r="D455" s="453" t="s">
        <v>110</v>
      </c>
      <c r="E455" s="386">
        <v>0.1</v>
      </c>
    </row>
    <row r="456" spans="2:5">
      <c r="B456" s="1011" t="s">
        <v>546</v>
      </c>
      <c r="C456" s="1012"/>
      <c r="D456" s="461" t="s">
        <v>543</v>
      </c>
      <c r="E456" s="386">
        <v>0.1</v>
      </c>
    </row>
    <row r="457" spans="2:5">
      <c r="B457" s="1011" t="s">
        <v>547</v>
      </c>
      <c r="C457" s="1012"/>
      <c r="D457" s="454" t="s">
        <v>541</v>
      </c>
      <c r="E457" s="386">
        <v>0.1</v>
      </c>
    </row>
    <row r="458" spans="2:5">
      <c r="B458" s="1011" t="s">
        <v>548</v>
      </c>
      <c r="C458" s="1012"/>
      <c r="D458" s="454" t="s">
        <v>540</v>
      </c>
      <c r="E458" s="386">
        <v>0.1</v>
      </c>
    </row>
    <row r="459" spans="2:5">
      <c r="B459" s="1011" t="s">
        <v>549</v>
      </c>
      <c r="C459" s="1012"/>
      <c r="D459" s="454" t="s">
        <v>542</v>
      </c>
      <c r="E459" s="386">
        <v>0.1</v>
      </c>
    </row>
    <row r="460" spans="2:5" ht="18.75" customHeight="1">
      <c r="B460" s="971" t="s">
        <v>539</v>
      </c>
      <c r="C460" s="972"/>
      <c r="D460" s="454"/>
      <c r="E460" s="386">
        <v>0.1</v>
      </c>
    </row>
    <row r="461" spans="2:5" ht="20.5" thickBot="1">
      <c r="B461" s="1008" t="s">
        <v>427</v>
      </c>
      <c r="C461" s="1009"/>
      <c r="D461" s="1010"/>
      <c r="E461" s="386"/>
    </row>
    <row r="462" spans="2:5" ht="20.5" thickBot="1">
      <c r="B462" s="856" t="s">
        <v>5</v>
      </c>
      <c r="C462" s="1013"/>
      <c r="D462" s="354" t="s">
        <v>66</v>
      </c>
      <c r="E462" s="445"/>
    </row>
    <row r="463" spans="2:5">
      <c r="B463" s="1014" t="s">
        <v>422</v>
      </c>
      <c r="C463" s="1015"/>
      <c r="D463" s="453" t="s">
        <v>425</v>
      </c>
      <c r="E463" s="386">
        <v>0.1</v>
      </c>
    </row>
    <row r="464" spans="2:5">
      <c r="B464" s="971" t="s">
        <v>423</v>
      </c>
      <c r="C464" s="972"/>
      <c r="D464" s="454"/>
      <c r="E464" s="386">
        <v>0.1</v>
      </c>
    </row>
    <row r="465" spans="2:5">
      <c r="B465" s="971" t="s">
        <v>424</v>
      </c>
      <c r="C465" s="972"/>
      <c r="D465" s="462" t="s">
        <v>426</v>
      </c>
      <c r="E465" s="386">
        <v>0.1</v>
      </c>
    </row>
    <row r="466" spans="2:5">
      <c r="B466" s="971" t="s">
        <v>417</v>
      </c>
      <c r="C466" s="972"/>
      <c r="D466" s="454" t="s">
        <v>75</v>
      </c>
      <c r="E466" s="386">
        <v>0.1</v>
      </c>
    </row>
    <row r="467" spans="2:5" ht="20.5" thickBot="1">
      <c r="B467" s="1008" t="s">
        <v>415</v>
      </c>
      <c r="C467" s="1009"/>
      <c r="D467" s="1010"/>
      <c r="E467" s="386"/>
    </row>
    <row r="468" spans="2:5" ht="20.5" thickBot="1">
      <c r="B468" s="856" t="s">
        <v>5</v>
      </c>
      <c r="C468" s="1013"/>
      <c r="D468" s="354" t="s">
        <v>66</v>
      </c>
      <c r="E468" s="445"/>
    </row>
    <row r="469" spans="2:5">
      <c r="B469" s="976" t="s">
        <v>235</v>
      </c>
      <c r="C469" s="977"/>
      <c r="D469" s="453" t="s">
        <v>86</v>
      </c>
      <c r="E469" s="386">
        <v>0.1</v>
      </c>
    </row>
    <row r="470" spans="2:5" ht="18.75" customHeight="1">
      <c r="B470" s="971" t="s">
        <v>315</v>
      </c>
      <c r="C470" s="972"/>
      <c r="D470" s="454" t="s">
        <v>150</v>
      </c>
      <c r="E470" s="386">
        <v>0.1</v>
      </c>
    </row>
    <row r="471" spans="2:5" ht="18.75" customHeight="1">
      <c r="B471" s="971" t="s">
        <v>313</v>
      </c>
      <c r="C471" s="972"/>
      <c r="D471" s="454" t="s">
        <v>151</v>
      </c>
      <c r="E471" s="386">
        <v>0.1</v>
      </c>
    </row>
    <row r="472" spans="2:5">
      <c r="B472" s="971" t="s">
        <v>314</v>
      </c>
      <c r="C472" s="972"/>
      <c r="D472" s="454" t="s">
        <v>145</v>
      </c>
      <c r="E472" s="386">
        <v>0.1</v>
      </c>
    </row>
    <row r="473" spans="2:5">
      <c r="B473" s="971" t="s">
        <v>416</v>
      </c>
      <c r="C473" s="972"/>
      <c r="D473" s="454" t="s">
        <v>152</v>
      </c>
      <c r="E473" s="386">
        <v>0.1</v>
      </c>
    </row>
    <row r="474" spans="2:5">
      <c r="B474" s="971" t="s">
        <v>316</v>
      </c>
      <c r="C474" s="972"/>
      <c r="D474" s="454" t="s">
        <v>157</v>
      </c>
      <c r="E474" s="386">
        <v>0.1</v>
      </c>
    </row>
    <row r="475" spans="2:5">
      <c r="B475" s="1020" t="s">
        <v>312</v>
      </c>
      <c r="C475" s="1021"/>
      <c r="D475" s="463" t="s">
        <v>317</v>
      </c>
      <c r="E475" s="386">
        <v>0.1</v>
      </c>
    </row>
    <row r="476" spans="2:5" ht="20.5" thickBot="1">
      <c r="B476" s="1008" t="s">
        <v>338</v>
      </c>
      <c r="C476" s="1009"/>
      <c r="D476" s="1010"/>
      <c r="E476" s="386"/>
    </row>
    <row r="477" spans="2:5" ht="20.5" thickBot="1">
      <c r="B477" s="933" t="s">
        <v>5</v>
      </c>
      <c r="C477" s="994"/>
      <c r="D477" s="464" t="s">
        <v>66</v>
      </c>
      <c r="E477" s="445"/>
    </row>
    <row r="478" spans="2:5">
      <c r="B478" s="976" t="s">
        <v>236</v>
      </c>
      <c r="C478" s="977"/>
      <c r="D478" s="453" t="s">
        <v>191</v>
      </c>
      <c r="E478" s="386">
        <v>0.1</v>
      </c>
    </row>
    <row r="479" spans="2:5">
      <c r="B479" s="971" t="s">
        <v>237</v>
      </c>
      <c r="C479" s="972"/>
      <c r="D479" s="454" t="s">
        <v>85</v>
      </c>
      <c r="E479" s="386">
        <v>0.1</v>
      </c>
    </row>
    <row r="480" spans="2:5">
      <c r="B480" s="971" t="s">
        <v>319</v>
      </c>
      <c r="C480" s="972"/>
      <c r="D480" s="454" t="s">
        <v>238</v>
      </c>
      <c r="E480" s="386">
        <v>0.1</v>
      </c>
    </row>
    <row r="481" spans="2:5">
      <c r="B481" s="971" t="s">
        <v>246</v>
      </c>
      <c r="C481" s="972"/>
      <c r="D481" s="454" t="s">
        <v>169</v>
      </c>
      <c r="E481" s="386">
        <v>0.1</v>
      </c>
    </row>
    <row r="482" spans="2:5">
      <c r="B482" s="971" t="s">
        <v>320</v>
      </c>
      <c r="C482" s="972"/>
      <c r="D482" s="454" t="s">
        <v>149</v>
      </c>
      <c r="E482" s="386">
        <v>0.1</v>
      </c>
    </row>
    <row r="483" spans="2:5" ht="18.75" customHeight="1">
      <c r="B483" s="971" t="s">
        <v>321</v>
      </c>
      <c r="C483" s="972"/>
      <c r="D483" s="454"/>
      <c r="E483" s="386">
        <v>0.1</v>
      </c>
    </row>
    <row r="484" spans="2:5" ht="20.5" thickBot="1">
      <c r="B484" s="973" t="s">
        <v>339</v>
      </c>
      <c r="C484" s="974"/>
      <c r="D484" s="975"/>
      <c r="E484" s="386"/>
    </row>
    <row r="485" spans="2:5" ht="20.5" thickBot="1">
      <c r="B485" s="933" t="s">
        <v>5</v>
      </c>
      <c r="C485" s="994"/>
      <c r="D485" s="464" t="s">
        <v>66</v>
      </c>
      <c r="E485" s="445"/>
    </row>
    <row r="486" spans="2:5">
      <c r="B486" s="976" t="s">
        <v>258</v>
      </c>
      <c r="C486" s="977"/>
      <c r="D486" s="453" t="s">
        <v>291</v>
      </c>
      <c r="E486" s="386">
        <v>0.1</v>
      </c>
    </row>
    <row r="487" spans="2:5">
      <c r="B487" s="971" t="s">
        <v>259</v>
      </c>
      <c r="C487" s="972"/>
      <c r="D487" s="454" t="s">
        <v>292</v>
      </c>
      <c r="E487" s="386">
        <v>0.1</v>
      </c>
    </row>
    <row r="488" spans="2:5">
      <c r="B488" s="971" t="s">
        <v>260</v>
      </c>
      <c r="C488" s="972"/>
      <c r="D488" s="454" t="s">
        <v>293</v>
      </c>
      <c r="E488" s="386">
        <v>0.1</v>
      </c>
    </row>
    <row r="489" spans="2:5">
      <c r="B489" s="971" t="s">
        <v>261</v>
      </c>
      <c r="C489" s="972"/>
      <c r="D489" s="454" t="s">
        <v>294</v>
      </c>
      <c r="E489" s="386">
        <v>0.1</v>
      </c>
    </row>
    <row r="490" spans="2:5">
      <c r="B490" s="971" t="s">
        <v>262</v>
      </c>
      <c r="C490" s="972"/>
      <c r="D490" s="454" t="s">
        <v>295</v>
      </c>
      <c r="E490" s="386">
        <v>0.1</v>
      </c>
    </row>
    <row r="491" spans="2:5" ht="56.25" customHeight="1">
      <c r="B491" s="971" t="s">
        <v>538</v>
      </c>
      <c r="C491" s="972"/>
      <c r="D491" s="454" t="s">
        <v>418</v>
      </c>
      <c r="E491" s="386">
        <v>0.1</v>
      </c>
    </row>
    <row r="492" spans="2:5" ht="56.25" customHeight="1">
      <c r="B492" s="971" t="s">
        <v>537</v>
      </c>
      <c r="C492" s="972"/>
      <c r="D492" s="454" t="s">
        <v>419</v>
      </c>
      <c r="E492" s="386">
        <v>0.1</v>
      </c>
    </row>
    <row r="493" spans="2:5">
      <c r="B493" s="971" t="s">
        <v>322</v>
      </c>
      <c r="C493" s="972"/>
      <c r="D493" s="454" t="s">
        <v>33</v>
      </c>
      <c r="E493" s="386">
        <v>0.1</v>
      </c>
    </row>
    <row r="494" spans="2:5">
      <c r="B494" s="971" t="s">
        <v>323</v>
      </c>
      <c r="C494" s="972"/>
      <c r="D494" s="454" t="s">
        <v>33</v>
      </c>
      <c r="E494" s="386">
        <v>0.1</v>
      </c>
    </row>
    <row r="495" spans="2:5">
      <c r="B495" s="971" t="s">
        <v>324</v>
      </c>
      <c r="C495" s="972"/>
      <c r="D495" s="454" t="s">
        <v>163</v>
      </c>
      <c r="E495" s="386">
        <v>0.1</v>
      </c>
    </row>
    <row r="496" spans="2:5">
      <c r="B496" s="971" t="s">
        <v>263</v>
      </c>
      <c r="C496" s="972"/>
      <c r="D496" s="454" t="s">
        <v>166</v>
      </c>
      <c r="E496" s="386">
        <v>0.1</v>
      </c>
    </row>
    <row r="497" spans="2:5">
      <c r="B497" s="971" t="s">
        <v>325</v>
      </c>
      <c r="C497" s="972"/>
      <c r="D497" s="454" t="s">
        <v>100</v>
      </c>
      <c r="E497" s="386">
        <v>0.1</v>
      </c>
    </row>
    <row r="498" spans="2:5">
      <c r="B498" s="971" t="s">
        <v>326</v>
      </c>
      <c r="C498" s="972"/>
      <c r="D498" s="454" t="s">
        <v>87</v>
      </c>
      <c r="E498" s="386">
        <v>0.1</v>
      </c>
    </row>
    <row r="499" spans="2:5">
      <c r="B499" s="971" t="s">
        <v>264</v>
      </c>
      <c r="C499" s="972"/>
      <c r="D499" s="454" t="s">
        <v>156</v>
      </c>
      <c r="E499" s="386">
        <v>0.1</v>
      </c>
    </row>
    <row r="500" spans="2:5">
      <c r="B500" s="971" t="s">
        <v>265</v>
      </c>
      <c r="C500" s="972"/>
      <c r="D500" s="454" t="s">
        <v>296</v>
      </c>
      <c r="E500" s="386">
        <v>0.1</v>
      </c>
    </row>
    <row r="501" spans="2:5">
      <c r="B501" s="971" t="s">
        <v>266</v>
      </c>
      <c r="C501" s="972"/>
      <c r="D501" s="454" t="s">
        <v>171</v>
      </c>
      <c r="E501" s="386">
        <v>0.1</v>
      </c>
    </row>
    <row r="502" spans="2:5">
      <c r="B502" s="971" t="s">
        <v>267</v>
      </c>
      <c r="C502" s="972"/>
      <c r="D502" s="454" t="s">
        <v>155</v>
      </c>
      <c r="E502" s="386">
        <v>0.1</v>
      </c>
    </row>
    <row r="503" spans="2:5">
      <c r="B503" s="971" t="s">
        <v>327</v>
      </c>
      <c r="C503" s="972"/>
      <c r="D503" s="454" t="s">
        <v>297</v>
      </c>
      <c r="E503" s="386">
        <v>0.1</v>
      </c>
    </row>
    <row r="504" spans="2:5">
      <c r="B504" s="971" t="s">
        <v>268</v>
      </c>
      <c r="C504" s="972"/>
      <c r="D504" s="454" t="s">
        <v>298</v>
      </c>
      <c r="E504" s="386">
        <v>0.1</v>
      </c>
    </row>
    <row r="505" spans="2:5">
      <c r="B505" s="971" t="s">
        <v>328</v>
      </c>
      <c r="C505" s="972"/>
      <c r="D505" s="454" t="s">
        <v>299</v>
      </c>
      <c r="E505" s="386">
        <v>0.1</v>
      </c>
    </row>
    <row r="506" spans="2:5">
      <c r="B506" s="971" t="s">
        <v>329</v>
      </c>
      <c r="C506" s="972"/>
      <c r="D506" s="454" t="s">
        <v>140</v>
      </c>
      <c r="E506" s="386">
        <v>0.1</v>
      </c>
    </row>
    <row r="507" spans="2:5">
      <c r="B507" s="971" t="s">
        <v>269</v>
      </c>
      <c r="C507" s="972"/>
      <c r="D507" s="454" t="s">
        <v>164</v>
      </c>
      <c r="E507" s="386">
        <v>0.1</v>
      </c>
    </row>
    <row r="508" spans="2:5">
      <c r="B508" s="971" t="s">
        <v>270</v>
      </c>
      <c r="C508" s="972"/>
      <c r="D508" s="454" t="s">
        <v>134</v>
      </c>
      <c r="E508" s="386">
        <v>0.1</v>
      </c>
    </row>
    <row r="509" spans="2:5">
      <c r="B509" s="971" t="s">
        <v>271</v>
      </c>
      <c r="C509" s="972"/>
      <c r="D509" s="454" t="s">
        <v>146</v>
      </c>
      <c r="E509" s="386">
        <v>0.1</v>
      </c>
    </row>
    <row r="510" spans="2:5">
      <c r="B510" s="971" t="s">
        <v>330</v>
      </c>
      <c r="C510" s="972"/>
      <c r="D510" s="454" t="s">
        <v>300</v>
      </c>
      <c r="E510" s="386">
        <v>0.1</v>
      </c>
    </row>
    <row r="511" spans="2:5">
      <c r="B511" s="971" t="s">
        <v>131</v>
      </c>
      <c r="C511" s="972"/>
      <c r="D511" s="454" t="s">
        <v>136</v>
      </c>
      <c r="E511" s="386">
        <v>0.1</v>
      </c>
    </row>
    <row r="512" spans="2:5">
      <c r="B512" s="971" t="s">
        <v>272</v>
      </c>
      <c r="C512" s="972"/>
      <c r="D512" s="454" t="s">
        <v>301</v>
      </c>
      <c r="E512" s="386">
        <v>0.1</v>
      </c>
    </row>
    <row r="513" spans="2:5">
      <c r="B513" s="971" t="s">
        <v>331</v>
      </c>
      <c r="C513" s="972"/>
      <c r="D513" s="454" t="s">
        <v>302</v>
      </c>
      <c r="E513" s="386">
        <v>0.1</v>
      </c>
    </row>
    <row r="514" spans="2:5">
      <c r="B514" s="971" t="s">
        <v>332</v>
      </c>
      <c r="C514" s="972"/>
      <c r="D514" s="454" t="s">
        <v>303</v>
      </c>
      <c r="E514" s="386">
        <v>0.1</v>
      </c>
    </row>
    <row r="515" spans="2:5">
      <c r="B515" s="971" t="s">
        <v>273</v>
      </c>
      <c r="C515" s="972"/>
      <c r="D515" s="454" t="s">
        <v>304</v>
      </c>
      <c r="E515" s="386">
        <v>0.1</v>
      </c>
    </row>
    <row r="516" spans="2:5">
      <c r="B516" s="971" t="s">
        <v>274</v>
      </c>
      <c r="C516" s="972"/>
      <c r="D516" s="454" t="s">
        <v>305</v>
      </c>
      <c r="E516" s="386">
        <v>0.1</v>
      </c>
    </row>
    <row r="517" spans="2:5">
      <c r="B517" s="971" t="s">
        <v>275</v>
      </c>
      <c r="C517" s="972"/>
      <c r="D517" s="454" t="s">
        <v>306</v>
      </c>
      <c r="E517" s="386">
        <v>0.1</v>
      </c>
    </row>
    <row r="518" spans="2:5">
      <c r="B518" s="971" t="s">
        <v>276</v>
      </c>
      <c r="C518" s="972"/>
      <c r="D518" s="454" t="s">
        <v>158</v>
      </c>
      <c r="E518" s="386">
        <v>0.1</v>
      </c>
    </row>
    <row r="519" spans="2:5">
      <c r="B519" s="971" t="s">
        <v>277</v>
      </c>
      <c r="C519" s="972"/>
      <c r="D519" s="454" t="s">
        <v>307</v>
      </c>
      <c r="E519" s="386">
        <v>0.1</v>
      </c>
    </row>
    <row r="520" spans="2:5">
      <c r="B520" s="971" t="s">
        <v>278</v>
      </c>
      <c r="C520" s="972"/>
      <c r="D520" s="454" t="s">
        <v>308</v>
      </c>
      <c r="E520" s="386">
        <v>0.1</v>
      </c>
    </row>
    <row r="521" spans="2:5">
      <c r="B521" s="971" t="s">
        <v>279</v>
      </c>
      <c r="C521" s="972"/>
      <c r="D521" s="454" t="s">
        <v>309</v>
      </c>
      <c r="E521" s="386">
        <v>0.1</v>
      </c>
    </row>
    <row r="522" spans="2:5">
      <c r="B522" s="971" t="s">
        <v>280</v>
      </c>
      <c r="C522" s="972"/>
      <c r="D522" s="454" t="s">
        <v>170</v>
      </c>
      <c r="E522" s="386">
        <v>0.1</v>
      </c>
    </row>
    <row r="523" spans="2:5">
      <c r="B523" s="971" t="s">
        <v>281</v>
      </c>
      <c r="C523" s="972"/>
      <c r="D523" s="454" t="s">
        <v>161</v>
      </c>
      <c r="E523" s="386">
        <v>0.1</v>
      </c>
    </row>
    <row r="524" spans="2:5">
      <c r="B524" s="971" t="s">
        <v>282</v>
      </c>
      <c r="C524" s="972"/>
      <c r="D524" s="454" t="s">
        <v>310</v>
      </c>
      <c r="E524" s="386">
        <v>0.1</v>
      </c>
    </row>
    <row r="525" spans="2:5">
      <c r="B525" s="971" t="s">
        <v>283</v>
      </c>
      <c r="C525" s="972"/>
      <c r="D525" s="454" t="s">
        <v>154</v>
      </c>
      <c r="E525" s="386">
        <v>0.1</v>
      </c>
    </row>
    <row r="526" spans="2:5">
      <c r="B526" s="971" t="s">
        <v>284</v>
      </c>
      <c r="C526" s="972"/>
      <c r="D526" s="454" t="s">
        <v>144</v>
      </c>
      <c r="E526" s="386">
        <v>0.1</v>
      </c>
    </row>
    <row r="527" spans="2:5">
      <c r="B527" s="971" t="s">
        <v>285</v>
      </c>
      <c r="C527" s="972"/>
      <c r="D527" s="454" t="s">
        <v>147</v>
      </c>
      <c r="E527" s="386">
        <v>0.1</v>
      </c>
    </row>
    <row r="528" spans="2:5">
      <c r="B528" s="971" t="s">
        <v>286</v>
      </c>
      <c r="C528" s="972"/>
      <c r="D528" s="454" t="s">
        <v>141</v>
      </c>
      <c r="E528" s="386">
        <v>0.1</v>
      </c>
    </row>
    <row r="529" spans="2:5">
      <c r="B529" s="971" t="s">
        <v>333</v>
      </c>
      <c r="C529" s="972"/>
      <c r="D529" s="454" t="s">
        <v>148</v>
      </c>
      <c r="E529" s="386">
        <v>0.1</v>
      </c>
    </row>
    <row r="530" spans="2:5">
      <c r="B530" s="971" t="s">
        <v>287</v>
      </c>
      <c r="C530" s="972"/>
      <c r="D530" s="454" t="s">
        <v>111</v>
      </c>
      <c r="E530" s="386">
        <v>0.1</v>
      </c>
    </row>
    <row r="531" spans="2:5">
      <c r="B531" s="971" t="s">
        <v>288</v>
      </c>
      <c r="C531" s="972"/>
      <c r="D531" s="454" t="s">
        <v>77</v>
      </c>
      <c r="E531" s="386">
        <v>0.1</v>
      </c>
    </row>
    <row r="532" spans="2:5">
      <c r="B532" s="971" t="s">
        <v>334</v>
      </c>
      <c r="C532" s="972"/>
      <c r="D532" s="454" t="s">
        <v>98</v>
      </c>
      <c r="E532" s="386">
        <v>0.1</v>
      </c>
    </row>
    <row r="533" spans="2:5">
      <c r="B533" s="971" t="s">
        <v>335</v>
      </c>
      <c r="C533" s="972"/>
      <c r="D533" s="454" t="s">
        <v>118</v>
      </c>
      <c r="E533" s="386">
        <v>0.1</v>
      </c>
    </row>
    <row r="534" spans="2:5">
      <c r="B534" s="971" t="s">
        <v>289</v>
      </c>
      <c r="C534" s="972"/>
      <c r="D534" s="454" t="s">
        <v>82</v>
      </c>
      <c r="E534" s="386">
        <v>0.1</v>
      </c>
    </row>
    <row r="535" spans="2:5">
      <c r="B535" s="971" t="s">
        <v>290</v>
      </c>
      <c r="C535" s="972"/>
      <c r="D535" s="454" t="s">
        <v>114</v>
      </c>
      <c r="E535" s="386">
        <v>0.1</v>
      </c>
    </row>
    <row r="536" spans="2:5">
      <c r="B536" s="971" t="s">
        <v>336</v>
      </c>
      <c r="C536" s="972"/>
      <c r="D536" s="454" t="s">
        <v>119</v>
      </c>
      <c r="E536" s="386">
        <v>0.1</v>
      </c>
    </row>
    <row r="537" spans="2:5">
      <c r="B537" s="971" t="s">
        <v>337</v>
      </c>
      <c r="C537" s="972"/>
      <c r="D537" s="454" t="s">
        <v>117</v>
      </c>
      <c r="E537" s="386">
        <v>0.1</v>
      </c>
    </row>
    <row r="538" spans="2:5">
      <c r="B538" s="971" t="s">
        <v>133</v>
      </c>
      <c r="C538" s="972"/>
      <c r="D538" s="454" t="s">
        <v>168</v>
      </c>
      <c r="E538" s="386">
        <v>0.1</v>
      </c>
    </row>
    <row r="539" spans="2:5" ht="20.5" thickBot="1">
      <c r="B539" s="973" t="s">
        <v>340</v>
      </c>
      <c r="C539" s="974"/>
      <c r="D539" s="975"/>
      <c r="E539" s="386"/>
    </row>
    <row r="540" spans="2:5" ht="20.5" thickBot="1">
      <c r="B540" s="933" t="s">
        <v>5</v>
      </c>
      <c r="C540" s="994"/>
      <c r="D540" s="464" t="s">
        <v>66</v>
      </c>
      <c r="E540" s="445"/>
    </row>
    <row r="541" spans="2:5">
      <c r="B541" s="976" t="s">
        <v>341</v>
      </c>
      <c r="C541" s="977"/>
      <c r="D541" s="453" t="s">
        <v>135</v>
      </c>
      <c r="E541" s="386">
        <v>0.1</v>
      </c>
    </row>
    <row r="542" spans="2:5">
      <c r="B542" s="971" t="s">
        <v>342</v>
      </c>
      <c r="C542" s="972"/>
      <c r="D542" s="454" t="s">
        <v>137</v>
      </c>
      <c r="E542" s="386">
        <v>0.1</v>
      </c>
    </row>
    <row r="543" spans="2:5">
      <c r="B543" s="971" t="s">
        <v>343</v>
      </c>
      <c r="C543" s="972"/>
      <c r="D543" s="454" t="s">
        <v>143</v>
      </c>
      <c r="E543" s="386">
        <v>0.1</v>
      </c>
    </row>
    <row r="544" spans="2:5">
      <c r="B544" s="971" t="s">
        <v>219</v>
      </c>
      <c r="C544" s="972"/>
      <c r="D544" s="454" t="s">
        <v>153</v>
      </c>
      <c r="E544" s="386">
        <v>0.1</v>
      </c>
    </row>
    <row r="545" spans="2:5">
      <c r="B545" s="971" t="s">
        <v>220</v>
      </c>
      <c r="C545" s="972"/>
      <c r="D545" s="454" t="s">
        <v>162</v>
      </c>
      <c r="E545" s="386">
        <v>0.1</v>
      </c>
    </row>
    <row r="546" spans="2:5" ht="18.75" customHeight="1">
      <c r="B546" s="971" t="s">
        <v>221</v>
      </c>
      <c r="C546" s="972"/>
      <c r="D546" s="454" t="s">
        <v>138</v>
      </c>
      <c r="E546" s="386">
        <v>0.1</v>
      </c>
    </row>
    <row r="547" spans="2:5" ht="18.75" customHeight="1">
      <c r="B547" s="971" t="s">
        <v>344</v>
      </c>
      <c r="C547" s="972"/>
      <c r="D547" s="454" t="s">
        <v>139</v>
      </c>
      <c r="E547" s="386">
        <v>0.1</v>
      </c>
    </row>
    <row r="548" spans="2:5">
      <c r="B548" s="971" t="s">
        <v>345</v>
      </c>
      <c r="C548" s="972"/>
      <c r="D548" s="454" t="s">
        <v>142</v>
      </c>
      <c r="E548" s="386">
        <v>0.1</v>
      </c>
    </row>
    <row r="549" spans="2:5">
      <c r="B549" s="971" t="s">
        <v>346</v>
      </c>
      <c r="C549" s="972"/>
      <c r="D549" s="454" t="s">
        <v>165</v>
      </c>
      <c r="E549" s="386">
        <v>0.1</v>
      </c>
    </row>
    <row r="550" spans="2:5" ht="18.75" customHeight="1">
      <c r="B550" s="971" t="s">
        <v>347</v>
      </c>
      <c r="C550" s="972"/>
      <c r="D550" s="454" t="s">
        <v>223</v>
      </c>
      <c r="E550" s="386">
        <v>0.1</v>
      </c>
    </row>
    <row r="551" spans="2:5" ht="18.75" customHeight="1">
      <c r="B551" s="971" t="s">
        <v>348</v>
      </c>
      <c r="C551" s="972"/>
      <c r="D551" s="454" t="s">
        <v>224</v>
      </c>
      <c r="E551" s="386">
        <v>0.1</v>
      </c>
    </row>
    <row r="552" spans="2:5" ht="18.75" customHeight="1">
      <c r="B552" s="971" t="s">
        <v>349</v>
      </c>
      <c r="C552" s="972"/>
      <c r="D552" s="454" t="s">
        <v>225</v>
      </c>
      <c r="E552" s="386">
        <v>0.1</v>
      </c>
    </row>
    <row r="553" spans="2:5" ht="18.75" customHeight="1">
      <c r="B553" s="971" t="s">
        <v>350</v>
      </c>
      <c r="C553" s="972"/>
      <c r="D553" s="454" t="s">
        <v>222</v>
      </c>
      <c r="E553" s="386">
        <v>0.1</v>
      </c>
    </row>
    <row r="554" spans="2:5" ht="20.5" thickBot="1">
      <c r="B554" s="973" t="s">
        <v>351</v>
      </c>
      <c r="C554" s="974"/>
      <c r="D554" s="975"/>
      <c r="E554" s="386"/>
    </row>
    <row r="555" spans="2:5" ht="20.5" thickBot="1">
      <c r="B555" s="933" t="s">
        <v>5</v>
      </c>
      <c r="C555" s="994"/>
      <c r="D555" s="464" t="s">
        <v>66</v>
      </c>
      <c r="E555" s="445"/>
    </row>
    <row r="556" spans="2:5">
      <c r="B556" s="976" t="s">
        <v>69</v>
      </c>
      <c r="C556" s="977"/>
      <c r="D556" s="453" t="s">
        <v>121</v>
      </c>
      <c r="E556" s="386">
        <v>0.1</v>
      </c>
    </row>
    <row r="557" spans="2:5">
      <c r="B557" s="971" t="s">
        <v>352</v>
      </c>
      <c r="C557" s="972"/>
      <c r="D557" s="454" t="s">
        <v>122</v>
      </c>
      <c r="E557" s="386">
        <v>0.1</v>
      </c>
    </row>
    <row r="558" spans="2:5">
      <c r="B558" s="971" t="s">
        <v>68</v>
      </c>
      <c r="C558" s="972"/>
      <c r="D558" s="454" t="s">
        <v>234</v>
      </c>
      <c r="E558" s="386">
        <v>0.1</v>
      </c>
    </row>
    <row r="559" spans="2:5">
      <c r="B559" s="971" t="s">
        <v>353</v>
      </c>
      <c r="C559" s="972"/>
      <c r="D559" s="454" t="s">
        <v>233</v>
      </c>
      <c r="E559" s="386">
        <v>0.1</v>
      </c>
    </row>
    <row r="560" spans="2:5">
      <c r="B560" s="971" t="s">
        <v>70</v>
      </c>
      <c r="C560" s="972"/>
      <c r="D560" s="454" t="s">
        <v>76</v>
      </c>
      <c r="E560" s="386">
        <v>0.1</v>
      </c>
    </row>
    <row r="561" spans="2:5">
      <c r="B561" s="971" t="s">
        <v>71</v>
      </c>
      <c r="C561" s="972"/>
      <c r="D561" s="454" t="s">
        <v>232</v>
      </c>
      <c r="E561" s="386">
        <v>0.1</v>
      </c>
    </row>
    <row r="562" spans="2:5">
      <c r="B562" s="971" t="s">
        <v>354</v>
      </c>
      <c r="C562" s="972"/>
      <c r="D562" s="454" t="s">
        <v>120</v>
      </c>
      <c r="E562" s="386">
        <v>0.1</v>
      </c>
    </row>
    <row r="563" spans="2:5">
      <c r="B563" s="971" t="s">
        <v>355</v>
      </c>
      <c r="C563" s="972"/>
      <c r="D563" s="454" t="s">
        <v>231</v>
      </c>
      <c r="E563" s="386">
        <v>0.1</v>
      </c>
    </row>
    <row r="564" spans="2:5">
      <c r="B564" s="971" t="s">
        <v>356</v>
      </c>
      <c r="C564" s="972"/>
      <c r="D564" s="454" t="s">
        <v>230</v>
      </c>
      <c r="E564" s="386">
        <v>0.1</v>
      </c>
    </row>
    <row r="565" spans="2:5">
      <c r="B565" s="971" t="s">
        <v>357</v>
      </c>
      <c r="C565" s="972"/>
      <c r="D565" s="454" t="s">
        <v>123</v>
      </c>
      <c r="E565" s="386">
        <v>0.1</v>
      </c>
    </row>
    <row r="566" spans="2:5">
      <c r="B566" s="971" t="s">
        <v>358</v>
      </c>
      <c r="C566" s="972"/>
      <c r="D566" s="454" t="s">
        <v>229</v>
      </c>
      <c r="E566" s="386">
        <v>0.1</v>
      </c>
    </row>
    <row r="567" spans="2:5">
      <c r="B567" s="971" t="s">
        <v>359</v>
      </c>
      <c r="C567" s="972"/>
      <c r="D567" s="454" t="s">
        <v>228</v>
      </c>
      <c r="E567" s="386">
        <v>0.1</v>
      </c>
    </row>
    <row r="568" spans="2:5">
      <c r="B568" s="971" t="s">
        <v>129</v>
      </c>
      <c r="C568" s="972"/>
      <c r="D568" s="454" t="s">
        <v>182</v>
      </c>
      <c r="E568" s="386">
        <v>0.1</v>
      </c>
    </row>
    <row r="569" spans="2:5">
      <c r="B569" s="971" t="s">
        <v>72</v>
      </c>
      <c r="C569" s="972"/>
      <c r="D569" s="454" t="s">
        <v>227</v>
      </c>
      <c r="E569" s="386">
        <v>0.1</v>
      </c>
    </row>
    <row r="570" spans="2:5" ht="18.75" customHeight="1">
      <c r="B570" s="971" t="s">
        <v>73</v>
      </c>
      <c r="C570" s="972"/>
      <c r="D570" s="454" t="s">
        <v>124</v>
      </c>
      <c r="E570" s="386">
        <v>0.1</v>
      </c>
    </row>
    <row r="571" spans="2:5">
      <c r="B571" s="971" t="s">
        <v>318</v>
      </c>
      <c r="C571" s="972"/>
      <c r="D571" s="454"/>
      <c r="E571" s="386">
        <v>0.1</v>
      </c>
    </row>
    <row r="572" spans="2:5">
      <c r="B572" s="971" t="s">
        <v>360</v>
      </c>
      <c r="C572" s="972"/>
      <c r="D572" s="454"/>
      <c r="E572" s="386">
        <v>0.1</v>
      </c>
    </row>
    <row r="573" spans="2:5">
      <c r="B573" s="971" t="s">
        <v>128</v>
      </c>
      <c r="C573" s="972"/>
      <c r="D573" s="454" t="s">
        <v>125</v>
      </c>
      <c r="E573" s="386">
        <v>0.1</v>
      </c>
    </row>
    <row r="574" spans="2:5">
      <c r="B574" s="971" t="s">
        <v>361</v>
      </c>
      <c r="C574" s="972"/>
      <c r="D574" s="454" t="s">
        <v>126</v>
      </c>
      <c r="E574" s="386">
        <v>0.1</v>
      </c>
    </row>
    <row r="575" spans="2:5">
      <c r="B575" s="971" t="s">
        <v>74</v>
      </c>
      <c r="C575" s="972"/>
      <c r="D575" s="454" t="s">
        <v>127</v>
      </c>
      <c r="E575" s="386">
        <v>0.1</v>
      </c>
    </row>
    <row r="576" spans="2:5" ht="20.5" thickBot="1">
      <c r="B576" s="1004" t="s">
        <v>362</v>
      </c>
      <c r="C576" s="1005"/>
      <c r="D576" s="1006"/>
      <c r="E576" s="386"/>
    </row>
    <row r="577" spans="2:5" ht="20.5" thickBot="1">
      <c r="B577" s="933" t="s">
        <v>5</v>
      </c>
      <c r="C577" s="994"/>
      <c r="D577" s="464" t="s">
        <v>66</v>
      </c>
      <c r="E577" s="445"/>
    </row>
    <row r="578" spans="2:5">
      <c r="B578" s="976" t="s">
        <v>363</v>
      </c>
      <c r="C578" s="977"/>
      <c r="D578" s="453" t="s">
        <v>6</v>
      </c>
      <c r="E578" s="386">
        <v>0.1</v>
      </c>
    </row>
    <row r="579" spans="2:5">
      <c r="B579" s="971" t="s">
        <v>7</v>
      </c>
      <c r="C579" s="972"/>
      <c r="D579" s="454" t="s">
        <v>130</v>
      </c>
      <c r="E579" s="386">
        <v>0.1</v>
      </c>
    </row>
    <row r="580" spans="2:5" ht="18.75" customHeight="1">
      <c r="B580" s="971" t="s">
        <v>364</v>
      </c>
      <c r="C580" s="972"/>
      <c r="D580" s="454" t="s">
        <v>8</v>
      </c>
      <c r="E580" s="386">
        <v>0.1</v>
      </c>
    </row>
    <row r="581" spans="2:5" ht="35">
      <c r="B581" s="971" t="s">
        <v>9</v>
      </c>
      <c r="C581" s="972"/>
      <c r="D581" s="454" t="s">
        <v>365</v>
      </c>
      <c r="E581" s="386">
        <v>0.1</v>
      </c>
    </row>
    <row r="582" spans="2:5">
      <c r="B582" s="971" t="s">
        <v>366</v>
      </c>
      <c r="C582" s="972"/>
      <c r="D582" s="454" t="s">
        <v>10</v>
      </c>
      <c r="E582" s="386">
        <v>0.1</v>
      </c>
    </row>
    <row r="583" spans="2:5">
      <c r="B583" s="971" t="s">
        <v>239</v>
      </c>
      <c r="C583" s="972"/>
      <c r="D583" s="454" t="s">
        <v>11</v>
      </c>
      <c r="E583" s="386">
        <v>0.1</v>
      </c>
    </row>
    <row r="584" spans="2:5" ht="18.75" customHeight="1">
      <c r="B584" s="971" t="s">
        <v>367</v>
      </c>
      <c r="C584" s="972"/>
      <c r="D584" s="454" t="s">
        <v>12</v>
      </c>
      <c r="E584" s="386">
        <v>0.1</v>
      </c>
    </row>
    <row r="585" spans="2:5" ht="20.5" thickBot="1">
      <c r="B585" s="1004" t="s">
        <v>368</v>
      </c>
      <c r="C585" s="1005"/>
      <c r="D585" s="1006"/>
      <c r="E585" s="386"/>
    </row>
    <row r="586" spans="2:5" ht="20.5" thickBot="1">
      <c r="B586" s="933" t="s">
        <v>5</v>
      </c>
      <c r="C586" s="994"/>
      <c r="D586" s="464" t="s">
        <v>66</v>
      </c>
      <c r="E586" s="445"/>
    </row>
    <row r="587" spans="2:5">
      <c r="B587" s="976" t="s">
        <v>369</v>
      </c>
      <c r="C587" s="977"/>
      <c r="D587" s="453" t="s">
        <v>20</v>
      </c>
      <c r="E587" s="386">
        <v>0.1</v>
      </c>
    </row>
    <row r="588" spans="2:5">
      <c r="B588" s="971" t="s">
        <v>18</v>
      </c>
      <c r="C588" s="972"/>
      <c r="D588" s="454" t="s">
        <v>19</v>
      </c>
      <c r="E588" s="386">
        <v>0.1</v>
      </c>
    </row>
    <row r="589" spans="2:5">
      <c r="B589" s="971" t="s">
        <v>16</v>
      </c>
      <c r="C589" s="972"/>
      <c r="D589" s="454" t="s">
        <v>17</v>
      </c>
      <c r="E589" s="386">
        <v>0.1</v>
      </c>
    </row>
    <row r="590" spans="2:5">
      <c r="B590" s="971" t="s">
        <v>370</v>
      </c>
      <c r="C590" s="972"/>
      <c r="D590" s="454" t="s">
        <v>15</v>
      </c>
      <c r="E590" s="386">
        <v>0.1</v>
      </c>
    </row>
    <row r="591" spans="2:5">
      <c r="B591" s="971" t="s">
        <v>242</v>
      </c>
      <c r="C591" s="972"/>
      <c r="D591" s="454" t="s">
        <v>243</v>
      </c>
      <c r="E591" s="386">
        <v>0.1</v>
      </c>
    </row>
    <row r="592" spans="2:5" ht="35">
      <c r="B592" s="971" t="s">
        <v>371</v>
      </c>
      <c r="C592" s="972"/>
      <c r="D592" s="454" t="s">
        <v>372</v>
      </c>
      <c r="E592" s="386">
        <v>0.1</v>
      </c>
    </row>
    <row r="593" spans="2:5" ht="35">
      <c r="B593" s="971" t="s">
        <v>373</v>
      </c>
      <c r="C593" s="972"/>
      <c r="D593" s="454" t="s">
        <v>374</v>
      </c>
      <c r="E593" s="386">
        <v>0.1</v>
      </c>
    </row>
    <row r="594" spans="2:5" ht="35">
      <c r="B594" s="971" t="s">
        <v>408</v>
      </c>
      <c r="C594" s="972"/>
      <c r="D594" s="454" t="s">
        <v>409</v>
      </c>
      <c r="E594" s="386">
        <v>0.1</v>
      </c>
    </row>
    <row r="595" spans="2:5" ht="20.5" thickBot="1">
      <c r="B595" s="1004" t="s">
        <v>375</v>
      </c>
      <c r="C595" s="1005"/>
      <c r="D595" s="1006"/>
      <c r="E595" s="386"/>
    </row>
    <row r="596" spans="2:5" ht="20.5" thickBot="1">
      <c r="B596" s="933" t="s">
        <v>5</v>
      </c>
      <c r="C596" s="994"/>
      <c r="D596" s="464" t="s">
        <v>66</v>
      </c>
      <c r="E596" s="445"/>
    </row>
    <row r="597" spans="2:5">
      <c r="B597" s="976" t="s">
        <v>31</v>
      </c>
      <c r="C597" s="977"/>
      <c r="D597" s="453" t="s">
        <v>173</v>
      </c>
      <c r="E597" s="386">
        <v>0.1</v>
      </c>
    </row>
    <row r="598" spans="2:5">
      <c r="B598" s="971" t="s">
        <v>28</v>
      </c>
      <c r="C598" s="972"/>
      <c r="D598" s="454" t="s">
        <v>172</v>
      </c>
      <c r="E598" s="386">
        <v>0.1</v>
      </c>
    </row>
    <row r="599" spans="2:5">
      <c r="B599" s="971" t="s">
        <v>26</v>
      </c>
      <c r="C599" s="972"/>
      <c r="D599" s="454" t="s">
        <v>27</v>
      </c>
      <c r="E599" s="386">
        <v>0.1</v>
      </c>
    </row>
    <row r="600" spans="2:5">
      <c r="B600" s="971" t="s">
        <v>29</v>
      </c>
      <c r="C600" s="972"/>
      <c r="D600" s="454" t="s">
        <v>30</v>
      </c>
      <c r="E600" s="386">
        <v>0.1</v>
      </c>
    </row>
    <row r="601" spans="2:5">
      <c r="B601" s="971" t="s">
        <v>23</v>
      </c>
      <c r="C601" s="972"/>
      <c r="D601" s="454" t="s">
        <v>376</v>
      </c>
      <c r="E601" s="386">
        <v>0.1</v>
      </c>
    </row>
    <row r="602" spans="2:5">
      <c r="B602" s="971" t="s">
        <v>377</v>
      </c>
      <c r="C602" s="972"/>
      <c r="D602" s="454" t="s">
        <v>378</v>
      </c>
      <c r="E602" s="386">
        <v>0.1</v>
      </c>
    </row>
    <row r="603" spans="2:5">
      <c r="B603" s="971" t="s">
        <v>21</v>
      </c>
      <c r="C603" s="972"/>
      <c r="D603" s="454" t="s">
        <v>22</v>
      </c>
      <c r="E603" s="386">
        <v>0.1</v>
      </c>
    </row>
    <row r="604" spans="2:5">
      <c r="B604" s="971" t="s">
        <v>24</v>
      </c>
      <c r="C604" s="972"/>
      <c r="D604" s="454" t="s">
        <v>25</v>
      </c>
      <c r="E604" s="386">
        <v>0.1</v>
      </c>
    </row>
    <row r="605" spans="2:5" ht="20.5" thickBot="1">
      <c r="B605" s="973" t="s">
        <v>379</v>
      </c>
      <c r="C605" s="974"/>
      <c r="D605" s="975"/>
      <c r="E605" s="386"/>
    </row>
    <row r="606" spans="2:5" ht="20.5" thickBot="1">
      <c r="B606" s="933" t="s">
        <v>5</v>
      </c>
      <c r="C606" s="994"/>
      <c r="D606" s="464" t="s">
        <v>66</v>
      </c>
      <c r="E606" s="445"/>
    </row>
    <row r="607" spans="2:5">
      <c r="B607" s="976" t="s">
        <v>380</v>
      </c>
      <c r="C607" s="977"/>
      <c r="D607" s="453" t="s">
        <v>381</v>
      </c>
      <c r="E607" s="386">
        <v>0.1</v>
      </c>
    </row>
    <row r="608" spans="2:5">
      <c r="B608" s="971" t="s">
        <v>34</v>
      </c>
      <c r="C608" s="972"/>
      <c r="D608" s="454" t="s">
        <v>382</v>
      </c>
      <c r="E608" s="386">
        <v>0.1</v>
      </c>
    </row>
    <row r="609" spans="2:5">
      <c r="B609" s="971" t="s">
        <v>240</v>
      </c>
      <c r="C609" s="972"/>
      <c r="D609" s="454" t="s">
        <v>383</v>
      </c>
      <c r="E609" s="386">
        <v>0.1</v>
      </c>
    </row>
    <row r="610" spans="2:5">
      <c r="B610" s="971" t="s">
        <v>38</v>
      </c>
      <c r="C610" s="972"/>
      <c r="D610" s="454" t="s">
        <v>384</v>
      </c>
      <c r="E610" s="386">
        <v>0.1</v>
      </c>
    </row>
    <row r="611" spans="2:5">
      <c r="B611" s="971" t="s">
        <v>36</v>
      </c>
      <c r="C611" s="972"/>
      <c r="D611" s="454" t="s">
        <v>385</v>
      </c>
      <c r="E611" s="386">
        <v>0.1</v>
      </c>
    </row>
    <row r="612" spans="2:5">
      <c r="B612" s="971" t="s">
        <v>37</v>
      </c>
      <c r="C612" s="972"/>
      <c r="D612" s="454" t="s">
        <v>386</v>
      </c>
      <c r="E612" s="386">
        <v>0.1</v>
      </c>
    </row>
    <row r="613" spans="2:5">
      <c r="B613" s="971" t="s">
        <v>387</v>
      </c>
      <c r="C613" s="972"/>
      <c r="D613" s="454" t="s">
        <v>388</v>
      </c>
      <c r="E613" s="386">
        <v>0.1</v>
      </c>
    </row>
    <row r="614" spans="2:5">
      <c r="B614" s="971" t="s">
        <v>40</v>
      </c>
      <c r="C614" s="972"/>
      <c r="D614" s="454" t="s">
        <v>389</v>
      </c>
      <c r="E614" s="386">
        <v>0.1</v>
      </c>
    </row>
    <row r="615" spans="2:5">
      <c r="B615" s="971" t="s">
        <v>390</v>
      </c>
      <c r="C615" s="972"/>
      <c r="D615" s="454" t="s">
        <v>391</v>
      </c>
      <c r="E615" s="386">
        <v>0.1</v>
      </c>
    </row>
    <row r="616" spans="2:5">
      <c r="B616" s="971" t="s">
        <v>392</v>
      </c>
      <c r="C616" s="972"/>
      <c r="D616" s="454" t="s">
        <v>393</v>
      </c>
      <c r="E616" s="386">
        <v>0.1</v>
      </c>
    </row>
    <row r="617" spans="2:5">
      <c r="B617" s="971" t="s">
        <v>410</v>
      </c>
      <c r="C617" s="972"/>
      <c r="D617" s="454" t="s">
        <v>394</v>
      </c>
      <c r="E617" s="386">
        <v>0.1</v>
      </c>
    </row>
    <row r="618" spans="2:5">
      <c r="B618" s="971" t="s">
        <v>395</v>
      </c>
      <c r="C618" s="972"/>
      <c r="D618" s="454" t="s">
        <v>396</v>
      </c>
      <c r="E618" s="386">
        <v>0.1</v>
      </c>
    </row>
    <row r="619" spans="2:5">
      <c r="B619" s="971" t="s">
        <v>397</v>
      </c>
      <c r="C619" s="972"/>
      <c r="D619" s="454" t="s">
        <v>398</v>
      </c>
      <c r="E619" s="386">
        <v>0.1</v>
      </c>
    </row>
    <row r="620" spans="2:5" ht="20.5" thickBot="1">
      <c r="B620" s="973" t="s">
        <v>407</v>
      </c>
      <c r="C620" s="974"/>
      <c r="D620" s="975"/>
      <c r="E620" s="386"/>
    </row>
    <row r="621" spans="2:5" ht="20.5" thickBot="1">
      <c r="B621" s="933" t="s">
        <v>5</v>
      </c>
      <c r="C621" s="994"/>
      <c r="D621" s="464" t="s">
        <v>66</v>
      </c>
      <c r="E621" s="445"/>
    </row>
    <row r="622" spans="2:5">
      <c r="B622" s="976" t="s">
        <v>50</v>
      </c>
      <c r="C622" s="977"/>
      <c r="D622" s="453" t="s">
        <v>51</v>
      </c>
      <c r="E622" s="386">
        <v>0.1</v>
      </c>
    </row>
    <row r="623" spans="2:5">
      <c r="B623" s="971" t="s">
        <v>399</v>
      </c>
      <c r="C623" s="972"/>
      <c r="D623" s="454" t="s">
        <v>47</v>
      </c>
      <c r="E623" s="386">
        <v>0.1</v>
      </c>
    </row>
    <row r="624" spans="2:5">
      <c r="B624" s="971" t="s">
        <v>400</v>
      </c>
      <c r="C624" s="972"/>
      <c r="D624" s="454" t="s">
        <v>61</v>
      </c>
      <c r="E624" s="386">
        <v>0.1</v>
      </c>
    </row>
    <row r="625" spans="2:5">
      <c r="B625" s="971" t="s">
        <v>13</v>
      </c>
      <c r="C625" s="972"/>
      <c r="D625" s="454" t="s">
        <v>14</v>
      </c>
      <c r="E625" s="386">
        <v>0.1</v>
      </c>
    </row>
    <row r="626" spans="2:5">
      <c r="B626" s="992" t="s">
        <v>56</v>
      </c>
      <c r="C626" s="993"/>
      <c r="D626" s="465" t="s">
        <v>57</v>
      </c>
      <c r="E626" s="386">
        <v>0.1</v>
      </c>
    </row>
    <row r="627" spans="2:5">
      <c r="B627" s="971" t="s">
        <v>58</v>
      </c>
      <c r="C627" s="972"/>
      <c r="D627" s="454" t="s">
        <v>59</v>
      </c>
      <c r="E627" s="386">
        <v>0.1</v>
      </c>
    </row>
    <row r="628" spans="2:5">
      <c r="B628" s="971" t="s">
        <v>401</v>
      </c>
      <c r="C628" s="972"/>
      <c r="D628" s="454" t="s">
        <v>188</v>
      </c>
      <c r="E628" s="386">
        <v>0.1</v>
      </c>
    </row>
    <row r="629" spans="2:5">
      <c r="B629" s="971" t="s">
        <v>402</v>
      </c>
      <c r="C629" s="972"/>
      <c r="D629" s="454" t="s">
        <v>48</v>
      </c>
      <c r="E629" s="386">
        <v>0.1</v>
      </c>
    </row>
    <row r="630" spans="2:5">
      <c r="B630" s="971" t="s">
        <v>403</v>
      </c>
      <c r="C630" s="972"/>
      <c r="D630" s="454" t="s">
        <v>54</v>
      </c>
      <c r="E630" s="386">
        <v>0.1</v>
      </c>
    </row>
    <row r="631" spans="2:5" ht="87.5">
      <c r="B631" s="971" t="s">
        <v>244</v>
      </c>
      <c r="C631" s="972"/>
      <c r="D631" s="466" t="s">
        <v>411</v>
      </c>
      <c r="E631" s="386">
        <v>0.1</v>
      </c>
    </row>
    <row r="632" spans="2:5">
      <c r="B632" s="971" t="s">
        <v>404</v>
      </c>
      <c r="C632" s="972"/>
      <c r="D632" s="454" t="s">
        <v>49</v>
      </c>
      <c r="E632" s="386">
        <v>0.1</v>
      </c>
    </row>
    <row r="633" spans="2:5">
      <c r="B633" s="971" t="s">
        <v>405</v>
      </c>
      <c r="C633" s="972"/>
      <c r="D633" s="454" t="s">
        <v>55</v>
      </c>
      <c r="E633" s="386">
        <v>0.1</v>
      </c>
    </row>
    <row r="634" spans="2:5">
      <c r="B634" s="971" t="s">
        <v>62</v>
      </c>
      <c r="C634" s="972"/>
      <c r="D634" s="454" t="s">
        <v>63</v>
      </c>
      <c r="E634" s="386">
        <v>0.1</v>
      </c>
    </row>
    <row r="635" spans="2:5">
      <c r="B635" s="971" t="s">
        <v>64</v>
      </c>
      <c r="C635" s="972"/>
      <c r="D635" s="454" t="s">
        <v>65</v>
      </c>
      <c r="E635" s="386">
        <v>0.1</v>
      </c>
    </row>
    <row r="636" spans="2:5" ht="18" thickBot="1">
      <c r="B636" s="987" t="s">
        <v>406</v>
      </c>
      <c r="C636" s="988"/>
      <c r="D636" s="460" t="s">
        <v>53</v>
      </c>
      <c r="E636" s="417">
        <v>0.1</v>
      </c>
    </row>
    <row r="637" spans="2:5" ht="18" thickBot="1"/>
    <row r="638" spans="2:5" ht="26.5" thickBot="1">
      <c r="B638" s="1087" t="s">
        <v>882</v>
      </c>
      <c r="C638" s="1088"/>
      <c r="D638" s="1088"/>
      <c r="E638" s="1089"/>
    </row>
    <row r="639" spans="2:5" ht="23" thickBot="1">
      <c r="B639" s="467" t="s">
        <v>968</v>
      </c>
      <c r="C639" s="468"/>
      <c r="D639" s="468"/>
      <c r="E639" s="469"/>
    </row>
    <row r="640" spans="2:5" ht="18" thickBot="1">
      <c r="B640" s="470" t="s">
        <v>966</v>
      </c>
      <c r="C640" s="985" t="s">
        <v>420</v>
      </c>
      <c r="D640" s="985"/>
      <c r="E640" s="986"/>
    </row>
    <row r="641" spans="2:5">
      <c r="B641" s="471" t="s">
        <v>905</v>
      </c>
      <c r="C641" s="980" t="s">
        <v>883</v>
      </c>
      <c r="D641" s="981"/>
      <c r="E641" s="982"/>
    </row>
    <row r="642" spans="2:5">
      <c r="B642" s="471" t="s">
        <v>906</v>
      </c>
      <c r="C642" s="966" t="s">
        <v>884</v>
      </c>
      <c r="D642" s="966"/>
      <c r="E642" s="967"/>
    </row>
    <row r="643" spans="2:5">
      <c r="B643" s="471" t="s">
        <v>907</v>
      </c>
      <c r="C643" s="966" t="s">
        <v>884</v>
      </c>
      <c r="D643" s="966"/>
      <c r="E643" s="967"/>
    </row>
    <row r="644" spans="2:5">
      <c r="B644" s="471" t="s">
        <v>908</v>
      </c>
      <c r="C644" s="966" t="s">
        <v>884</v>
      </c>
      <c r="D644" s="966"/>
      <c r="E644" s="967"/>
    </row>
    <row r="645" spans="2:5">
      <c r="B645" s="471" t="s">
        <v>909</v>
      </c>
      <c r="C645" s="966" t="s">
        <v>885</v>
      </c>
      <c r="D645" s="966"/>
      <c r="E645" s="967"/>
    </row>
    <row r="646" spans="2:5">
      <c r="B646" s="471" t="s">
        <v>910</v>
      </c>
      <c r="C646" s="966" t="s">
        <v>886</v>
      </c>
      <c r="D646" s="966"/>
      <c r="E646" s="967"/>
    </row>
    <row r="647" spans="2:5">
      <c r="B647" s="471" t="s">
        <v>911</v>
      </c>
      <c r="C647" s="966" t="s">
        <v>887</v>
      </c>
      <c r="D647" s="966"/>
      <c r="E647" s="967"/>
    </row>
    <row r="648" spans="2:5" ht="40.5" customHeight="1">
      <c r="B648" s="471" t="s">
        <v>912</v>
      </c>
      <c r="C648" s="964" t="s">
        <v>888</v>
      </c>
      <c r="D648" s="964"/>
      <c r="E648" s="965"/>
    </row>
    <row r="649" spans="2:5" ht="38.25" customHeight="1">
      <c r="B649" s="471" t="s">
        <v>913</v>
      </c>
      <c r="C649" s="964" t="s">
        <v>889</v>
      </c>
      <c r="D649" s="964"/>
      <c r="E649" s="965"/>
    </row>
    <row r="650" spans="2:5">
      <c r="B650" s="471" t="s">
        <v>914</v>
      </c>
      <c r="C650" s="966" t="s">
        <v>890</v>
      </c>
      <c r="D650" s="966"/>
      <c r="E650" s="967"/>
    </row>
    <row r="651" spans="2:5" ht="36" customHeight="1">
      <c r="B651" s="471" t="s">
        <v>915</v>
      </c>
      <c r="C651" s="964" t="s">
        <v>891</v>
      </c>
      <c r="D651" s="964"/>
      <c r="E651" s="965"/>
    </row>
    <row r="652" spans="2:5">
      <c r="B652" s="471" t="s">
        <v>916</v>
      </c>
      <c r="C652" s="966" t="s">
        <v>892</v>
      </c>
      <c r="D652" s="966"/>
      <c r="E652" s="967"/>
    </row>
    <row r="653" spans="2:5">
      <c r="B653" s="471" t="s">
        <v>917</v>
      </c>
      <c r="C653" s="966" t="s">
        <v>893</v>
      </c>
      <c r="D653" s="966"/>
      <c r="E653" s="967"/>
    </row>
    <row r="654" spans="2:5" ht="41.25" customHeight="1">
      <c r="B654" s="471" t="s">
        <v>918</v>
      </c>
      <c r="C654" s="964" t="s">
        <v>894</v>
      </c>
      <c r="D654" s="964"/>
      <c r="E654" s="965"/>
    </row>
    <row r="655" spans="2:5" ht="38.25" customHeight="1">
      <c r="B655" s="471" t="s">
        <v>919</v>
      </c>
      <c r="C655" s="964" t="s">
        <v>895</v>
      </c>
      <c r="D655" s="964"/>
      <c r="E655" s="965"/>
    </row>
    <row r="656" spans="2:5" ht="43.5" customHeight="1">
      <c r="B656" s="471" t="s">
        <v>920</v>
      </c>
      <c r="C656" s="964" t="s">
        <v>896</v>
      </c>
      <c r="D656" s="964"/>
      <c r="E656" s="965"/>
    </row>
    <row r="657" spans="2:20" ht="38.25" customHeight="1">
      <c r="B657" s="471" t="s">
        <v>921</v>
      </c>
      <c r="C657" s="964" t="s">
        <v>897</v>
      </c>
      <c r="D657" s="964"/>
      <c r="E657" s="965"/>
    </row>
    <row r="658" spans="2:20">
      <c r="B658" s="471" t="s">
        <v>922</v>
      </c>
      <c r="C658" s="964" t="s">
        <v>898</v>
      </c>
      <c r="D658" s="964"/>
      <c r="E658" s="965"/>
    </row>
    <row r="659" spans="2:20" ht="40.5" customHeight="1">
      <c r="B659" s="471" t="s">
        <v>923</v>
      </c>
      <c r="C659" s="964" t="s">
        <v>899</v>
      </c>
      <c r="D659" s="964"/>
      <c r="E659" s="965"/>
    </row>
    <row r="660" spans="2:20">
      <c r="B660" s="471" t="s">
        <v>924</v>
      </c>
      <c r="C660" s="964" t="s">
        <v>900</v>
      </c>
      <c r="D660" s="964"/>
      <c r="E660" s="965"/>
    </row>
    <row r="661" spans="2:20">
      <c r="B661" s="471" t="s">
        <v>925</v>
      </c>
      <c r="C661" s="964" t="s">
        <v>901</v>
      </c>
      <c r="D661" s="964"/>
      <c r="E661" s="965"/>
    </row>
    <row r="662" spans="2:20">
      <c r="B662" s="471" t="s">
        <v>926</v>
      </c>
      <c r="C662" s="966" t="s">
        <v>902</v>
      </c>
      <c r="D662" s="966"/>
      <c r="E662" s="967"/>
    </row>
    <row r="663" spans="2:20">
      <c r="B663" s="471" t="s">
        <v>927</v>
      </c>
      <c r="C663" s="966" t="s">
        <v>903</v>
      </c>
      <c r="D663" s="966"/>
      <c r="E663" s="967"/>
    </row>
    <row r="664" spans="2:20" ht="18" thickBot="1">
      <c r="B664" s="472" t="s">
        <v>928</v>
      </c>
      <c r="C664" s="978" t="s">
        <v>904</v>
      </c>
      <c r="D664" s="978"/>
      <c r="E664" s="979"/>
    </row>
    <row r="667" spans="2:20" ht="18" thickBot="1"/>
    <row r="668" spans="2:20" ht="39.75" customHeight="1">
      <c r="B668" s="834" t="s">
        <v>3149</v>
      </c>
      <c r="C668" s="835"/>
      <c r="D668" s="835"/>
      <c r="E668" s="836"/>
      <c r="F668" s="473"/>
      <c r="G668" s="473"/>
      <c r="H668" s="473"/>
      <c r="I668" s="473"/>
      <c r="J668" s="473"/>
      <c r="K668" s="473"/>
      <c r="L668" s="473"/>
      <c r="M668" s="473"/>
      <c r="N668" s="473"/>
      <c r="O668" s="473"/>
      <c r="P668" s="473"/>
      <c r="Q668" s="36"/>
      <c r="R668" s="36"/>
      <c r="S668" s="36"/>
      <c r="T668" s="36"/>
    </row>
    <row r="669" spans="2:20" ht="15" customHeight="1">
      <c r="B669" s="1096"/>
      <c r="C669" s="1097"/>
      <c r="D669" s="1097"/>
      <c r="E669" s="1098"/>
      <c r="F669" s="473"/>
      <c r="G669" s="473"/>
      <c r="H669" s="473"/>
      <c r="I669" s="473"/>
      <c r="J669" s="473"/>
      <c r="K669" s="473"/>
      <c r="L669" s="473"/>
      <c r="M669" s="473"/>
      <c r="N669" s="473"/>
      <c r="O669" s="473"/>
      <c r="P669" s="473"/>
      <c r="Q669" s="36"/>
      <c r="R669" s="36"/>
      <c r="S669" s="36"/>
      <c r="T669" s="36"/>
    </row>
    <row r="670" spans="2:20" ht="15" customHeight="1">
      <c r="B670" s="837" t="s">
        <v>3150</v>
      </c>
      <c r="C670" s="838"/>
      <c r="D670" s="838"/>
      <c r="E670" s="839"/>
      <c r="F670" s="477"/>
      <c r="G670" s="473"/>
      <c r="H670" s="477"/>
      <c r="I670" s="477"/>
      <c r="J670" s="477"/>
      <c r="K670" s="477"/>
      <c r="L670" s="477"/>
      <c r="M670" s="477"/>
      <c r="N670" s="477"/>
      <c r="O670" s="477"/>
      <c r="P670" s="477"/>
      <c r="Q670" s="36"/>
      <c r="R670" s="36"/>
      <c r="S670" s="36"/>
      <c r="T670" s="36"/>
    </row>
    <row r="671" spans="2:20" ht="15" customHeight="1">
      <c r="B671" s="837"/>
      <c r="C671" s="838"/>
      <c r="D671" s="838"/>
      <c r="E671" s="839"/>
      <c r="F671" s="477"/>
      <c r="G671" s="473"/>
      <c r="H671" s="477"/>
      <c r="I671" s="477"/>
      <c r="J671" s="477"/>
      <c r="K671" s="477"/>
      <c r="L671" s="477"/>
      <c r="M671" s="477"/>
      <c r="N671" s="477"/>
      <c r="O671" s="477"/>
      <c r="P671" s="477"/>
      <c r="Q671" s="36"/>
      <c r="R671" s="36"/>
      <c r="S671" s="36"/>
      <c r="T671" s="36"/>
    </row>
    <row r="672" spans="2:20">
      <c r="B672" s="840" t="s">
        <v>3167</v>
      </c>
      <c r="C672" s="841"/>
      <c r="D672" s="841"/>
      <c r="E672" s="842"/>
      <c r="F672" s="101"/>
      <c r="G672" s="478"/>
      <c r="H672" s="101"/>
      <c r="I672" s="101"/>
      <c r="J672" s="101"/>
      <c r="K672" s="101"/>
      <c r="L672" s="101"/>
      <c r="M672" s="101"/>
      <c r="N672" s="101"/>
      <c r="O672" s="101"/>
      <c r="P672" s="101"/>
      <c r="Q672" s="36"/>
      <c r="R672" s="36"/>
      <c r="S672" s="36"/>
      <c r="T672" s="36"/>
    </row>
    <row r="673" spans="2:20">
      <c r="B673" s="840" t="s">
        <v>2144</v>
      </c>
      <c r="C673" s="841"/>
      <c r="D673" s="841"/>
      <c r="E673" s="842"/>
      <c r="F673" s="213"/>
      <c r="G673" s="215"/>
      <c r="H673" s="213"/>
      <c r="I673" s="213"/>
      <c r="J673" s="213"/>
      <c r="K673" s="213"/>
      <c r="L673" s="213"/>
      <c r="M673" s="213"/>
      <c r="N673" s="213"/>
      <c r="O673" s="213"/>
      <c r="P673" s="213"/>
      <c r="Q673" s="36"/>
      <c r="R673" s="36"/>
      <c r="S673" s="36"/>
      <c r="T673" s="36"/>
    </row>
    <row r="674" spans="2:20">
      <c r="B674" s="843" t="s">
        <v>2784</v>
      </c>
      <c r="C674" s="844"/>
      <c r="D674" s="844"/>
      <c r="E674" s="845"/>
      <c r="F674" s="478"/>
      <c r="G674" s="478"/>
      <c r="H674" s="478"/>
      <c r="I674" s="478"/>
      <c r="J674" s="478"/>
      <c r="K674" s="478"/>
      <c r="L674" s="478"/>
      <c r="M674" s="478"/>
      <c r="N674" s="478"/>
      <c r="O674" s="478"/>
      <c r="P674" s="478"/>
      <c r="Q674" s="36"/>
      <c r="R674" s="36"/>
      <c r="S674" s="36"/>
      <c r="T674" s="36"/>
    </row>
    <row r="675" spans="2:20" ht="18" thickBot="1">
      <c r="B675" s="846" t="s">
        <v>1547</v>
      </c>
      <c r="C675" s="847"/>
      <c r="D675" s="847"/>
      <c r="E675" s="848"/>
      <c r="F675" s="478"/>
      <c r="G675" s="478"/>
      <c r="H675" s="478"/>
      <c r="I675" s="478"/>
      <c r="J675" s="478"/>
      <c r="K675" s="478"/>
      <c r="L675" s="478"/>
      <c r="M675" s="478"/>
      <c r="N675" s="478"/>
      <c r="O675" s="478"/>
      <c r="P675" s="478"/>
      <c r="Q675" s="36"/>
      <c r="R675" s="36"/>
      <c r="S675" s="36"/>
      <c r="T675" s="36"/>
    </row>
    <row r="676" spans="2:20">
      <c r="B676" s="36"/>
      <c r="C676" s="36"/>
      <c r="D676" s="36"/>
      <c r="E676" s="36"/>
      <c r="F676" s="36"/>
      <c r="G676" s="36"/>
      <c r="H676" s="36"/>
      <c r="I676" s="36"/>
      <c r="J676" s="36"/>
      <c r="K676" s="36"/>
      <c r="L676" s="36"/>
      <c r="M676" s="36"/>
      <c r="N676" s="36"/>
      <c r="O676" s="36"/>
      <c r="P676" s="36"/>
      <c r="Q676" s="36"/>
      <c r="R676" s="36"/>
      <c r="S676" s="36"/>
      <c r="T676" s="36"/>
    </row>
    <row r="677" spans="2:20">
      <c r="B677" s="36"/>
      <c r="C677" s="36"/>
      <c r="D677" s="36"/>
      <c r="E677" s="36"/>
      <c r="F677" s="36"/>
      <c r="G677" s="36"/>
      <c r="H677" s="36"/>
      <c r="I677" s="36"/>
      <c r="J677" s="36"/>
      <c r="K677" s="36"/>
      <c r="L677" s="36"/>
      <c r="M677" s="36"/>
      <c r="N677" s="36"/>
      <c r="O677" s="36"/>
      <c r="P677" s="36"/>
      <c r="Q677" s="36"/>
      <c r="R677" s="36"/>
      <c r="S677" s="36"/>
      <c r="T677" s="36"/>
    </row>
    <row r="678" spans="2:20">
      <c r="B678" s="36"/>
      <c r="C678" s="36"/>
      <c r="D678" s="36"/>
      <c r="E678" s="36"/>
      <c r="F678" s="36"/>
      <c r="G678" s="36"/>
      <c r="H678" s="36"/>
      <c r="I678" s="36"/>
      <c r="J678" s="36"/>
      <c r="K678" s="36"/>
      <c r="L678" s="36"/>
      <c r="M678" s="36"/>
      <c r="N678" s="36"/>
      <c r="O678" s="36"/>
      <c r="P678" s="36"/>
      <c r="Q678" s="36"/>
      <c r="R678" s="36"/>
      <c r="S678" s="36"/>
      <c r="T678" s="36"/>
    </row>
    <row r="679" spans="2:20">
      <c r="B679" s="36"/>
      <c r="C679" s="36"/>
      <c r="D679" s="36"/>
      <c r="E679" s="36"/>
      <c r="F679" s="36"/>
      <c r="G679" s="36"/>
      <c r="H679" s="36"/>
      <c r="I679" s="36"/>
      <c r="J679" s="36"/>
      <c r="K679" s="36"/>
      <c r="L679" s="36"/>
      <c r="M679" s="36"/>
      <c r="N679" s="36"/>
      <c r="O679" s="36"/>
      <c r="P679" s="36"/>
      <c r="Q679" s="36"/>
      <c r="R679" s="36"/>
      <c r="S679" s="36"/>
      <c r="T679" s="36"/>
    </row>
    <row r="680" spans="2:20">
      <c r="B680" s="36"/>
      <c r="C680" s="36"/>
      <c r="D680" s="36"/>
      <c r="E680" s="36"/>
      <c r="F680" s="36"/>
      <c r="G680" s="36"/>
      <c r="H680" s="36"/>
      <c r="I680" s="36"/>
      <c r="J680" s="36"/>
      <c r="K680" s="36"/>
      <c r="L680" s="36"/>
      <c r="M680" s="36"/>
      <c r="N680" s="36"/>
      <c r="O680" s="36"/>
      <c r="P680" s="36"/>
      <c r="Q680" s="36"/>
      <c r="R680" s="36"/>
      <c r="S680" s="36"/>
      <c r="T680" s="36"/>
    </row>
    <row r="681" spans="2:20">
      <c r="B681" s="36"/>
      <c r="C681" s="36"/>
      <c r="D681" s="36"/>
      <c r="E681" s="36"/>
      <c r="F681" s="36"/>
      <c r="G681" s="36"/>
      <c r="H681" s="36"/>
      <c r="I681" s="36"/>
      <c r="J681" s="36"/>
      <c r="K681" s="36"/>
      <c r="L681" s="36"/>
      <c r="M681" s="36"/>
      <c r="N681" s="36"/>
      <c r="O681" s="36"/>
      <c r="P681" s="36"/>
      <c r="Q681" s="36"/>
      <c r="R681" s="36"/>
      <c r="S681" s="36"/>
      <c r="T681" s="36"/>
    </row>
    <row r="682" spans="2:20">
      <c r="B682" s="36"/>
      <c r="C682" s="36"/>
      <c r="D682" s="36"/>
      <c r="E682" s="36"/>
      <c r="F682" s="36"/>
      <c r="G682" s="36"/>
      <c r="H682" s="36"/>
      <c r="I682" s="36"/>
      <c r="J682" s="36"/>
      <c r="K682" s="36"/>
      <c r="L682" s="36"/>
      <c r="M682" s="36"/>
      <c r="N682" s="36"/>
      <c r="O682" s="36"/>
      <c r="P682" s="36"/>
      <c r="Q682" s="36"/>
      <c r="R682" s="36"/>
      <c r="S682" s="36"/>
      <c r="T682" s="36"/>
    </row>
    <row r="683" spans="2:20">
      <c r="B683" s="36"/>
      <c r="C683" s="36"/>
      <c r="D683" s="36"/>
      <c r="E683" s="36"/>
      <c r="F683" s="36"/>
      <c r="G683" s="36"/>
      <c r="H683" s="36"/>
      <c r="I683" s="36"/>
      <c r="J683" s="36"/>
      <c r="K683" s="36"/>
      <c r="L683" s="36"/>
      <c r="M683" s="36"/>
      <c r="N683" s="36"/>
      <c r="O683" s="36"/>
      <c r="P683" s="36"/>
      <c r="Q683" s="36"/>
      <c r="R683" s="36"/>
      <c r="S683" s="36"/>
      <c r="T683" s="36"/>
    </row>
    <row r="684" spans="2:20">
      <c r="B684" s="36"/>
      <c r="C684" s="36"/>
      <c r="D684" s="36"/>
      <c r="E684" s="36"/>
      <c r="F684" s="36"/>
      <c r="G684" s="36"/>
      <c r="H684" s="36"/>
      <c r="I684" s="36"/>
      <c r="J684" s="36"/>
      <c r="K684" s="36"/>
      <c r="L684" s="36"/>
      <c r="M684" s="36"/>
      <c r="N684" s="36"/>
      <c r="O684" s="36"/>
      <c r="P684" s="36"/>
      <c r="Q684" s="36"/>
      <c r="R684" s="36"/>
      <c r="S684" s="36"/>
      <c r="T684" s="36"/>
    </row>
    <row r="685" spans="2:20">
      <c r="B685" s="36"/>
      <c r="C685" s="36"/>
      <c r="D685" s="36"/>
      <c r="E685" s="36"/>
      <c r="F685" s="36"/>
      <c r="G685" s="36"/>
      <c r="H685" s="36"/>
      <c r="I685" s="36"/>
      <c r="J685" s="36"/>
      <c r="K685" s="36"/>
      <c r="L685" s="36"/>
      <c r="M685" s="36"/>
      <c r="N685" s="36"/>
      <c r="O685" s="36"/>
      <c r="P685" s="36"/>
      <c r="Q685" s="36"/>
      <c r="R685" s="36"/>
      <c r="S685" s="36"/>
      <c r="T685" s="36"/>
    </row>
    <row r="686" spans="2:20">
      <c r="B686" s="36"/>
      <c r="C686" s="36"/>
      <c r="D686" s="36"/>
      <c r="E686" s="36"/>
      <c r="F686" s="36"/>
      <c r="G686" s="36"/>
      <c r="H686" s="36"/>
      <c r="I686" s="36"/>
      <c r="J686" s="36"/>
      <c r="K686" s="36"/>
      <c r="L686" s="36"/>
      <c r="M686" s="36"/>
      <c r="N686" s="36"/>
      <c r="O686" s="36"/>
      <c r="P686" s="36"/>
      <c r="Q686" s="36"/>
      <c r="R686" s="36"/>
      <c r="S686" s="36"/>
      <c r="T686" s="36"/>
    </row>
  </sheetData>
  <sheetProtection algorithmName="SHA-512" hashValue="QMNoFjodkmJsuy14b5HfmSNalI0iuQ5V95U8CVy/W6HqYiQ5iHKFfd3bNffEijBB3WI53LdshAYXNDebyYnNcQ==" saltValue="VhLYvpQjtU7DXje4u40ekA==" spinCount="100000" sheet="1" objects="1" scenarios="1"/>
  <protectedRanges>
    <protectedRange algorithmName="SHA-512" hashValue="0xNRqlq1h1RCAB7AzjwsPgI9VU6QBeg06Dl00/tRSZHvgb4TPRM0/QYbje7kgqISuYxRjdTeaFAeVTnECIvC/w==" saltValue="cqqtiLWGUnb4YoYIpaNKPg==" spinCount="100000" sqref="F316:F667 F310:F314 G310:G667 A310:E667 E144 A687:G1048576 A668:A686 A145:G309 A1:G143" name="Range1"/>
    <protectedRange algorithmName="SHA-512" hashValue="KkLl8ZbLRir7sadNiS8ygJooV4cwF5uhFNZILNdFBiVPuk99FrT4wvPQY6A5z/le3vo7Hi6THMbgTcDZWKWRuQ==" saltValue="IKNXPBUPhbyuB3QttTfiEg==" spinCount="100000" sqref="B668:T677" name="Range1_1"/>
  </protectedRanges>
  <mergeCells count="388">
    <mergeCell ref="B288:E288"/>
    <mergeCell ref="B289:C289"/>
    <mergeCell ref="B290:C290"/>
    <mergeCell ref="B291:C291"/>
    <mergeCell ref="B292:C292"/>
    <mergeCell ref="B293:C293"/>
    <mergeCell ref="B294:C294"/>
    <mergeCell ref="F146:F147"/>
    <mergeCell ref="B668:E669"/>
    <mergeCell ref="B276:G276"/>
    <mergeCell ref="B275:G275"/>
    <mergeCell ref="B277:G277"/>
    <mergeCell ref="B278:G278"/>
    <mergeCell ref="B279:G279"/>
    <mergeCell ref="B280:G280"/>
    <mergeCell ref="B281:G281"/>
    <mergeCell ref="B308:E308"/>
    <mergeCell ref="B309:C309"/>
    <mergeCell ref="B301:E301"/>
    <mergeCell ref="B302:C302"/>
    <mergeCell ref="B303:C303"/>
    <mergeCell ref="B304:C304"/>
    <mergeCell ref="B305:C305"/>
    <mergeCell ref="B306:C306"/>
    <mergeCell ref="B670:E670"/>
    <mergeCell ref="B671:E671"/>
    <mergeCell ref="B672:E672"/>
    <mergeCell ref="B673:E673"/>
    <mergeCell ref="B674:E674"/>
    <mergeCell ref="B675:E675"/>
    <mergeCell ref="B310:C310"/>
    <mergeCell ref="B311:C311"/>
    <mergeCell ref="B638:E638"/>
    <mergeCell ref="B384:D384"/>
    <mergeCell ref="B385:C385"/>
    <mergeCell ref="B386:C386"/>
    <mergeCell ref="B387:C387"/>
    <mergeCell ref="B388:C388"/>
    <mergeCell ref="B389:C389"/>
    <mergeCell ref="B334:C334"/>
    <mergeCell ref="B379:C379"/>
    <mergeCell ref="B380:C380"/>
    <mergeCell ref="B381:C381"/>
    <mergeCell ref="B382:C382"/>
    <mergeCell ref="B383:C383"/>
    <mergeCell ref="B353:D353"/>
    <mergeCell ref="B360:D360"/>
    <mergeCell ref="B378:C378"/>
    <mergeCell ref="B307:C307"/>
    <mergeCell ref="B298:E298"/>
    <mergeCell ref="B299:C299"/>
    <mergeCell ref="B300:C300"/>
    <mergeCell ref="B295:E295"/>
    <mergeCell ref="B296:C296"/>
    <mergeCell ref="B297:C297"/>
    <mergeCell ref="F316:F319"/>
    <mergeCell ref="B322:D322"/>
    <mergeCell ref="B326:C326"/>
    <mergeCell ref="B327:C327"/>
    <mergeCell ref="B315:D315"/>
    <mergeCell ref="B312:E312"/>
    <mergeCell ref="B313:C313"/>
    <mergeCell ref="B314:C314"/>
    <mergeCell ref="B316:C316"/>
    <mergeCell ref="B317:C317"/>
    <mergeCell ref="B318:C318"/>
    <mergeCell ref="B319:C319"/>
    <mergeCell ref="B320:C320"/>
    <mergeCell ref="B346:D346"/>
    <mergeCell ref="B329:C329"/>
    <mergeCell ref="B330:C330"/>
    <mergeCell ref="F124:F126"/>
    <mergeCell ref="F127:F141"/>
    <mergeCell ref="B331:E331"/>
    <mergeCell ref="B332:C332"/>
    <mergeCell ref="B336:D336"/>
    <mergeCell ref="B333:C333"/>
    <mergeCell ref="B338:C338"/>
    <mergeCell ref="B337:C337"/>
    <mergeCell ref="B339:C339"/>
    <mergeCell ref="B340:C340"/>
    <mergeCell ref="B341:C341"/>
    <mergeCell ref="B342:C342"/>
    <mergeCell ref="B343:C343"/>
    <mergeCell ref="F337:F343"/>
    <mergeCell ref="B335:C335"/>
    <mergeCell ref="F331:G331"/>
    <mergeCell ref="F312:G312"/>
    <mergeCell ref="B321:C321"/>
    <mergeCell ref="B323:C323"/>
    <mergeCell ref="B324:C324"/>
    <mergeCell ref="B325:C325"/>
    <mergeCell ref="B424:C424"/>
    <mergeCell ref="B425:C425"/>
    <mergeCell ref="B414:C414"/>
    <mergeCell ref="B415:C415"/>
    <mergeCell ref="B416:C416"/>
    <mergeCell ref="B417:C417"/>
    <mergeCell ref="B418:C418"/>
    <mergeCell ref="B401:C401"/>
    <mergeCell ref="B390:D390"/>
    <mergeCell ref="B391:C391"/>
    <mergeCell ref="B392:C392"/>
    <mergeCell ref="B393:C393"/>
    <mergeCell ref="B394:C394"/>
    <mergeCell ref="B395:C395"/>
    <mergeCell ref="B407:C407"/>
    <mergeCell ref="B396:D396"/>
    <mergeCell ref="B397:C397"/>
    <mergeCell ref="B398:C398"/>
    <mergeCell ref="B399:C399"/>
    <mergeCell ref="B400:C400"/>
    <mergeCell ref="B421:C421"/>
    <mergeCell ref="B422:D422"/>
    <mergeCell ref="B423:C423"/>
    <mergeCell ref="F40:F43"/>
    <mergeCell ref="F58:F66"/>
    <mergeCell ref="F82:F89"/>
    <mergeCell ref="F90:F93"/>
    <mergeCell ref="F94:F96"/>
    <mergeCell ref="B420:C420"/>
    <mergeCell ref="B419:C419"/>
    <mergeCell ref="B408:C408"/>
    <mergeCell ref="B409:C409"/>
    <mergeCell ref="B410:D410"/>
    <mergeCell ref="B411:C411"/>
    <mergeCell ref="B412:C412"/>
    <mergeCell ref="B413:C413"/>
    <mergeCell ref="B402:D402"/>
    <mergeCell ref="B403:C403"/>
    <mergeCell ref="B404:C404"/>
    <mergeCell ref="B405:C405"/>
    <mergeCell ref="B406:C406"/>
    <mergeCell ref="F99:F102"/>
    <mergeCell ref="F108:F112"/>
    <mergeCell ref="B344:E344"/>
    <mergeCell ref="B371:D371"/>
    <mergeCell ref="B367:D367"/>
    <mergeCell ref="B345:C345"/>
    <mergeCell ref="B433:D433"/>
    <mergeCell ref="B434:C434"/>
    <mergeCell ref="B435:C435"/>
    <mergeCell ref="B436:C436"/>
    <mergeCell ref="B437:C437"/>
    <mergeCell ref="B438:C438"/>
    <mergeCell ref="B427:C427"/>
    <mergeCell ref="B428:C428"/>
    <mergeCell ref="B429:C429"/>
    <mergeCell ref="B430:D430"/>
    <mergeCell ref="B431:C431"/>
    <mergeCell ref="B432:C432"/>
    <mergeCell ref="B449:D449"/>
    <mergeCell ref="B450:C450"/>
    <mergeCell ref="B451:C451"/>
    <mergeCell ref="B439:D439"/>
    <mergeCell ref="B440:C440"/>
    <mergeCell ref="B441:C441"/>
    <mergeCell ref="B442:D442"/>
    <mergeCell ref="B443:C443"/>
    <mergeCell ref="B444:C444"/>
    <mergeCell ref="B480:C480"/>
    <mergeCell ref="B481:C481"/>
    <mergeCell ref="B470:C470"/>
    <mergeCell ref="B471:C471"/>
    <mergeCell ref="B472:C472"/>
    <mergeCell ref="B473:C473"/>
    <mergeCell ref="B474:C474"/>
    <mergeCell ref="B475:C475"/>
    <mergeCell ref="B464:C464"/>
    <mergeCell ref="B465:C465"/>
    <mergeCell ref="B466:C466"/>
    <mergeCell ref="B467:D467"/>
    <mergeCell ref="B468:C468"/>
    <mergeCell ref="B469:C469"/>
    <mergeCell ref="F23:F28"/>
    <mergeCell ref="F29:F31"/>
    <mergeCell ref="F32:F35"/>
    <mergeCell ref="F120:F121"/>
    <mergeCell ref="B476:D476"/>
    <mergeCell ref="B477:C477"/>
    <mergeCell ref="B478:C478"/>
    <mergeCell ref="B479:C479"/>
    <mergeCell ref="B458:C458"/>
    <mergeCell ref="B459:C459"/>
    <mergeCell ref="B460:C460"/>
    <mergeCell ref="B461:D461"/>
    <mergeCell ref="B462:C462"/>
    <mergeCell ref="B463:C463"/>
    <mergeCell ref="B452:C452"/>
    <mergeCell ref="B453:D453"/>
    <mergeCell ref="B454:C454"/>
    <mergeCell ref="B455:C455"/>
    <mergeCell ref="B456:C456"/>
    <mergeCell ref="B457:C457"/>
    <mergeCell ref="B445:C445"/>
    <mergeCell ref="B447:C447"/>
    <mergeCell ref="B448:C448"/>
    <mergeCell ref="E90:E93"/>
    <mergeCell ref="B486:C486"/>
    <mergeCell ref="B487:C487"/>
    <mergeCell ref="B488:C488"/>
    <mergeCell ref="B489:C489"/>
    <mergeCell ref="B490:C490"/>
    <mergeCell ref="B491:C491"/>
    <mergeCell ref="B482:C482"/>
    <mergeCell ref="B483:C483"/>
    <mergeCell ref="B484:D484"/>
    <mergeCell ref="B485:C485"/>
    <mergeCell ref="B498:C498"/>
    <mergeCell ref="B499:C499"/>
    <mergeCell ref="B500:C500"/>
    <mergeCell ref="B501:C501"/>
    <mergeCell ref="B502:C502"/>
    <mergeCell ref="B503:C503"/>
    <mergeCell ref="B492:C492"/>
    <mergeCell ref="B493:C493"/>
    <mergeCell ref="B494:C494"/>
    <mergeCell ref="B495:C495"/>
    <mergeCell ref="B496:C496"/>
    <mergeCell ref="B497:C497"/>
    <mergeCell ref="B510:C510"/>
    <mergeCell ref="B511:C511"/>
    <mergeCell ref="B512:C512"/>
    <mergeCell ref="B513:C513"/>
    <mergeCell ref="B514:C514"/>
    <mergeCell ref="B515:C515"/>
    <mergeCell ref="B504:C504"/>
    <mergeCell ref="B505:C505"/>
    <mergeCell ref="B506:C506"/>
    <mergeCell ref="B507:C507"/>
    <mergeCell ref="B508:C508"/>
    <mergeCell ref="B509:C509"/>
    <mergeCell ref="B522:C522"/>
    <mergeCell ref="B523:C523"/>
    <mergeCell ref="B524:C524"/>
    <mergeCell ref="B525:C525"/>
    <mergeCell ref="B526:C526"/>
    <mergeCell ref="B527:C527"/>
    <mergeCell ref="B516:C516"/>
    <mergeCell ref="B517:C517"/>
    <mergeCell ref="B518:C518"/>
    <mergeCell ref="B519:C519"/>
    <mergeCell ref="B520:C520"/>
    <mergeCell ref="B521:C521"/>
    <mergeCell ref="B534:C534"/>
    <mergeCell ref="B535:C535"/>
    <mergeCell ref="B536:C536"/>
    <mergeCell ref="B537:C537"/>
    <mergeCell ref="B538:C538"/>
    <mergeCell ref="B539:D539"/>
    <mergeCell ref="B528:C528"/>
    <mergeCell ref="B529:C529"/>
    <mergeCell ref="B530:C530"/>
    <mergeCell ref="B531:C531"/>
    <mergeCell ref="B532:C532"/>
    <mergeCell ref="B533:C533"/>
    <mergeCell ref="B546:C546"/>
    <mergeCell ref="B547:C547"/>
    <mergeCell ref="B548:C548"/>
    <mergeCell ref="B549:C549"/>
    <mergeCell ref="B550:C550"/>
    <mergeCell ref="B551:C551"/>
    <mergeCell ref="B540:C540"/>
    <mergeCell ref="B541:C541"/>
    <mergeCell ref="B542:C542"/>
    <mergeCell ref="B543:C543"/>
    <mergeCell ref="B544:C544"/>
    <mergeCell ref="B545:C545"/>
    <mergeCell ref="B558:C558"/>
    <mergeCell ref="B559:C559"/>
    <mergeCell ref="B560:C560"/>
    <mergeCell ref="B561:C561"/>
    <mergeCell ref="B562:C562"/>
    <mergeCell ref="B563:C563"/>
    <mergeCell ref="B552:C552"/>
    <mergeCell ref="B553:C553"/>
    <mergeCell ref="B554:D554"/>
    <mergeCell ref="B555:C555"/>
    <mergeCell ref="B556:C556"/>
    <mergeCell ref="B557:C557"/>
    <mergeCell ref="B570:C570"/>
    <mergeCell ref="B571:C571"/>
    <mergeCell ref="B572:C572"/>
    <mergeCell ref="B573:C573"/>
    <mergeCell ref="B574:C574"/>
    <mergeCell ref="B575:C575"/>
    <mergeCell ref="B564:C564"/>
    <mergeCell ref="B565:C565"/>
    <mergeCell ref="B566:C566"/>
    <mergeCell ref="B567:C567"/>
    <mergeCell ref="B568:C568"/>
    <mergeCell ref="B569:C569"/>
    <mergeCell ref="B606:C606"/>
    <mergeCell ref="B607:C607"/>
    <mergeCell ref="B596:C596"/>
    <mergeCell ref="B152:F153"/>
    <mergeCell ref="B328:E328"/>
    <mergeCell ref="B588:C588"/>
    <mergeCell ref="B589:C589"/>
    <mergeCell ref="B590:C590"/>
    <mergeCell ref="B591:C591"/>
    <mergeCell ref="B592:C592"/>
    <mergeCell ref="B593:C593"/>
    <mergeCell ref="B595:D595"/>
    <mergeCell ref="B582:C582"/>
    <mergeCell ref="B583:C583"/>
    <mergeCell ref="B584:C584"/>
    <mergeCell ref="B585:D585"/>
    <mergeCell ref="B586:C586"/>
    <mergeCell ref="B587:C587"/>
    <mergeCell ref="B576:D576"/>
    <mergeCell ref="B577:C577"/>
    <mergeCell ref="B578:C578"/>
    <mergeCell ref="B579:C579"/>
    <mergeCell ref="B580:C580"/>
    <mergeCell ref="B581:C581"/>
    <mergeCell ref="B632:C632"/>
    <mergeCell ref="B633:C633"/>
    <mergeCell ref="B634:C634"/>
    <mergeCell ref="B635:C635"/>
    <mergeCell ref="B628:C628"/>
    <mergeCell ref="B7:F7"/>
    <mergeCell ref="B630:C630"/>
    <mergeCell ref="B631:C631"/>
    <mergeCell ref="B624:C624"/>
    <mergeCell ref="B625:C625"/>
    <mergeCell ref="B626:C626"/>
    <mergeCell ref="B627:C627"/>
    <mergeCell ref="B618:C618"/>
    <mergeCell ref="B619:C619"/>
    <mergeCell ref="B620:D620"/>
    <mergeCell ref="B621:C621"/>
    <mergeCell ref="B622:C622"/>
    <mergeCell ref="B623:C623"/>
    <mergeCell ref="B612:C612"/>
    <mergeCell ref="B613:C613"/>
    <mergeCell ref="B614:C614"/>
    <mergeCell ref="B615:C615"/>
    <mergeCell ref="B616:C616"/>
    <mergeCell ref="B617:C617"/>
    <mergeCell ref="B605:D605"/>
    <mergeCell ref="B594:C594"/>
    <mergeCell ref="B597:C597"/>
    <mergeCell ref="B598:C598"/>
    <mergeCell ref="B599:C599"/>
    <mergeCell ref="C663:E663"/>
    <mergeCell ref="C664:E664"/>
    <mergeCell ref="C641:E641"/>
    <mergeCell ref="B426:C426"/>
    <mergeCell ref="C640:E640"/>
    <mergeCell ref="C642:E642"/>
    <mergeCell ref="C643:E643"/>
    <mergeCell ref="C644:E644"/>
    <mergeCell ref="C645:E645"/>
    <mergeCell ref="C646:E646"/>
    <mergeCell ref="C661:E661"/>
    <mergeCell ref="C662:E662"/>
    <mergeCell ref="C651:E651"/>
    <mergeCell ref="C652:E652"/>
    <mergeCell ref="C653:E653"/>
    <mergeCell ref="C654:E654"/>
    <mergeCell ref="C659:E659"/>
    <mergeCell ref="C660:E660"/>
    <mergeCell ref="B636:C636"/>
    <mergeCell ref="B283:E283"/>
    <mergeCell ref="B284:C284"/>
    <mergeCell ref="B285:C285"/>
    <mergeCell ref="B286:C286"/>
    <mergeCell ref="B287:C287"/>
    <mergeCell ref="C655:E655"/>
    <mergeCell ref="C656:E656"/>
    <mergeCell ref="C657:E657"/>
    <mergeCell ref="C658:E658"/>
    <mergeCell ref="C647:E647"/>
    <mergeCell ref="C648:E648"/>
    <mergeCell ref="C649:E649"/>
    <mergeCell ref="C650:E650"/>
    <mergeCell ref="B377:E377"/>
    <mergeCell ref="B629:C629"/>
    <mergeCell ref="B608:C608"/>
    <mergeCell ref="B609:C609"/>
    <mergeCell ref="B610:C610"/>
    <mergeCell ref="B611:C611"/>
    <mergeCell ref="B600:C600"/>
    <mergeCell ref="B601:C601"/>
    <mergeCell ref="B602:C602"/>
    <mergeCell ref="B603:C603"/>
    <mergeCell ref="B604:C604"/>
  </mergeCells>
  <phoneticPr fontId="5" type="noConversion"/>
  <conditionalFormatting sqref="C184">
    <cfRule type="duplicateValues" dxfId="11" priority="7" stopIfTrue="1"/>
  </conditionalFormatting>
  <conditionalFormatting sqref="D184">
    <cfRule type="duplicateValues" dxfId="10" priority="13" stopIfTrue="1"/>
  </conditionalFormatting>
  <conditionalFormatting sqref="D404:D409">
    <cfRule type="duplicateValues" dxfId="9" priority="1" stopIfTrue="1"/>
  </conditionalFormatting>
  <conditionalFormatting sqref="D412:D419">
    <cfRule type="duplicateValues" dxfId="8" priority="6" stopIfTrue="1"/>
  </conditionalFormatting>
  <conditionalFormatting sqref="D460">
    <cfRule type="duplicateValues" dxfId="7" priority="8" stopIfTrue="1"/>
  </conditionalFormatting>
  <conditionalFormatting sqref="D463:D464 D466">
    <cfRule type="duplicateValues" dxfId="6" priority="10" stopIfTrue="1"/>
  </conditionalFormatting>
  <conditionalFormatting sqref="D469:D474">
    <cfRule type="duplicateValues" dxfId="5" priority="12" stopIfTrue="1"/>
  </conditionalFormatting>
  <conditionalFormatting sqref="D556">
    <cfRule type="duplicateValues" dxfId="4" priority="5" stopIfTrue="1"/>
  </conditionalFormatting>
  <conditionalFormatting sqref="D557">
    <cfRule type="duplicateValues" dxfId="3" priority="4" stopIfTrue="1"/>
  </conditionalFormatting>
  <conditionalFormatting sqref="D558:D570 D573:D575">
    <cfRule type="duplicateValues" dxfId="2" priority="3" stopIfTrue="1"/>
  </conditionalFormatting>
  <conditionalFormatting sqref="D604 C126:C140 D486:D492 D478:D483 D495:D538 D541:D553 D579:D584 D607:D619 D632:D636">
    <cfRule type="duplicateValues" dxfId="1" priority="18" stopIfTrue="1"/>
  </conditionalFormatting>
  <conditionalFormatting sqref="D622:D631">
    <cfRule type="duplicateValues" dxfId="0" priority="14" stopIfTrue="1"/>
  </conditionalFormatting>
  <hyperlinks>
    <hyperlink ref="B281:D281" r:id="rId1" display="→  Click here for the access REACH Guidelines - ECHA Website" xr:uid="{00000000-0004-0000-0400-000000000000}"/>
  </hyperlinks>
  <pageMargins left="0.7" right="0.7" top="0.75" bottom="0.75" header="0.3" footer="0.3"/>
  <pageSetup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M100"/>
  <sheetViews>
    <sheetView zoomScale="90" zoomScaleNormal="90" workbookViewId="0"/>
  </sheetViews>
  <sheetFormatPr defaultColWidth="9.1796875" defaultRowHeight="17.5"/>
  <cols>
    <col min="1" max="1" width="9.1796875" style="38"/>
    <col min="2" max="2" width="12.7265625" style="38" customWidth="1"/>
    <col min="3" max="3" width="38.81640625" style="38" customWidth="1"/>
    <col min="4" max="4" width="26.26953125" style="38" customWidth="1"/>
    <col min="5" max="5" width="39.7265625" style="38" customWidth="1"/>
    <col min="6" max="6" width="109.1796875" style="38" customWidth="1"/>
    <col min="7" max="7" width="35.54296875" style="38" customWidth="1"/>
    <col min="8" max="16384" width="9.1796875" style="38"/>
  </cols>
  <sheetData>
    <row r="1" spans="1:39">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row>
    <row r="2" spans="1:39">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row>
    <row r="3" spans="1:39">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row>
    <row r="4" spans="1:39" ht="66" customHeight="1">
      <c r="A4" s="36"/>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row>
    <row r="5" spans="1:39">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row>
    <row r="6" spans="1:39" ht="26.5" thickBot="1">
      <c r="A6" s="36"/>
      <c r="B6" s="1115"/>
      <c r="C6" s="1115"/>
      <c r="D6" s="1115"/>
      <c r="E6" s="1115"/>
      <c r="F6" s="1115"/>
      <c r="G6" s="1115"/>
      <c r="H6" s="479"/>
      <c r="I6" s="479"/>
      <c r="J6" s="479"/>
      <c r="K6" s="479"/>
      <c r="L6" s="479"/>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row>
    <row r="7" spans="1:39" ht="28.5" customHeight="1" thickBot="1">
      <c r="A7" s="36"/>
      <c r="B7" s="989" t="s">
        <v>595</v>
      </c>
      <c r="C7" s="990"/>
      <c r="D7" s="990"/>
      <c r="E7" s="990"/>
      <c r="F7" s="990"/>
      <c r="G7" s="991"/>
      <c r="H7" s="480"/>
      <c r="I7" s="480"/>
      <c r="J7" s="480"/>
      <c r="K7" s="480"/>
      <c r="L7" s="480"/>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row>
    <row r="8" spans="1:39" ht="18.75" customHeight="1" thickBot="1">
      <c r="A8" s="481"/>
      <c r="B8" s="1116" t="s">
        <v>3168</v>
      </c>
      <c r="C8" s="1117"/>
      <c r="D8" s="1117"/>
      <c r="E8" s="1117"/>
      <c r="F8" s="1117"/>
      <c r="G8" s="1117"/>
      <c r="H8" s="482"/>
      <c r="I8" s="482"/>
      <c r="J8" s="482"/>
      <c r="K8" s="482"/>
      <c r="L8" s="482"/>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row>
    <row r="9" spans="1:39" ht="18.75" customHeight="1">
      <c r="A9" s="36"/>
      <c r="B9" s="483" t="s">
        <v>597</v>
      </c>
      <c r="C9" s="484"/>
      <c r="D9" s="485"/>
      <c r="E9" s="484"/>
      <c r="F9" s="1118" t="s">
        <v>867</v>
      </c>
      <c r="G9" s="1118"/>
      <c r="H9" s="486"/>
      <c r="I9" s="486"/>
      <c r="J9" s="486"/>
      <c r="K9" s="486"/>
      <c r="L9" s="48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row>
    <row r="10" spans="1:39" ht="20.25" customHeight="1" thickBot="1">
      <c r="A10" s="36"/>
      <c r="B10" s="1119" t="s">
        <v>868</v>
      </c>
      <c r="C10" s="1120"/>
      <c r="D10" s="1120"/>
      <c r="E10" s="1120"/>
      <c r="F10" s="1120"/>
      <c r="G10" s="1121"/>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row>
    <row r="11" spans="1:39" ht="18" thickBo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row>
    <row r="12" spans="1:39" ht="33.5" thickBot="1">
      <c r="A12" s="36"/>
      <c r="B12" s="487" t="s">
        <v>865</v>
      </c>
      <c r="C12" s="488" t="s">
        <v>421</v>
      </c>
      <c r="D12" s="488" t="s">
        <v>66</v>
      </c>
      <c r="E12" s="488" t="s">
        <v>866</v>
      </c>
      <c r="F12" s="1122" t="s">
        <v>1552</v>
      </c>
      <c r="G12" s="1123"/>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row>
    <row r="13" spans="1:39" ht="49.5" customHeight="1">
      <c r="A13" s="36"/>
      <c r="B13" s="490">
        <v>1</v>
      </c>
      <c r="C13" s="491" t="s">
        <v>311</v>
      </c>
      <c r="D13" s="337" t="s">
        <v>245</v>
      </c>
      <c r="E13" s="337">
        <v>0.1</v>
      </c>
      <c r="F13" s="1124" t="s">
        <v>869</v>
      </c>
      <c r="G13" s="1125"/>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row>
    <row r="14" spans="1:39">
      <c r="A14" s="36"/>
      <c r="B14" s="492">
        <v>2</v>
      </c>
      <c r="C14" s="493" t="s">
        <v>463</v>
      </c>
      <c r="D14" s="341" t="s">
        <v>192</v>
      </c>
      <c r="E14" s="341">
        <v>0.01</v>
      </c>
      <c r="F14" s="1128" t="s">
        <v>854</v>
      </c>
      <c r="G14" s="1129"/>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row>
    <row r="15" spans="1:39" ht="54.75" customHeight="1">
      <c r="A15" s="36"/>
      <c r="B15" s="492">
        <v>3</v>
      </c>
      <c r="C15" s="494" t="s">
        <v>236</v>
      </c>
      <c r="D15" s="341" t="s">
        <v>191</v>
      </c>
      <c r="E15" s="495">
        <v>0.01</v>
      </c>
      <c r="F15" s="1126" t="s">
        <v>855</v>
      </c>
      <c r="G15" s="1127"/>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row>
    <row r="16" spans="1:39" ht="33" customHeight="1">
      <c r="A16" s="36"/>
      <c r="B16" s="492">
        <v>4</v>
      </c>
      <c r="C16" s="494" t="s">
        <v>856</v>
      </c>
      <c r="D16" s="341" t="s">
        <v>1931</v>
      </c>
      <c r="E16" s="495">
        <v>0.1</v>
      </c>
      <c r="F16" s="1126" t="s">
        <v>857</v>
      </c>
      <c r="G16" s="1127"/>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row>
    <row r="17" spans="1:39" ht="49.5">
      <c r="A17" s="36"/>
      <c r="B17" s="492">
        <v>5</v>
      </c>
      <c r="C17" s="494" t="s">
        <v>858</v>
      </c>
      <c r="D17" s="341" t="s">
        <v>871</v>
      </c>
      <c r="E17" s="495">
        <v>0.1</v>
      </c>
      <c r="F17" s="1126" t="s">
        <v>859</v>
      </c>
      <c r="G17" s="1127"/>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row>
    <row r="18" spans="1:39" ht="49.5">
      <c r="A18" s="36"/>
      <c r="B18" s="492">
        <v>6</v>
      </c>
      <c r="C18" s="494" t="s">
        <v>860</v>
      </c>
      <c r="D18" s="341" t="s">
        <v>872</v>
      </c>
      <c r="E18" s="495">
        <v>0.1</v>
      </c>
      <c r="F18" s="1126" t="s">
        <v>859</v>
      </c>
      <c r="G18" s="1127"/>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row>
    <row r="19" spans="1:39">
      <c r="A19" s="36"/>
      <c r="B19" s="492">
        <v>7</v>
      </c>
      <c r="C19" s="494" t="s">
        <v>861</v>
      </c>
      <c r="D19" s="341" t="s">
        <v>54</v>
      </c>
      <c r="E19" s="495">
        <v>0.1</v>
      </c>
      <c r="F19" s="1126" t="s">
        <v>2010</v>
      </c>
      <c r="G19" s="1127"/>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row>
    <row r="20" spans="1:39">
      <c r="A20" s="36"/>
      <c r="B20" s="492">
        <v>8</v>
      </c>
      <c r="C20" s="494" t="s">
        <v>862</v>
      </c>
      <c r="D20" s="341" t="s">
        <v>53</v>
      </c>
      <c r="E20" s="495">
        <v>0.1</v>
      </c>
      <c r="F20" s="1126" t="s">
        <v>2011</v>
      </c>
      <c r="G20" s="1127"/>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row>
    <row r="21" spans="1:39">
      <c r="A21" s="36"/>
      <c r="B21" s="492">
        <v>9</v>
      </c>
      <c r="C21" s="494" t="s">
        <v>863</v>
      </c>
      <c r="D21" s="341" t="s">
        <v>61</v>
      </c>
      <c r="E21" s="495">
        <v>0.1</v>
      </c>
      <c r="F21" s="1126" t="s">
        <v>2012</v>
      </c>
      <c r="G21" s="1127"/>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row>
    <row r="22" spans="1:39" ht="18" thickBot="1">
      <c r="A22" s="36"/>
      <c r="B22" s="496">
        <v>10</v>
      </c>
      <c r="C22" s="497" t="s">
        <v>175</v>
      </c>
      <c r="D22" s="498" t="s">
        <v>39</v>
      </c>
      <c r="E22" s="499">
        <v>0.1</v>
      </c>
      <c r="F22" s="1130" t="s">
        <v>864</v>
      </c>
      <c r="G22" s="1131"/>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row>
    <row r="23" spans="1:39">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row>
    <row r="24" spans="1:39" ht="18" thickBot="1">
      <c r="A24" s="36"/>
      <c r="B24" s="773"/>
      <c r="C24" s="773"/>
      <c r="D24" s="773"/>
      <c r="E24" s="773"/>
      <c r="F24" s="773"/>
      <c r="G24" s="773"/>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row>
    <row r="25" spans="1:39" ht="30.75" customHeight="1" thickBot="1">
      <c r="A25" s="36"/>
      <c r="B25" s="1132" t="s">
        <v>2276</v>
      </c>
      <c r="C25" s="1133"/>
      <c r="D25" s="1133"/>
      <c r="E25" s="1133"/>
      <c r="F25" s="1133"/>
      <c r="G25" s="1134"/>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row>
    <row r="26" spans="1:39" ht="60" customHeight="1" thickBot="1">
      <c r="A26" s="36"/>
      <c r="B26" s="1135" t="s">
        <v>2022</v>
      </c>
      <c r="C26" s="1136"/>
      <c r="D26" s="1136"/>
      <c r="E26" s="1136"/>
      <c r="F26" s="1136"/>
      <c r="G26" s="1137"/>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row>
    <row r="27" spans="1:39" ht="26.5" thickBot="1">
      <c r="A27" s="36"/>
      <c r="B27" s="500"/>
      <c r="C27" s="500"/>
      <c r="D27" s="500"/>
      <c r="E27" s="500"/>
      <c r="F27" s="500"/>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row>
    <row r="28" spans="1:39" ht="33.5" thickBot="1">
      <c r="A28" s="36"/>
      <c r="B28" s="501" t="s">
        <v>880</v>
      </c>
      <c r="C28" s="502" t="s">
        <v>430</v>
      </c>
      <c r="D28" s="502" t="s">
        <v>873</v>
      </c>
      <c r="E28" s="502" t="s">
        <v>2222</v>
      </c>
      <c r="F28" s="502" t="s">
        <v>2223</v>
      </c>
      <c r="G28" s="503" t="s">
        <v>2257</v>
      </c>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row>
    <row r="29" spans="1:39" ht="33">
      <c r="A29" s="36"/>
      <c r="B29" s="490">
        <v>46</v>
      </c>
      <c r="C29" s="504" t="s">
        <v>2160</v>
      </c>
      <c r="D29" s="337" t="s">
        <v>874</v>
      </c>
      <c r="E29" s="505">
        <v>46901</v>
      </c>
      <c r="F29" s="506" t="s">
        <v>2224</v>
      </c>
      <c r="G29" s="507" t="s">
        <v>2225</v>
      </c>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row>
    <row r="30" spans="1:39" ht="33">
      <c r="A30" s="36"/>
      <c r="B30" s="492" t="s">
        <v>2226</v>
      </c>
      <c r="C30" s="508" t="s">
        <v>2160</v>
      </c>
      <c r="D30" s="341" t="s">
        <v>874</v>
      </c>
      <c r="E30" s="509">
        <v>45658</v>
      </c>
      <c r="F30" s="510" t="s">
        <v>2227</v>
      </c>
      <c r="G30" s="511" t="s">
        <v>2228</v>
      </c>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row>
    <row r="31" spans="1:39" ht="33">
      <c r="A31" s="36"/>
      <c r="B31" s="492">
        <v>46</v>
      </c>
      <c r="C31" s="508" t="s">
        <v>2229</v>
      </c>
      <c r="D31" s="341" t="s">
        <v>874</v>
      </c>
      <c r="E31" s="509">
        <v>46901</v>
      </c>
      <c r="F31" s="510" t="s">
        <v>2224</v>
      </c>
      <c r="G31" s="512" t="s">
        <v>2225</v>
      </c>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row>
    <row r="32" spans="1:39" ht="49.5">
      <c r="A32" s="36"/>
      <c r="B32" s="492" t="s">
        <v>254</v>
      </c>
      <c r="C32" s="508" t="s">
        <v>2229</v>
      </c>
      <c r="D32" s="341" t="s">
        <v>874</v>
      </c>
      <c r="E32" s="509">
        <v>45494</v>
      </c>
      <c r="F32" s="510" t="s">
        <v>2230</v>
      </c>
      <c r="G32" s="511" t="s">
        <v>2231</v>
      </c>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row>
    <row r="33" spans="1:39" ht="49.5">
      <c r="A33" s="36"/>
      <c r="B33" s="492" t="s">
        <v>434</v>
      </c>
      <c r="C33" s="508" t="s">
        <v>2229</v>
      </c>
      <c r="D33" s="341" t="s">
        <v>874</v>
      </c>
      <c r="E33" s="509">
        <v>45494</v>
      </c>
      <c r="F33" s="510" t="s">
        <v>2232</v>
      </c>
      <c r="G33" s="511" t="s">
        <v>2233</v>
      </c>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row>
    <row r="34" spans="1:39" ht="49.5">
      <c r="A34" s="36"/>
      <c r="B34" s="492" t="s">
        <v>248</v>
      </c>
      <c r="C34" s="508" t="s">
        <v>2229</v>
      </c>
      <c r="D34" s="341" t="s">
        <v>874</v>
      </c>
      <c r="E34" s="509">
        <v>45494</v>
      </c>
      <c r="F34" s="510" t="s">
        <v>2234</v>
      </c>
      <c r="G34" s="511" t="s">
        <v>2233</v>
      </c>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row>
    <row r="35" spans="1:39" ht="66">
      <c r="A35" s="36"/>
      <c r="B35" s="492">
        <v>44</v>
      </c>
      <c r="C35" s="508" t="s">
        <v>2229</v>
      </c>
      <c r="D35" s="341" t="s">
        <v>874</v>
      </c>
      <c r="E35" s="509">
        <v>45494</v>
      </c>
      <c r="F35" s="510" t="s">
        <v>2235</v>
      </c>
      <c r="G35" s="511" t="s">
        <v>2236</v>
      </c>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row>
    <row r="36" spans="1:39" ht="49.5">
      <c r="A36" s="36"/>
      <c r="B36" s="492" t="s">
        <v>247</v>
      </c>
      <c r="C36" s="508" t="s">
        <v>2229</v>
      </c>
      <c r="D36" s="341" t="s">
        <v>874</v>
      </c>
      <c r="E36" s="513">
        <v>45494</v>
      </c>
      <c r="F36" s="510" t="s">
        <v>2237</v>
      </c>
      <c r="G36" s="511" t="s">
        <v>2233</v>
      </c>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row>
    <row r="37" spans="1:39" ht="49.5">
      <c r="A37" s="36"/>
      <c r="B37" s="492" t="s">
        <v>251</v>
      </c>
      <c r="C37" s="508" t="s">
        <v>2229</v>
      </c>
      <c r="D37" s="341" t="s">
        <v>874</v>
      </c>
      <c r="E37" s="509">
        <v>45494</v>
      </c>
      <c r="F37" s="510" t="s">
        <v>252</v>
      </c>
      <c r="G37" s="511" t="s">
        <v>2233</v>
      </c>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row>
    <row r="38" spans="1:39" ht="49.5">
      <c r="A38" s="36"/>
      <c r="B38" s="492" t="s">
        <v>249</v>
      </c>
      <c r="C38" s="508" t="s">
        <v>2229</v>
      </c>
      <c r="D38" s="341" t="s">
        <v>874</v>
      </c>
      <c r="E38" s="509">
        <v>45494</v>
      </c>
      <c r="F38" s="493" t="s">
        <v>2238</v>
      </c>
      <c r="G38" s="511" t="s">
        <v>2233</v>
      </c>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row>
    <row r="39" spans="1:39" ht="50" thickBot="1">
      <c r="A39" s="36"/>
      <c r="B39" s="496">
        <v>15</v>
      </c>
      <c r="C39" s="514" t="s">
        <v>2229</v>
      </c>
      <c r="D39" s="498" t="s">
        <v>874</v>
      </c>
      <c r="E39" s="515">
        <v>45494</v>
      </c>
      <c r="F39" s="516" t="s">
        <v>2275</v>
      </c>
      <c r="G39" s="517" t="s">
        <v>2233</v>
      </c>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row>
    <row r="40" spans="1:39">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row>
    <row r="41" spans="1:39" ht="18" thickBot="1">
      <c r="A41" s="36"/>
      <c r="B41" s="773"/>
      <c r="C41" s="773"/>
      <c r="D41" s="773"/>
      <c r="E41" s="773"/>
      <c r="F41" s="773"/>
      <c r="G41" s="773"/>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row>
    <row r="42" spans="1:39" ht="43.5" customHeight="1" thickBot="1">
      <c r="A42" s="36"/>
      <c r="B42" s="1132" t="s">
        <v>2252</v>
      </c>
      <c r="C42" s="1133"/>
      <c r="D42" s="1133"/>
      <c r="E42" s="1133"/>
      <c r="F42" s="1133"/>
      <c r="G42" s="1134"/>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row>
    <row r="43" spans="1:39" ht="46.5" customHeight="1" thickBot="1">
      <c r="A43" s="36"/>
      <c r="B43" s="1135" t="s">
        <v>2278</v>
      </c>
      <c r="C43" s="1136"/>
      <c r="D43" s="1136"/>
      <c r="E43" s="1136"/>
      <c r="F43" s="1136"/>
      <c r="G43" s="1137"/>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row>
    <row r="44" spans="1:39" ht="18" thickBo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row>
    <row r="45" spans="1:39" ht="33.5" thickBot="1">
      <c r="A45" s="36"/>
      <c r="B45" s="501" t="s">
        <v>880</v>
      </c>
      <c r="C45" s="502" t="s">
        <v>430</v>
      </c>
      <c r="D45" s="502" t="s">
        <v>873</v>
      </c>
      <c r="E45" s="502" t="s">
        <v>2222</v>
      </c>
      <c r="F45" s="502" t="s">
        <v>2223</v>
      </c>
      <c r="G45" s="503" t="s">
        <v>2257</v>
      </c>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row>
    <row r="46" spans="1:39" ht="33">
      <c r="A46" s="36"/>
      <c r="B46" s="490">
        <v>44</v>
      </c>
      <c r="C46" s="518" t="s">
        <v>2160</v>
      </c>
      <c r="D46" s="337" t="s">
        <v>881</v>
      </c>
      <c r="E46" s="505">
        <v>46477</v>
      </c>
      <c r="F46" s="506" t="s">
        <v>2239</v>
      </c>
      <c r="G46" s="519" t="s">
        <v>2240</v>
      </c>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row>
    <row r="47" spans="1:39" ht="49.5">
      <c r="A47" s="36"/>
      <c r="B47" s="492" t="s">
        <v>2243</v>
      </c>
      <c r="C47" s="520" t="s">
        <v>2160</v>
      </c>
      <c r="D47" s="341" t="s">
        <v>881</v>
      </c>
      <c r="E47" s="509">
        <v>45494</v>
      </c>
      <c r="F47" s="510" t="s">
        <v>2241</v>
      </c>
      <c r="G47" s="511" t="s">
        <v>2242</v>
      </c>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row>
    <row r="48" spans="1:39" ht="132">
      <c r="A48" s="36"/>
      <c r="B48" s="492">
        <v>39</v>
      </c>
      <c r="C48" s="520" t="s">
        <v>2229</v>
      </c>
      <c r="D48" s="341" t="s">
        <v>881</v>
      </c>
      <c r="E48" s="509">
        <v>45494</v>
      </c>
      <c r="F48" s="510" t="s">
        <v>2244</v>
      </c>
      <c r="G48" s="511" t="s">
        <v>2240</v>
      </c>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row>
    <row r="49" spans="1:39" ht="99">
      <c r="A49" s="36"/>
      <c r="B49" s="492">
        <v>37</v>
      </c>
      <c r="C49" s="520" t="s">
        <v>2229</v>
      </c>
      <c r="D49" s="341" t="s">
        <v>881</v>
      </c>
      <c r="E49" s="509">
        <v>46022</v>
      </c>
      <c r="F49" s="510" t="s">
        <v>2245</v>
      </c>
      <c r="G49" s="511" t="s">
        <v>2240</v>
      </c>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row>
    <row r="50" spans="1:39" ht="17.25" customHeight="1">
      <c r="A50" s="36"/>
      <c r="B50" s="492" t="s">
        <v>2246</v>
      </c>
      <c r="C50" s="520" t="s">
        <v>2229</v>
      </c>
      <c r="D50" s="341" t="s">
        <v>881</v>
      </c>
      <c r="E50" s="509">
        <v>46568</v>
      </c>
      <c r="F50" s="510" t="s">
        <v>2247</v>
      </c>
      <c r="G50" s="511" t="s">
        <v>2240</v>
      </c>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row>
    <row r="51" spans="1:39" ht="66">
      <c r="A51" s="36"/>
      <c r="B51" s="492" t="s">
        <v>2249</v>
      </c>
      <c r="C51" s="520" t="s">
        <v>2229</v>
      </c>
      <c r="D51" s="341" t="s">
        <v>881</v>
      </c>
      <c r="E51" s="509">
        <v>46568</v>
      </c>
      <c r="F51" s="510" t="s">
        <v>2248</v>
      </c>
      <c r="G51" s="511" t="s">
        <v>2240</v>
      </c>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row>
    <row r="52" spans="1:39" ht="49.5">
      <c r="A52" s="36"/>
      <c r="B52" s="492" t="s">
        <v>2251</v>
      </c>
      <c r="C52" s="493" t="s">
        <v>2229</v>
      </c>
      <c r="D52" s="341" t="s">
        <v>881</v>
      </c>
      <c r="E52" s="509">
        <v>46568</v>
      </c>
      <c r="F52" s="510" t="s">
        <v>2250</v>
      </c>
      <c r="G52" s="511" t="s">
        <v>2240</v>
      </c>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row>
    <row r="53" spans="1:39" ht="50" thickBot="1">
      <c r="A53" s="36"/>
      <c r="B53" s="496" t="s">
        <v>2243</v>
      </c>
      <c r="C53" s="521" t="s">
        <v>2229</v>
      </c>
      <c r="D53" s="498" t="s">
        <v>881</v>
      </c>
      <c r="E53" s="515">
        <v>45494</v>
      </c>
      <c r="F53" s="516" t="s">
        <v>2241</v>
      </c>
      <c r="G53" s="517" t="s">
        <v>2242</v>
      </c>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row>
    <row r="54" spans="1:39">
      <c r="A54" s="36"/>
      <c r="B54" s="56"/>
      <c r="C54" s="56"/>
      <c r="D54" s="56"/>
      <c r="E54" s="56"/>
      <c r="F54" s="56"/>
      <c r="G54" s="56"/>
      <c r="H54" s="36"/>
      <c r="I54" s="36"/>
      <c r="J54" s="36"/>
      <c r="K54" s="36"/>
      <c r="L54" s="36"/>
      <c r="M54" s="36"/>
      <c r="N54" s="36"/>
      <c r="O54" s="36"/>
      <c r="P54" s="36"/>
      <c r="Q54" s="36"/>
      <c r="R54" s="36"/>
      <c r="S54" s="36"/>
      <c r="T54" s="36"/>
      <c r="U54" s="36"/>
      <c r="V54" s="36"/>
      <c r="W54" s="36"/>
      <c r="X54" s="36"/>
      <c r="Y54" s="36"/>
      <c r="Z54" s="36"/>
      <c r="AA54" s="36"/>
      <c r="AB54" s="36"/>
      <c r="AC54" s="36"/>
    </row>
    <row r="55" spans="1:39" ht="18" thickBot="1">
      <c r="A55" s="36"/>
      <c r="B55" s="773"/>
      <c r="C55" s="773"/>
      <c r="D55" s="773"/>
      <c r="E55" s="773"/>
      <c r="F55" s="773"/>
      <c r="G55" s="773"/>
      <c r="H55" s="36"/>
      <c r="I55" s="36"/>
      <c r="J55" s="36"/>
      <c r="K55" s="36"/>
      <c r="L55" s="36"/>
      <c r="M55" s="36"/>
      <c r="N55" s="36"/>
      <c r="O55" s="36"/>
      <c r="P55" s="36"/>
      <c r="Q55" s="36"/>
      <c r="R55" s="36"/>
      <c r="S55" s="36"/>
      <c r="T55" s="36"/>
      <c r="U55" s="36"/>
      <c r="V55" s="36"/>
      <c r="W55" s="36"/>
      <c r="X55" s="36"/>
      <c r="Y55" s="36"/>
      <c r="Z55" s="36"/>
      <c r="AA55" s="36"/>
      <c r="AB55" s="36"/>
      <c r="AC55" s="36"/>
    </row>
    <row r="56" spans="1:39" ht="45" customHeight="1" thickBot="1">
      <c r="A56" s="36"/>
      <c r="B56" s="989" t="s">
        <v>2277</v>
      </c>
      <c r="C56" s="990"/>
      <c r="D56" s="990"/>
      <c r="E56" s="990"/>
      <c r="F56" s="990"/>
      <c r="G56" s="991"/>
      <c r="H56" s="36"/>
      <c r="I56" s="36"/>
      <c r="J56" s="36"/>
      <c r="K56" s="36"/>
      <c r="L56" s="36"/>
      <c r="M56" s="36"/>
      <c r="N56" s="36"/>
      <c r="O56" s="36"/>
      <c r="P56" s="36"/>
      <c r="Q56" s="36"/>
      <c r="R56" s="36"/>
      <c r="S56" s="36"/>
      <c r="T56" s="36"/>
      <c r="U56" s="36"/>
      <c r="V56" s="36"/>
      <c r="W56" s="36"/>
      <c r="X56" s="36"/>
      <c r="Y56" s="36"/>
      <c r="Z56" s="36"/>
      <c r="AA56" s="36"/>
      <c r="AB56" s="36"/>
      <c r="AC56" s="36"/>
    </row>
    <row r="57" spans="1:39" ht="116.25" customHeight="1" thickBot="1">
      <c r="A57" s="36"/>
      <c r="B57" s="1138" t="s">
        <v>2253</v>
      </c>
      <c r="C57" s="1139"/>
      <c r="D57" s="1139"/>
      <c r="E57" s="1139"/>
      <c r="F57" s="1139"/>
      <c r="G57" s="1140"/>
      <c r="H57" s="36"/>
      <c r="I57" s="36"/>
      <c r="J57" s="36"/>
      <c r="K57" s="36"/>
      <c r="L57" s="36"/>
      <c r="M57" s="36"/>
      <c r="N57" s="36"/>
      <c r="O57" s="36"/>
      <c r="P57" s="36"/>
      <c r="Q57" s="36"/>
      <c r="R57" s="36"/>
      <c r="S57" s="36"/>
      <c r="T57" s="36"/>
      <c r="U57" s="36"/>
      <c r="V57" s="36"/>
      <c r="W57" s="36"/>
      <c r="X57" s="36"/>
      <c r="Y57" s="36"/>
      <c r="Z57" s="36"/>
      <c r="AA57" s="36"/>
      <c r="AB57" s="36"/>
      <c r="AC57" s="36"/>
    </row>
    <row r="58" spans="1:39" ht="18" thickBot="1">
      <c r="A58" s="36"/>
      <c r="B58" s="522" t="s">
        <v>2254</v>
      </c>
      <c r="C58" s="523"/>
      <c r="D58" s="523"/>
      <c r="E58" s="523"/>
      <c r="F58" s="523"/>
      <c r="G58" s="524"/>
      <c r="H58" s="36"/>
      <c r="I58" s="36"/>
      <c r="J58" s="36"/>
      <c r="K58" s="36"/>
      <c r="L58" s="36"/>
      <c r="M58" s="36"/>
      <c r="N58" s="36"/>
      <c r="O58" s="36"/>
      <c r="P58" s="36"/>
      <c r="Q58" s="36"/>
      <c r="R58" s="36"/>
      <c r="S58" s="36"/>
      <c r="T58" s="36"/>
      <c r="U58" s="36"/>
      <c r="V58" s="36"/>
      <c r="W58" s="36"/>
      <c r="X58" s="36"/>
      <c r="Y58" s="36"/>
      <c r="Z58" s="36"/>
      <c r="AA58" s="36"/>
      <c r="AB58" s="36"/>
      <c r="AC58" s="36"/>
    </row>
    <row r="59" spans="1:39" ht="18" thickBo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row>
    <row r="60" spans="1:39" ht="50" thickBot="1">
      <c r="A60" s="36"/>
      <c r="B60" s="501" t="s">
        <v>2256</v>
      </c>
      <c r="C60" s="502" t="s">
        <v>430</v>
      </c>
      <c r="D60" s="525" t="s">
        <v>2255</v>
      </c>
      <c r="E60" s="525" t="s">
        <v>2258</v>
      </c>
      <c r="F60" s="502" t="s">
        <v>2223</v>
      </c>
      <c r="G60" s="503" t="s">
        <v>2257</v>
      </c>
      <c r="H60" s="36"/>
      <c r="I60" s="36"/>
      <c r="J60" s="36"/>
      <c r="K60" s="36"/>
      <c r="L60" s="36"/>
      <c r="M60" s="36"/>
      <c r="N60" s="36"/>
      <c r="O60" s="36"/>
      <c r="P60" s="36"/>
      <c r="Q60" s="36"/>
      <c r="R60" s="36"/>
      <c r="S60" s="36"/>
      <c r="T60" s="36"/>
      <c r="U60" s="36"/>
      <c r="V60" s="36"/>
      <c r="W60" s="36"/>
      <c r="X60" s="36"/>
      <c r="Y60" s="36"/>
      <c r="Z60" s="36"/>
      <c r="AA60" s="36"/>
      <c r="AB60" s="36"/>
      <c r="AC60" s="36"/>
    </row>
    <row r="61" spans="1:39" ht="115.5">
      <c r="A61" s="36"/>
      <c r="B61" s="526" t="s">
        <v>2259</v>
      </c>
      <c r="C61" s="506" t="s">
        <v>2229</v>
      </c>
      <c r="D61" s="527">
        <v>21</v>
      </c>
      <c r="E61" s="528">
        <v>45859</v>
      </c>
      <c r="F61" s="529" t="s">
        <v>2260</v>
      </c>
      <c r="G61" s="519" t="s">
        <v>2240</v>
      </c>
      <c r="H61" s="36"/>
      <c r="I61" s="36"/>
      <c r="J61" s="36"/>
      <c r="K61" s="36"/>
      <c r="L61" s="36"/>
      <c r="M61" s="36"/>
      <c r="N61" s="36"/>
      <c r="O61" s="36"/>
      <c r="P61" s="36"/>
      <c r="Q61" s="36"/>
      <c r="R61" s="36"/>
      <c r="S61" s="36"/>
      <c r="T61" s="36"/>
      <c r="U61" s="36"/>
      <c r="V61" s="36"/>
      <c r="W61" s="36"/>
      <c r="X61" s="36"/>
      <c r="Y61" s="36"/>
      <c r="Z61" s="36"/>
      <c r="AA61" s="36"/>
      <c r="AB61" s="36"/>
      <c r="AC61" s="36"/>
    </row>
    <row r="62" spans="1:39" ht="115.5">
      <c r="A62" s="36"/>
      <c r="B62" s="530" t="s">
        <v>2261</v>
      </c>
      <c r="C62" s="510" t="s">
        <v>2229</v>
      </c>
      <c r="D62" s="531">
        <v>21</v>
      </c>
      <c r="E62" s="532">
        <v>45859</v>
      </c>
      <c r="F62" s="533" t="s">
        <v>2260</v>
      </c>
      <c r="G62" s="511" t="s">
        <v>2240</v>
      </c>
      <c r="H62" s="36"/>
      <c r="I62" s="36"/>
      <c r="J62" s="36"/>
      <c r="K62" s="36"/>
      <c r="L62" s="36"/>
      <c r="M62" s="36"/>
      <c r="N62" s="36"/>
      <c r="O62" s="36"/>
      <c r="P62" s="36"/>
      <c r="Q62" s="36"/>
      <c r="R62" s="36"/>
      <c r="S62" s="36"/>
      <c r="T62" s="36"/>
      <c r="U62" s="36"/>
      <c r="V62" s="36"/>
      <c r="W62" s="36"/>
      <c r="X62" s="36"/>
      <c r="Y62" s="36"/>
      <c r="Z62" s="36"/>
      <c r="AA62" s="36"/>
      <c r="AB62" s="36"/>
      <c r="AC62" s="36"/>
    </row>
    <row r="63" spans="1:39" ht="49.5">
      <c r="A63" s="36"/>
      <c r="B63" s="530" t="s">
        <v>2262</v>
      </c>
      <c r="C63" s="510" t="s">
        <v>2229</v>
      </c>
      <c r="D63" s="531">
        <v>21</v>
      </c>
      <c r="E63" s="532">
        <v>45859</v>
      </c>
      <c r="F63" s="510" t="s">
        <v>2263</v>
      </c>
      <c r="G63" s="511" t="s">
        <v>2240</v>
      </c>
      <c r="H63" s="36"/>
      <c r="I63" s="36"/>
      <c r="J63" s="36"/>
      <c r="K63" s="36"/>
      <c r="L63" s="36"/>
      <c r="M63" s="36"/>
      <c r="N63" s="36"/>
      <c r="O63" s="36"/>
      <c r="P63" s="36"/>
      <c r="Q63" s="36"/>
      <c r="R63" s="36"/>
      <c r="S63" s="36"/>
      <c r="T63" s="36"/>
      <c r="U63" s="36"/>
      <c r="V63" s="36"/>
      <c r="W63" s="36"/>
      <c r="X63" s="36"/>
      <c r="Y63" s="36"/>
      <c r="Z63" s="36"/>
      <c r="AA63" s="36"/>
      <c r="AB63" s="36"/>
      <c r="AC63" s="36"/>
    </row>
    <row r="64" spans="1:39">
      <c r="A64" s="36"/>
      <c r="B64" s="530">
        <v>13</v>
      </c>
      <c r="C64" s="510" t="s">
        <v>2229</v>
      </c>
      <c r="D64" s="531">
        <v>21</v>
      </c>
      <c r="E64" s="532">
        <v>45494</v>
      </c>
      <c r="F64" s="510" t="s">
        <v>2264</v>
      </c>
      <c r="G64" s="511" t="s">
        <v>2240</v>
      </c>
      <c r="H64" s="36"/>
      <c r="I64" s="36"/>
      <c r="J64" s="36"/>
      <c r="K64" s="36"/>
      <c r="L64" s="36"/>
      <c r="M64" s="36"/>
      <c r="N64" s="36"/>
      <c r="O64" s="36"/>
      <c r="P64" s="36"/>
      <c r="Q64" s="36"/>
      <c r="R64" s="36"/>
      <c r="S64" s="36"/>
      <c r="T64" s="36"/>
      <c r="U64" s="36"/>
      <c r="V64" s="36"/>
      <c r="W64" s="36"/>
      <c r="X64" s="36"/>
      <c r="Y64" s="36"/>
      <c r="Z64" s="36"/>
      <c r="AA64" s="36"/>
      <c r="AB64" s="36"/>
      <c r="AC64" s="36"/>
    </row>
    <row r="65" spans="1:29" ht="33">
      <c r="A65" s="36"/>
      <c r="B65" s="530">
        <v>27</v>
      </c>
      <c r="C65" s="510" t="s">
        <v>2229</v>
      </c>
      <c r="D65" s="531">
        <v>21</v>
      </c>
      <c r="E65" s="532">
        <v>46568</v>
      </c>
      <c r="F65" s="510" t="s">
        <v>2265</v>
      </c>
      <c r="G65" s="511" t="s">
        <v>2266</v>
      </c>
      <c r="H65" s="36"/>
      <c r="I65" s="36"/>
      <c r="J65" s="36"/>
      <c r="K65" s="36"/>
      <c r="L65" s="36"/>
      <c r="M65" s="36"/>
      <c r="N65" s="36"/>
      <c r="O65" s="36"/>
      <c r="P65" s="36"/>
      <c r="Q65" s="36"/>
      <c r="R65" s="36"/>
      <c r="S65" s="36"/>
      <c r="T65" s="36"/>
      <c r="U65" s="36"/>
      <c r="V65" s="36"/>
      <c r="W65" s="36"/>
      <c r="X65" s="36"/>
      <c r="Y65" s="36"/>
      <c r="Z65" s="36"/>
      <c r="AA65" s="36"/>
      <c r="AB65" s="36"/>
      <c r="AC65" s="36"/>
    </row>
    <row r="66" spans="1:29" ht="33">
      <c r="A66" s="36"/>
      <c r="B66" s="530" t="s">
        <v>2267</v>
      </c>
      <c r="C66" s="510" t="s">
        <v>2229</v>
      </c>
      <c r="D66" s="531">
        <v>21</v>
      </c>
      <c r="E66" s="532">
        <v>46934</v>
      </c>
      <c r="F66" s="533" t="s">
        <v>2269</v>
      </c>
      <c r="G66" s="511" t="s">
        <v>2268</v>
      </c>
      <c r="H66" s="36"/>
      <c r="I66" s="36"/>
      <c r="J66" s="36"/>
      <c r="K66" s="36"/>
      <c r="L66" s="36"/>
      <c r="M66" s="36"/>
      <c r="N66" s="36"/>
      <c r="O66" s="36"/>
      <c r="P66" s="36"/>
      <c r="Q66" s="36"/>
      <c r="R66" s="36"/>
      <c r="S66" s="36"/>
      <c r="T66" s="36"/>
      <c r="U66" s="36"/>
      <c r="V66" s="36"/>
      <c r="W66" s="36"/>
      <c r="X66" s="36"/>
      <c r="Y66" s="36"/>
      <c r="Z66" s="36"/>
      <c r="AA66" s="36"/>
      <c r="AB66" s="36"/>
      <c r="AC66" s="36"/>
    </row>
    <row r="67" spans="1:29" ht="66">
      <c r="A67" s="36"/>
      <c r="B67" s="530" t="s">
        <v>2270</v>
      </c>
      <c r="C67" s="510" t="s">
        <v>2160</v>
      </c>
      <c r="D67" s="531">
        <v>23</v>
      </c>
      <c r="E67" s="532">
        <v>45859</v>
      </c>
      <c r="F67" s="533" t="s">
        <v>2271</v>
      </c>
      <c r="G67" s="511" t="s">
        <v>2268</v>
      </c>
      <c r="H67" s="36"/>
      <c r="I67" s="36"/>
      <c r="J67" s="36"/>
      <c r="K67" s="36"/>
      <c r="L67" s="36"/>
      <c r="M67" s="36"/>
      <c r="N67" s="36"/>
      <c r="O67" s="36"/>
      <c r="P67" s="36"/>
      <c r="Q67" s="36"/>
      <c r="R67" s="36"/>
      <c r="S67" s="36"/>
      <c r="T67" s="36"/>
      <c r="U67" s="36"/>
      <c r="V67" s="36"/>
      <c r="W67" s="36"/>
      <c r="X67" s="36"/>
      <c r="Y67" s="36"/>
      <c r="Z67" s="36"/>
      <c r="AA67" s="36"/>
      <c r="AB67" s="36"/>
      <c r="AC67" s="36"/>
    </row>
    <row r="68" spans="1:29" ht="33.5" thickBot="1">
      <c r="A68" s="36"/>
      <c r="B68" s="534" t="s">
        <v>2272</v>
      </c>
      <c r="C68" s="516" t="s">
        <v>2160</v>
      </c>
      <c r="D68" s="535">
        <v>23</v>
      </c>
      <c r="E68" s="536">
        <v>46022</v>
      </c>
      <c r="F68" s="537" t="s">
        <v>2274</v>
      </c>
      <c r="G68" s="517" t="s">
        <v>2273</v>
      </c>
      <c r="H68" s="36"/>
      <c r="I68" s="36"/>
      <c r="J68" s="36"/>
      <c r="K68" s="36"/>
      <c r="L68" s="36"/>
      <c r="M68" s="36"/>
      <c r="N68" s="36"/>
      <c r="O68" s="36"/>
      <c r="P68" s="36"/>
      <c r="Q68" s="36"/>
      <c r="R68" s="36"/>
      <c r="S68" s="36"/>
      <c r="T68" s="36"/>
      <c r="U68" s="36"/>
      <c r="V68" s="36"/>
      <c r="W68" s="36"/>
      <c r="X68" s="36"/>
      <c r="Y68" s="36"/>
      <c r="Z68" s="36"/>
      <c r="AA68" s="36"/>
      <c r="AB68" s="36"/>
      <c r="AC68" s="36"/>
    </row>
    <row r="69" spans="1:29">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row>
    <row r="70" spans="1:29">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row>
    <row r="71" spans="1:29">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row>
    <row r="72" spans="1:29">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row>
    <row r="73" spans="1:29">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row>
    <row r="74" spans="1:29" ht="18" thickBo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row>
    <row r="75" spans="1:29" ht="34.5" customHeight="1">
      <c r="A75" s="36"/>
      <c r="B75" s="834" t="s">
        <v>3149</v>
      </c>
      <c r="C75" s="835"/>
      <c r="D75" s="835"/>
      <c r="E75" s="835"/>
      <c r="F75" s="835"/>
      <c r="G75" s="836"/>
      <c r="H75" s="473"/>
      <c r="I75" s="473"/>
      <c r="J75" s="473"/>
      <c r="K75" s="473"/>
      <c r="L75" s="473"/>
      <c r="M75" s="473"/>
      <c r="N75" s="473"/>
      <c r="O75" s="473"/>
      <c r="P75" s="473"/>
      <c r="Q75" s="36"/>
      <c r="R75" s="36"/>
      <c r="S75" s="36"/>
      <c r="T75" s="36"/>
      <c r="U75" s="36"/>
      <c r="V75" s="36"/>
      <c r="W75" s="36"/>
      <c r="X75" s="36"/>
      <c r="Y75" s="36"/>
      <c r="Z75" s="36"/>
      <c r="AA75" s="36"/>
      <c r="AB75" s="36"/>
      <c r="AC75" s="36"/>
    </row>
    <row r="76" spans="1:29" ht="6.75" customHeight="1">
      <c r="A76" s="36"/>
      <c r="B76" s="1096"/>
      <c r="C76" s="1097"/>
      <c r="D76" s="1097"/>
      <c r="E76" s="1097"/>
      <c r="F76" s="1097"/>
      <c r="G76" s="1098"/>
      <c r="H76" s="473"/>
      <c r="I76" s="473"/>
      <c r="J76" s="473"/>
      <c r="K76" s="473"/>
      <c r="L76" s="473"/>
      <c r="M76" s="473"/>
      <c r="N76" s="473"/>
      <c r="O76" s="473"/>
      <c r="P76" s="473"/>
      <c r="Q76" s="36"/>
      <c r="R76" s="36"/>
      <c r="S76" s="36"/>
      <c r="T76" s="36"/>
      <c r="U76" s="36"/>
      <c r="V76" s="36"/>
      <c r="W76" s="36"/>
      <c r="X76" s="36"/>
      <c r="Y76" s="36"/>
      <c r="Z76" s="36"/>
      <c r="AA76" s="36"/>
      <c r="AB76" s="36"/>
      <c r="AC76" s="36"/>
    </row>
    <row r="77" spans="1:29" ht="15" customHeight="1">
      <c r="A77" s="36"/>
      <c r="B77" s="837" t="s">
        <v>3150</v>
      </c>
      <c r="C77" s="838"/>
      <c r="D77" s="838"/>
      <c r="E77" s="838"/>
      <c r="F77" s="838"/>
      <c r="G77" s="839"/>
      <c r="H77" s="477"/>
      <c r="I77" s="477"/>
      <c r="J77" s="477"/>
      <c r="K77" s="477"/>
      <c r="L77" s="477"/>
      <c r="M77" s="477"/>
      <c r="N77" s="477"/>
      <c r="O77" s="477"/>
      <c r="P77" s="477"/>
      <c r="Q77" s="36"/>
      <c r="R77" s="36"/>
      <c r="S77" s="36"/>
      <c r="T77" s="36"/>
      <c r="U77" s="36"/>
      <c r="V77" s="36"/>
      <c r="W77" s="36"/>
      <c r="X77" s="36"/>
      <c r="Y77" s="36"/>
      <c r="Z77" s="36"/>
      <c r="AA77" s="36"/>
      <c r="AB77" s="36"/>
      <c r="AC77" s="36"/>
    </row>
    <row r="78" spans="1:29" ht="5.25" customHeight="1">
      <c r="A78" s="36"/>
      <c r="B78" s="837"/>
      <c r="C78" s="838"/>
      <c r="D78" s="838"/>
      <c r="E78" s="838"/>
      <c r="F78" s="838"/>
      <c r="G78" s="839"/>
      <c r="H78" s="477"/>
      <c r="I78" s="477"/>
      <c r="J78" s="477"/>
      <c r="K78" s="477"/>
      <c r="L78" s="477"/>
      <c r="M78" s="477"/>
      <c r="N78" s="477"/>
      <c r="O78" s="477"/>
      <c r="P78" s="477"/>
      <c r="Q78" s="36"/>
      <c r="R78" s="36"/>
      <c r="S78" s="36"/>
      <c r="T78" s="36"/>
      <c r="U78" s="36"/>
      <c r="V78" s="36"/>
      <c r="W78" s="36"/>
      <c r="X78" s="36"/>
      <c r="Y78" s="36"/>
      <c r="Z78" s="36"/>
      <c r="AA78" s="36"/>
      <c r="AB78" s="36"/>
      <c r="AC78" s="36"/>
    </row>
    <row r="79" spans="1:29">
      <c r="A79" s="36"/>
      <c r="B79" s="840" t="s">
        <v>3167</v>
      </c>
      <c r="C79" s="841"/>
      <c r="D79" s="841"/>
      <c r="E79" s="841"/>
      <c r="F79" s="841"/>
      <c r="G79" s="842"/>
      <c r="H79" s="101"/>
      <c r="I79" s="101"/>
      <c r="J79" s="101"/>
      <c r="K79" s="101"/>
      <c r="L79" s="101"/>
      <c r="M79" s="101"/>
      <c r="N79" s="101"/>
      <c r="O79" s="101"/>
      <c r="P79" s="101"/>
      <c r="Q79" s="36"/>
      <c r="R79" s="36"/>
      <c r="S79" s="36"/>
      <c r="T79" s="36"/>
      <c r="U79" s="36"/>
      <c r="V79" s="36"/>
      <c r="W79" s="36"/>
      <c r="X79" s="36"/>
      <c r="Y79" s="36"/>
      <c r="Z79" s="36"/>
      <c r="AA79" s="36"/>
      <c r="AB79" s="36"/>
      <c r="AC79" s="36"/>
    </row>
    <row r="80" spans="1:29">
      <c r="A80" s="36"/>
      <c r="B80" s="840" t="s">
        <v>2144</v>
      </c>
      <c r="C80" s="841"/>
      <c r="D80" s="841"/>
      <c r="E80" s="841"/>
      <c r="F80" s="841"/>
      <c r="G80" s="842"/>
      <c r="H80" s="213"/>
      <c r="I80" s="213"/>
      <c r="J80" s="213"/>
      <c r="K80" s="213"/>
      <c r="L80" s="213"/>
      <c r="M80" s="213"/>
      <c r="N80" s="213"/>
      <c r="O80" s="213"/>
      <c r="P80" s="213"/>
      <c r="Q80" s="36"/>
      <c r="R80" s="36"/>
      <c r="S80" s="36"/>
      <c r="T80" s="36"/>
      <c r="U80" s="36"/>
      <c r="V80" s="36"/>
      <c r="W80" s="36"/>
      <c r="X80" s="36"/>
      <c r="Y80" s="36"/>
      <c r="Z80" s="36"/>
      <c r="AA80" s="36"/>
      <c r="AB80" s="36"/>
      <c r="AC80" s="36"/>
    </row>
    <row r="81" spans="1:29">
      <c r="A81" s="36"/>
      <c r="B81" s="843" t="s">
        <v>2784</v>
      </c>
      <c r="C81" s="844"/>
      <c r="D81" s="844"/>
      <c r="E81" s="844"/>
      <c r="F81" s="844"/>
      <c r="G81" s="845"/>
      <c r="H81" s="478"/>
      <c r="I81" s="478"/>
      <c r="J81" s="478"/>
      <c r="K81" s="478"/>
      <c r="L81" s="478"/>
      <c r="M81" s="478"/>
      <c r="N81" s="478"/>
      <c r="O81" s="478"/>
      <c r="P81" s="478"/>
      <c r="Q81" s="36"/>
      <c r="R81" s="36"/>
      <c r="S81" s="36"/>
      <c r="T81" s="36"/>
      <c r="U81" s="36"/>
      <c r="V81" s="36"/>
      <c r="W81" s="36"/>
      <c r="X81" s="36"/>
      <c r="Y81" s="36"/>
      <c r="Z81" s="36"/>
      <c r="AA81" s="36"/>
      <c r="AB81" s="36"/>
      <c r="AC81" s="36"/>
    </row>
    <row r="82" spans="1:29" ht="18" thickBot="1">
      <c r="A82" s="36"/>
      <c r="B82" s="846" t="s">
        <v>1547</v>
      </c>
      <c r="C82" s="847"/>
      <c r="D82" s="847"/>
      <c r="E82" s="847"/>
      <c r="F82" s="847"/>
      <c r="G82" s="848"/>
      <c r="H82" s="478"/>
      <c r="I82" s="478"/>
      <c r="J82" s="478"/>
      <c r="K82" s="478"/>
      <c r="L82" s="478"/>
      <c r="M82" s="478"/>
      <c r="N82" s="478"/>
      <c r="O82" s="478"/>
      <c r="P82" s="478"/>
      <c r="Q82" s="36"/>
      <c r="R82" s="36"/>
      <c r="S82" s="36"/>
      <c r="T82" s="36"/>
      <c r="U82" s="36"/>
      <c r="V82" s="36"/>
      <c r="W82" s="36"/>
      <c r="X82" s="36"/>
      <c r="Y82" s="36"/>
      <c r="Z82" s="36"/>
      <c r="AA82" s="36"/>
      <c r="AB82" s="36"/>
      <c r="AC82" s="36"/>
    </row>
    <row r="83" spans="1:29">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row>
    <row r="84" spans="1:29">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row>
    <row r="85" spans="1:29">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row>
    <row r="86" spans="1:29">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row>
    <row r="87" spans="1:29">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row>
    <row r="88" spans="1:29">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row>
    <row r="89" spans="1:29">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row>
    <row r="90" spans="1:29">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row>
    <row r="91" spans="1:29">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row>
    <row r="92" spans="1:29">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row>
    <row r="93" spans="1:29">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row>
    <row r="94" spans="1:29">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row>
    <row r="95" spans="1:29">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row>
    <row r="96" spans="1:29">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row>
    <row r="97" spans="1:29">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row>
    <row r="98" spans="1:29">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row>
    <row r="99" spans="1:29">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row>
    <row r="100" spans="1:29">
      <c r="B100" s="36"/>
      <c r="C100" s="36"/>
      <c r="D100" s="36"/>
      <c r="E100" s="36"/>
      <c r="F100" s="36"/>
    </row>
  </sheetData>
  <sheetProtection algorithmName="SHA-512" hashValue="ZegMxve6O0IV6/O2yYJ/y1not/2q+KnywQiWXAoUz0m/reXAUdVyJeXEOtEOWlQVBH4niIWdaAZzTS/f2DRXXQ==" saltValue="JsBxLCptYuMJupGdYU0kTg==" spinCount="100000" sheet="1" objects="1" scenarios="1"/>
  <protectedRanges>
    <protectedRange algorithmName="SHA-512" hashValue="ETeVjPhX54TeWCe9EvhlfrNgdam3WAFSfcALStjsoEltfmZV3bJWKUJDFiMU0XAnFeVG7d43wCZjr3arQRmfMA==" saltValue="/4d1wRsMM+ZR+REwXM8FgA==" spinCount="100000" sqref="B94:G1048576 G1:G12 G66:G74 A1:A1048576 B1:F40 G14:G40 B41:G55 B56:F74 G56:G64" name="Range1"/>
    <protectedRange algorithmName="SHA-512" hashValue="KkLl8ZbLRir7sadNiS8ygJooV4cwF5uhFNZILNdFBiVPuk99FrT4wvPQY6A5z/le3vo7Hi6THMbgTcDZWKWRuQ==" saltValue="IKNXPBUPhbyuB3QttTfiEg==" spinCount="100000" sqref="B75:T84" name="Range1_1"/>
  </protectedRanges>
  <mergeCells count="33">
    <mergeCell ref="B81:G81"/>
    <mergeCell ref="B82:G82"/>
    <mergeCell ref="B78:G78"/>
    <mergeCell ref="B75:G75"/>
    <mergeCell ref="B76:G76"/>
    <mergeCell ref="B77:G77"/>
    <mergeCell ref="B79:G79"/>
    <mergeCell ref="B80:G80"/>
    <mergeCell ref="B42:G42"/>
    <mergeCell ref="B43:G43"/>
    <mergeCell ref="B41:G41"/>
    <mergeCell ref="B56:G56"/>
    <mergeCell ref="B57:G57"/>
    <mergeCell ref="B55:G55"/>
    <mergeCell ref="F22:G22"/>
    <mergeCell ref="B24:G24"/>
    <mergeCell ref="B25:G25"/>
    <mergeCell ref="B26:G26"/>
    <mergeCell ref="F17:G17"/>
    <mergeCell ref="F18:G18"/>
    <mergeCell ref="F19:G19"/>
    <mergeCell ref="F20:G20"/>
    <mergeCell ref="F21:G21"/>
    <mergeCell ref="F12:G12"/>
    <mergeCell ref="F13:G13"/>
    <mergeCell ref="F15:G15"/>
    <mergeCell ref="F14:G14"/>
    <mergeCell ref="F16:G16"/>
    <mergeCell ref="B6:G6"/>
    <mergeCell ref="B7:G7"/>
    <mergeCell ref="B8:G8"/>
    <mergeCell ref="F9:G9"/>
    <mergeCell ref="B10:G10"/>
  </mergeCells>
  <hyperlinks>
    <hyperlink ref="F9" r:id="rId1" xr:uid="{00000000-0004-0000-0500-000000000000}"/>
    <hyperlink ref="B58" r:id="rId2" xr:uid="{C479B64E-DCA7-4A86-B5B2-90EA19607E29}"/>
  </hyperlinks>
  <pageMargins left="0.7" right="0.7" top="0.75" bottom="0.75" header="0.3" footer="0.3"/>
  <pageSetup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E65"/>
  <sheetViews>
    <sheetView zoomScale="80" zoomScaleNormal="80" workbookViewId="0"/>
  </sheetViews>
  <sheetFormatPr defaultColWidth="9.1796875" defaultRowHeight="17.5"/>
  <cols>
    <col min="1" max="1" width="9.1796875" style="38"/>
    <col min="2" max="2" width="26.26953125" style="38" customWidth="1"/>
    <col min="3" max="3" width="13.81640625" style="38" customWidth="1"/>
    <col min="4" max="4" width="41.54296875" style="38" customWidth="1"/>
    <col min="5" max="5" width="58.7265625" style="38" customWidth="1"/>
    <col min="6" max="6" width="76.7265625" style="38" customWidth="1"/>
    <col min="7" max="16384" width="9.1796875" style="38"/>
  </cols>
  <sheetData>
    <row r="1" spans="1:3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row>
    <row r="2" spans="1:31">
      <c r="A2" s="36"/>
      <c r="B2" s="36"/>
      <c r="C2" s="36"/>
      <c r="D2" s="36"/>
      <c r="E2" s="36"/>
      <c r="F2" s="36"/>
      <c r="G2" s="36"/>
      <c r="H2" s="36"/>
      <c r="I2" s="36"/>
      <c r="J2" s="36"/>
      <c r="K2" s="36"/>
      <c r="L2" s="36"/>
      <c r="M2" s="36"/>
      <c r="N2" s="36"/>
      <c r="O2" s="36"/>
      <c r="P2" s="36"/>
      <c r="Q2" s="36"/>
      <c r="R2" s="36"/>
      <c r="S2" s="36"/>
      <c r="T2" s="36"/>
      <c r="U2" s="36"/>
      <c r="V2" s="36"/>
      <c r="W2" s="36"/>
      <c r="X2" s="36"/>
      <c r="Y2" s="36"/>
      <c r="Z2" s="36"/>
      <c r="AA2" s="36"/>
      <c r="AB2" s="36"/>
      <c r="AC2" s="36"/>
      <c r="AD2" s="36"/>
      <c r="AE2" s="36"/>
    </row>
    <row r="3" spans="1:31" ht="110.2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row>
    <row r="4" spans="1:31" ht="18" thickBot="1">
      <c r="A4" s="36"/>
      <c r="B4" s="39"/>
      <c r="C4" s="39"/>
      <c r="D4" s="39"/>
      <c r="E4" s="39"/>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1" ht="26.5" thickBot="1">
      <c r="A5" s="36"/>
      <c r="B5" s="989" t="s">
        <v>1748</v>
      </c>
      <c r="C5" s="990"/>
      <c r="D5" s="990"/>
      <c r="E5" s="991"/>
      <c r="F5" s="479"/>
      <c r="G5" s="36"/>
      <c r="H5" s="36"/>
      <c r="I5" s="36"/>
      <c r="J5" s="36"/>
      <c r="K5" s="36"/>
      <c r="L5" s="36"/>
      <c r="M5" s="36"/>
      <c r="N5" s="36"/>
      <c r="O5" s="36"/>
      <c r="P5" s="36"/>
      <c r="Q5" s="36"/>
      <c r="R5" s="36"/>
      <c r="S5" s="36"/>
      <c r="T5" s="36"/>
      <c r="U5" s="36"/>
      <c r="V5" s="36"/>
      <c r="W5" s="36"/>
      <c r="X5" s="36"/>
      <c r="Y5" s="36"/>
      <c r="Z5" s="36"/>
      <c r="AA5" s="36"/>
      <c r="AB5" s="36"/>
      <c r="AC5" s="36"/>
      <c r="AD5" s="36"/>
      <c r="AE5" s="36"/>
    </row>
    <row r="6" spans="1:31" ht="140.25" customHeight="1" thickBot="1">
      <c r="A6" s="36"/>
      <c r="B6" s="1138" t="s">
        <v>3169</v>
      </c>
      <c r="C6" s="1159"/>
      <c r="D6" s="1159"/>
      <c r="E6" s="1160"/>
      <c r="F6" s="538"/>
      <c r="G6" s="36"/>
      <c r="H6" s="36"/>
      <c r="I6" s="36"/>
      <c r="J6" s="36"/>
      <c r="K6" s="36"/>
      <c r="L6" s="36"/>
      <c r="M6" s="36"/>
      <c r="N6" s="36"/>
      <c r="O6" s="36"/>
      <c r="P6" s="36"/>
      <c r="Q6" s="36"/>
      <c r="R6" s="36"/>
      <c r="S6" s="36"/>
      <c r="T6" s="36"/>
      <c r="U6" s="36"/>
      <c r="V6" s="36"/>
      <c r="W6" s="36"/>
      <c r="X6" s="36"/>
      <c r="Y6" s="36"/>
      <c r="Z6" s="36"/>
      <c r="AA6" s="36"/>
      <c r="AB6" s="36"/>
      <c r="AC6" s="36"/>
      <c r="AD6" s="36"/>
      <c r="AE6" s="36"/>
    </row>
    <row r="7" spans="1:31" ht="27.75" customHeight="1" thickBot="1">
      <c r="A7" s="36"/>
      <c r="B7" s="1148" t="s">
        <v>1749</v>
      </c>
      <c r="C7" s="1149"/>
      <c r="D7" s="1149"/>
      <c r="E7" s="1150"/>
      <c r="F7" s="539"/>
      <c r="G7" s="36"/>
      <c r="H7" s="36"/>
      <c r="I7" s="36"/>
      <c r="J7" s="36"/>
      <c r="K7" s="36"/>
      <c r="L7" s="36"/>
      <c r="M7" s="36"/>
      <c r="N7" s="36"/>
      <c r="O7" s="36"/>
      <c r="P7" s="36"/>
      <c r="Q7" s="36"/>
      <c r="R7" s="36"/>
      <c r="S7" s="36"/>
      <c r="T7" s="36"/>
      <c r="U7" s="36"/>
      <c r="V7" s="36"/>
      <c r="W7" s="36"/>
      <c r="X7" s="36"/>
      <c r="Y7" s="36"/>
      <c r="Z7" s="36"/>
      <c r="AA7" s="36"/>
      <c r="AB7" s="36"/>
      <c r="AC7" s="36"/>
      <c r="AD7" s="36"/>
      <c r="AE7" s="36"/>
    </row>
    <row r="8" spans="1:31">
      <c r="A8" s="36"/>
      <c r="B8" s="540" t="s">
        <v>1750</v>
      </c>
      <c r="C8" s="484"/>
      <c r="D8" s="485"/>
      <c r="E8" s="541"/>
      <c r="F8" s="542"/>
      <c r="G8" s="36"/>
      <c r="H8" s="36"/>
      <c r="I8" s="36"/>
      <c r="J8" s="36"/>
      <c r="K8" s="36"/>
      <c r="L8" s="36"/>
      <c r="M8" s="36"/>
      <c r="N8" s="36"/>
      <c r="O8" s="36"/>
      <c r="P8" s="36"/>
      <c r="Q8" s="36"/>
      <c r="R8" s="36"/>
      <c r="S8" s="36"/>
      <c r="T8" s="36"/>
      <c r="U8" s="36"/>
      <c r="V8" s="36"/>
      <c r="W8" s="36"/>
      <c r="X8" s="36"/>
      <c r="Y8" s="36"/>
      <c r="Z8" s="36"/>
      <c r="AA8" s="36"/>
      <c r="AB8" s="36"/>
      <c r="AC8" s="36"/>
      <c r="AD8" s="36"/>
      <c r="AE8" s="36"/>
    </row>
    <row r="9" spans="1:31" ht="18" thickBot="1">
      <c r="A9" s="36"/>
      <c r="B9" s="543" t="s">
        <v>868</v>
      </c>
      <c r="C9" s="544"/>
      <c r="D9" s="544"/>
      <c r="E9" s="545"/>
      <c r="F9" s="36"/>
      <c r="G9" s="36"/>
      <c r="H9" s="36"/>
      <c r="I9" s="36"/>
      <c r="J9" s="36"/>
      <c r="K9" s="36"/>
      <c r="L9" s="36"/>
      <c r="M9" s="36"/>
      <c r="N9" s="36"/>
      <c r="O9" s="36"/>
      <c r="P9" s="36"/>
      <c r="Q9" s="36"/>
      <c r="R9" s="36"/>
      <c r="S9" s="36"/>
      <c r="T9" s="36"/>
      <c r="U9" s="36"/>
      <c r="V9" s="36"/>
      <c r="W9" s="36"/>
      <c r="X9" s="36"/>
      <c r="Y9" s="36"/>
      <c r="Z9" s="36"/>
      <c r="AA9" s="36"/>
      <c r="AB9" s="36"/>
      <c r="AC9" s="36"/>
      <c r="AD9" s="36"/>
      <c r="AE9" s="36"/>
    </row>
    <row r="10" spans="1:31" ht="18" thickBot="1">
      <c r="A10" s="36"/>
      <c r="B10" s="39"/>
      <c r="C10" s="39"/>
      <c r="D10" s="39"/>
      <c r="E10" s="39"/>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row>
    <row r="11" spans="1:31" ht="20">
      <c r="A11" s="36"/>
      <c r="B11" s="1161" t="s">
        <v>1768</v>
      </c>
      <c r="C11" s="1162"/>
      <c r="D11" s="1162"/>
      <c r="E11" s="1163"/>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row>
    <row r="12" spans="1:31" ht="33">
      <c r="A12" s="36"/>
      <c r="B12" s="546" t="s">
        <v>430</v>
      </c>
      <c r="C12" s="547" t="s">
        <v>66</v>
      </c>
      <c r="D12" s="548" t="s">
        <v>941</v>
      </c>
      <c r="E12" s="549" t="s">
        <v>1552</v>
      </c>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row>
    <row r="13" spans="1:31">
      <c r="A13" s="36"/>
      <c r="B13" s="550" t="s">
        <v>929</v>
      </c>
      <c r="C13" s="342" t="s">
        <v>192</v>
      </c>
      <c r="D13" s="342">
        <v>0</v>
      </c>
      <c r="E13" s="551" t="s">
        <v>947</v>
      </c>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row>
    <row r="14" spans="1:31">
      <c r="A14" s="36"/>
      <c r="B14" s="550" t="s">
        <v>930</v>
      </c>
      <c r="C14" s="342" t="s">
        <v>937</v>
      </c>
      <c r="D14" s="342">
        <v>0</v>
      </c>
      <c r="E14" s="551" t="s">
        <v>942</v>
      </c>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row>
    <row r="15" spans="1:31">
      <c r="A15" s="36"/>
      <c r="B15" s="550" t="s">
        <v>931</v>
      </c>
      <c r="C15" s="342" t="s">
        <v>1752</v>
      </c>
      <c r="D15" s="342">
        <v>0</v>
      </c>
      <c r="E15" s="551" t="s">
        <v>944</v>
      </c>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row>
    <row r="16" spans="1:31">
      <c r="A16" s="36"/>
      <c r="B16" s="550" t="s">
        <v>932</v>
      </c>
      <c r="C16" s="342" t="s">
        <v>938</v>
      </c>
      <c r="D16" s="342">
        <v>0</v>
      </c>
      <c r="E16" s="551" t="s">
        <v>943</v>
      </c>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row>
    <row r="17" spans="1:31">
      <c r="A17" s="36"/>
      <c r="B17" s="550" t="s">
        <v>1753</v>
      </c>
      <c r="C17" s="342" t="s">
        <v>939</v>
      </c>
      <c r="D17" s="342">
        <v>0</v>
      </c>
      <c r="E17" s="551" t="s">
        <v>945</v>
      </c>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row>
    <row r="18" spans="1:31">
      <c r="A18" s="36"/>
      <c r="B18" s="550" t="s">
        <v>934</v>
      </c>
      <c r="C18" s="342" t="s">
        <v>940</v>
      </c>
      <c r="D18" s="342">
        <v>0</v>
      </c>
      <c r="E18" s="551" t="s">
        <v>946</v>
      </c>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row>
    <row r="19" spans="1:31" ht="18" thickBot="1">
      <c r="A19" s="36"/>
      <c r="B19" s="552" t="s">
        <v>1760</v>
      </c>
      <c r="C19" s="348" t="s">
        <v>33</v>
      </c>
      <c r="D19" s="348">
        <v>0</v>
      </c>
      <c r="E19" s="553" t="s">
        <v>1761</v>
      </c>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row>
    <row r="20" spans="1:3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row>
    <row r="21" spans="1:31" ht="18" thickBot="1">
      <c r="A21" s="36"/>
      <c r="B21" s="39"/>
      <c r="C21" s="39"/>
      <c r="D21" s="39"/>
      <c r="E21" s="39"/>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row>
    <row r="22" spans="1:31" ht="29.25" customHeight="1" thickBot="1">
      <c r="A22" s="36"/>
      <c r="B22" s="1151" t="s">
        <v>1763</v>
      </c>
      <c r="C22" s="1152"/>
      <c r="D22" s="1152"/>
      <c r="E22" s="1153"/>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1" ht="39" customHeight="1" thickBot="1">
      <c r="A23" s="36"/>
      <c r="B23" s="554" t="s">
        <v>966</v>
      </c>
      <c r="C23" s="1154" t="s">
        <v>1553</v>
      </c>
      <c r="D23" s="1154"/>
      <c r="E23" s="1155"/>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row>
    <row r="24" spans="1:31" ht="30" customHeight="1">
      <c r="A24" s="36"/>
      <c r="B24" s="556" t="s">
        <v>973</v>
      </c>
      <c r="C24" s="1156" t="s">
        <v>1751</v>
      </c>
      <c r="D24" s="1156"/>
      <c r="E24" s="1157"/>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row>
    <row r="25" spans="1:31" ht="16.5" customHeight="1">
      <c r="A25" s="36"/>
      <c r="B25" s="556" t="s">
        <v>974</v>
      </c>
      <c r="C25" s="1019" t="s">
        <v>948</v>
      </c>
      <c r="D25" s="1019"/>
      <c r="E25" s="1158"/>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row>
    <row r="26" spans="1:31" ht="33.75" customHeight="1">
      <c r="A26" s="36"/>
      <c r="B26" s="556" t="s">
        <v>975</v>
      </c>
      <c r="C26" s="1142" t="s">
        <v>954</v>
      </c>
      <c r="D26" s="1142"/>
      <c r="E26" s="116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row>
    <row r="27" spans="1:31" ht="12" customHeight="1">
      <c r="A27" s="36"/>
      <c r="B27" s="557"/>
      <c r="C27" s="558"/>
      <c r="D27" s="558"/>
      <c r="E27" s="558"/>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row>
    <row r="28" spans="1:31" ht="18" thickBot="1">
      <c r="A28" s="36"/>
      <c r="B28" s="39"/>
      <c r="C28" s="39"/>
      <c r="D28" s="39"/>
      <c r="E28" s="39"/>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row>
    <row r="29" spans="1:31" ht="20.5" thickBot="1">
      <c r="A29" s="36"/>
      <c r="B29" s="1151" t="s">
        <v>1762</v>
      </c>
      <c r="C29" s="1152"/>
      <c r="D29" s="1152"/>
      <c r="E29" s="1153"/>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row>
    <row r="30" spans="1:31" ht="47.25" customHeight="1" thickBot="1">
      <c r="A30" s="36"/>
      <c r="B30" s="1143" t="s">
        <v>949</v>
      </c>
      <c r="C30" s="1144"/>
      <c r="D30" s="1145"/>
      <c r="E30" s="559" t="s">
        <v>955</v>
      </c>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row>
    <row r="31" spans="1:31" ht="83.25" customHeight="1">
      <c r="A31" s="36"/>
      <c r="B31" s="1146" t="s">
        <v>950</v>
      </c>
      <c r="C31" s="1147"/>
      <c r="D31" s="1147"/>
      <c r="E31" s="561" t="s">
        <v>1758</v>
      </c>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row>
    <row r="32" spans="1:31" ht="67.5" customHeight="1">
      <c r="A32" s="36"/>
      <c r="B32" s="1141" t="s">
        <v>951</v>
      </c>
      <c r="C32" s="1142"/>
      <c r="D32" s="1142"/>
      <c r="E32" s="551" t="s">
        <v>1758</v>
      </c>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row>
    <row r="33" spans="1:31" ht="58.5" customHeight="1">
      <c r="A33" s="36"/>
      <c r="B33" s="1141" t="s">
        <v>1754</v>
      </c>
      <c r="C33" s="1142"/>
      <c r="D33" s="1142"/>
      <c r="E33" s="551" t="s">
        <v>1759</v>
      </c>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row>
    <row r="34" spans="1:31" ht="84" customHeight="1">
      <c r="A34" s="36"/>
      <c r="B34" s="1141" t="s">
        <v>1755</v>
      </c>
      <c r="C34" s="1142"/>
      <c r="D34" s="1142"/>
      <c r="E34" s="551" t="s">
        <v>1759</v>
      </c>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row>
    <row r="35" spans="1:31" ht="37.5" customHeight="1">
      <c r="A35" s="36"/>
      <c r="B35" s="1141" t="s">
        <v>1756</v>
      </c>
      <c r="C35" s="1142"/>
      <c r="D35" s="1142"/>
      <c r="E35" s="551" t="s">
        <v>1759</v>
      </c>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row>
    <row r="36" spans="1:31" ht="102" customHeight="1">
      <c r="A36" s="36"/>
      <c r="B36" s="1141" t="s">
        <v>1757</v>
      </c>
      <c r="C36" s="1142"/>
      <c r="D36" s="1142"/>
      <c r="E36" s="551" t="s">
        <v>1758</v>
      </c>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row>
    <row r="37" spans="1:31" ht="60.75" customHeight="1">
      <c r="A37" s="36"/>
      <c r="B37" s="1141" t="s">
        <v>1764</v>
      </c>
      <c r="C37" s="1142"/>
      <c r="D37" s="1142"/>
      <c r="E37" s="551" t="s">
        <v>1758</v>
      </c>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row>
    <row r="38" spans="1:31" ht="21" customHeight="1">
      <c r="A38" s="36"/>
      <c r="B38" s="1141" t="s">
        <v>952</v>
      </c>
      <c r="C38" s="1142"/>
      <c r="D38" s="1142"/>
      <c r="E38" s="551" t="s">
        <v>1758</v>
      </c>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row>
    <row r="39" spans="1:31" ht="96.75" customHeight="1" thickBot="1">
      <c r="A39" s="36"/>
      <c r="B39" s="1164" t="s">
        <v>953</v>
      </c>
      <c r="C39" s="1165"/>
      <c r="D39" s="1165"/>
      <c r="E39" s="553" t="s">
        <v>1758</v>
      </c>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row>
    <row r="40" spans="1:3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row>
    <row r="41" spans="1:3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row>
    <row r="42" spans="1:31" ht="18" thickBo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row>
    <row r="43" spans="1:31" ht="55.5" customHeight="1">
      <c r="A43" s="36"/>
      <c r="B43" s="834" t="s">
        <v>3149</v>
      </c>
      <c r="C43" s="835"/>
      <c r="D43" s="835"/>
      <c r="E43" s="836"/>
      <c r="F43" s="473"/>
      <c r="G43" s="473"/>
      <c r="H43" s="473"/>
      <c r="I43" s="473"/>
      <c r="J43" s="473"/>
      <c r="K43" s="473"/>
      <c r="L43" s="473"/>
      <c r="M43" s="473"/>
      <c r="N43" s="473"/>
      <c r="O43" s="473"/>
      <c r="P43" s="473"/>
      <c r="Q43" s="36"/>
      <c r="R43" s="36"/>
      <c r="S43" s="36"/>
      <c r="T43" s="36"/>
      <c r="U43" s="36"/>
      <c r="V43" s="36"/>
      <c r="W43" s="36"/>
      <c r="X43" s="36"/>
      <c r="Y43" s="36"/>
      <c r="Z43" s="36"/>
      <c r="AA43" s="36"/>
      <c r="AB43" s="36"/>
      <c r="AC43" s="36"/>
      <c r="AD43" s="36"/>
      <c r="AE43" s="36"/>
    </row>
    <row r="44" spans="1:31">
      <c r="A44" s="36"/>
      <c r="B44" s="474"/>
      <c r="C44" s="475"/>
      <c r="D44" s="475"/>
      <c r="E44" s="476"/>
      <c r="F44" s="473"/>
      <c r="G44" s="473"/>
      <c r="H44" s="473"/>
      <c r="I44" s="473"/>
      <c r="J44" s="473"/>
      <c r="K44" s="473"/>
      <c r="L44" s="473"/>
      <c r="M44" s="473"/>
      <c r="N44" s="473"/>
      <c r="O44" s="473"/>
      <c r="P44" s="473"/>
      <c r="Q44" s="36"/>
      <c r="R44" s="36"/>
      <c r="S44" s="36"/>
      <c r="T44" s="36"/>
      <c r="U44" s="36"/>
      <c r="V44" s="36"/>
      <c r="W44" s="36"/>
      <c r="X44" s="36"/>
      <c r="Y44" s="36"/>
      <c r="Z44" s="36"/>
      <c r="AA44" s="36"/>
      <c r="AB44" s="36"/>
      <c r="AC44" s="36"/>
      <c r="AD44" s="36"/>
      <c r="AE44" s="36"/>
    </row>
    <row r="45" spans="1:31" ht="32.25" customHeight="1">
      <c r="A45" s="36"/>
      <c r="B45" s="837" t="s">
        <v>3150</v>
      </c>
      <c r="C45" s="838"/>
      <c r="D45" s="838"/>
      <c r="E45" s="839"/>
      <c r="F45" s="477"/>
      <c r="G45" s="477"/>
      <c r="H45" s="477"/>
      <c r="I45" s="477"/>
      <c r="J45" s="477"/>
      <c r="K45" s="477"/>
      <c r="L45" s="477"/>
      <c r="M45" s="477"/>
      <c r="N45" s="477"/>
      <c r="O45" s="477"/>
      <c r="P45" s="477"/>
      <c r="Q45" s="36"/>
      <c r="R45" s="36"/>
      <c r="S45" s="36"/>
      <c r="T45" s="36"/>
      <c r="U45" s="36"/>
      <c r="V45" s="36"/>
      <c r="W45" s="36"/>
      <c r="X45" s="36"/>
      <c r="Y45" s="36"/>
      <c r="Z45" s="36"/>
      <c r="AA45" s="36"/>
      <c r="AB45" s="36"/>
      <c r="AC45" s="36"/>
      <c r="AD45" s="36"/>
      <c r="AE45" s="36"/>
    </row>
    <row r="46" spans="1:31" ht="22.5" customHeight="1">
      <c r="A46" s="36"/>
      <c r="B46" s="207"/>
      <c r="C46" s="208"/>
      <c r="D46" s="208"/>
      <c r="E46" s="209"/>
      <c r="F46" s="477"/>
      <c r="G46" s="477"/>
      <c r="H46" s="477"/>
      <c r="I46" s="477"/>
      <c r="J46" s="477"/>
      <c r="K46" s="477"/>
      <c r="L46" s="477"/>
      <c r="M46" s="477"/>
      <c r="N46" s="477"/>
      <c r="O46" s="477"/>
      <c r="P46" s="477"/>
      <c r="Q46" s="36"/>
      <c r="R46" s="36"/>
      <c r="S46" s="36"/>
      <c r="T46" s="36"/>
      <c r="U46" s="36"/>
    </row>
    <row r="47" spans="1:31">
      <c r="A47" s="36"/>
      <c r="B47" s="840" t="s">
        <v>3167</v>
      </c>
      <c r="C47" s="841"/>
      <c r="D47" s="841"/>
      <c r="E47" s="842"/>
      <c r="F47" s="101"/>
      <c r="G47" s="101"/>
      <c r="H47" s="101"/>
      <c r="I47" s="101"/>
      <c r="J47" s="101"/>
      <c r="K47" s="101"/>
      <c r="L47" s="101"/>
      <c r="M47" s="101"/>
      <c r="N47" s="101"/>
      <c r="O47" s="101"/>
      <c r="P47" s="101"/>
      <c r="Q47" s="36"/>
      <c r="R47" s="36"/>
      <c r="S47" s="36"/>
      <c r="T47" s="36"/>
      <c r="U47" s="36"/>
    </row>
    <row r="48" spans="1:31">
      <c r="A48" s="36"/>
      <c r="B48" s="840" t="s">
        <v>2144</v>
      </c>
      <c r="C48" s="841"/>
      <c r="D48" s="841"/>
      <c r="E48" s="842"/>
      <c r="F48" s="213"/>
      <c r="G48" s="213"/>
      <c r="H48" s="213"/>
      <c r="I48" s="213"/>
      <c r="J48" s="213"/>
      <c r="K48" s="213"/>
      <c r="L48" s="213"/>
      <c r="M48" s="213"/>
      <c r="N48" s="213"/>
      <c r="O48" s="213"/>
      <c r="P48" s="213"/>
      <c r="Q48" s="36"/>
      <c r="R48" s="36"/>
      <c r="S48" s="36"/>
      <c r="T48" s="36"/>
      <c r="U48" s="36"/>
    </row>
    <row r="49" spans="1:21">
      <c r="A49" s="36"/>
      <c r="B49" s="843" t="s">
        <v>2784</v>
      </c>
      <c r="C49" s="844"/>
      <c r="D49" s="844"/>
      <c r="E49" s="845"/>
      <c r="F49" s="478"/>
      <c r="G49" s="478"/>
      <c r="H49" s="478"/>
      <c r="I49" s="478"/>
      <c r="J49" s="478"/>
      <c r="K49" s="478"/>
      <c r="L49" s="478"/>
      <c r="M49" s="478"/>
      <c r="N49" s="478"/>
      <c r="O49" s="478"/>
      <c r="P49" s="478"/>
      <c r="Q49" s="36"/>
      <c r="R49" s="36"/>
      <c r="S49" s="36"/>
      <c r="T49" s="36"/>
      <c r="U49" s="36"/>
    </row>
    <row r="50" spans="1:21" ht="18" thickBot="1">
      <c r="A50" s="36"/>
      <c r="B50" s="846" t="s">
        <v>1547</v>
      </c>
      <c r="C50" s="847"/>
      <c r="D50" s="847"/>
      <c r="E50" s="848"/>
      <c r="F50" s="478"/>
      <c r="G50" s="478"/>
      <c r="H50" s="478"/>
      <c r="I50" s="478"/>
      <c r="J50" s="478"/>
      <c r="K50" s="478"/>
      <c r="L50" s="478"/>
      <c r="M50" s="478"/>
      <c r="N50" s="478"/>
      <c r="O50" s="478"/>
      <c r="P50" s="478"/>
      <c r="Q50" s="36"/>
      <c r="R50" s="36"/>
      <c r="S50" s="36"/>
      <c r="T50" s="36"/>
      <c r="U50" s="36"/>
    </row>
    <row r="51" spans="1:21">
      <c r="A51" s="36"/>
      <c r="B51" s="36"/>
      <c r="C51" s="36"/>
      <c r="D51" s="36"/>
      <c r="E51" s="36"/>
      <c r="F51" s="36"/>
      <c r="G51" s="36"/>
      <c r="H51" s="36"/>
      <c r="I51" s="36"/>
      <c r="J51" s="36"/>
      <c r="K51" s="36"/>
      <c r="L51" s="36"/>
      <c r="M51" s="36"/>
      <c r="N51" s="36"/>
      <c r="O51" s="36"/>
      <c r="P51" s="36"/>
      <c r="Q51" s="36"/>
      <c r="R51" s="36"/>
      <c r="S51" s="36"/>
      <c r="T51" s="36"/>
      <c r="U51" s="36"/>
    </row>
    <row r="52" spans="1:21">
      <c r="A52" s="36"/>
      <c r="B52" s="36"/>
      <c r="C52" s="36"/>
      <c r="D52" s="36"/>
      <c r="E52" s="36"/>
      <c r="F52" s="36"/>
      <c r="G52" s="36"/>
      <c r="H52" s="36"/>
      <c r="I52" s="36"/>
      <c r="J52" s="36"/>
      <c r="K52" s="36"/>
      <c r="L52" s="36"/>
      <c r="M52" s="36"/>
      <c r="N52" s="36"/>
      <c r="O52" s="36"/>
      <c r="P52" s="36"/>
      <c r="Q52" s="36"/>
      <c r="R52" s="36"/>
      <c r="S52" s="36"/>
      <c r="T52" s="36"/>
      <c r="U52" s="36"/>
    </row>
    <row r="53" spans="1:21">
      <c r="A53" s="36"/>
      <c r="B53" s="36"/>
      <c r="C53" s="36"/>
      <c r="D53" s="36"/>
      <c r="E53" s="36"/>
      <c r="F53" s="36"/>
      <c r="G53" s="36"/>
      <c r="H53" s="36"/>
      <c r="I53" s="36"/>
      <c r="J53" s="36"/>
      <c r="K53" s="36"/>
      <c r="L53" s="36"/>
      <c r="M53" s="36"/>
      <c r="N53" s="36"/>
      <c r="O53" s="36"/>
      <c r="P53" s="36"/>
      <c r="Q53" s="36"/>
      <c r="R53" s="36"/>
      <c r="S53" s="36"/>
      <c r="T53" s="36"/>
      <c r="U53" s="36"/>
    </row>
    <row r="54" spans="1:21">
      <c r="A54" s="36"/>
      <c r="B54" s="36"/>
      <c r="C54" s="36"/>
      <c r="D54" s="36"/>
      <c r="E54" s="36"/>
      <c r="F54" s="36"/>
      <c r="G54" s="36"/>
      <c r="H54" s="36"/>
      <c r="I54" s="36"/>
      <c r="J54" s="36"/>
      <c r="K54" s="36"/>
      <c r="L54" s="36"/>
      <c r="M54" s="36"/>
      <c r="N54" s="36"/>
      <c r="O54" s="36"/>
      <c r="P54" s="36"/>
      <c r="Q54" s="36"/>
      <c r="R54" s="36"/>
      <c r="S54" s="36"/>
      <c r="T54" s="36"/>
      <c r="U54" s="36"/>
    </row>
    <row r="55" spans="1:21">
      <c r="A55" s="36"/>
      <c r="B55" s="36"/>
      <c r="C55" s="36"/>
      <c r="D55" s="36"/>
      <c r="E55" s="36"/>
      <c r="F55" s="36"/>
      <c r="G55" s="36"/>
      <c r="H55" s="36"/>
      <c r="I55" s="36"/>
      <c r="J55" s="36"/>
      <c r="K55" s="36"/>
      <c r="L55" s="36"/>
      <c r="M55" s="36"/>
      <c r="N55" s="36"/>
      <c r="O55" s="36"/>
      <c r="P55" s="36"/>
      <c r="Q55" s="36"/>
      <c r="R55" s="36"/>
      <c r="S55" s="36"/>
      <c r="T55" s="36"/>
      <c r="U55" s="36"/>
    </row>
    <row r="56" spans="1:21">
      <c r="A56" s="36"/>
      <c r="B56" s="36"/>
      <c r="C56" s="36"/>
      <c r="D56" s="36"/>
      <c r="E56" s="36"/>
      <c r="F56" s="36"/>
      <c r="G56" s="36"/>
      <c r="H56" s="36"/>
      <c r="I56" s="36"/>
      <c r="J56" s="36"/>
      <c r="K56" s="36"/>
      <c r="L56" s="36"/>
      <c r="M56" s="36"/>
      <c r="N56" s="36"/>
      <c r="O56" s="36"/>
      <c r="P56" s="36"/>
      <c r="Q56" s="36"/>
      <c r="R56" s="36"/>
      <c r="S56" s="36"/>
      <c r="T56" s="36"/>
      <c r="U56" s="36"/>
    </row>
    <row r="57" spans="1:21">
      <c r="A57" s="36"/>
      <c r="B57" s="36"/>
      <c r="C57" s="36"/>
      <c r="D57" s="36"/>
      <c r="E57" s="36"/>
      <c r="F57" s="36"/>
      <c r="G57" s="36"/>
      <c r="H57" s="36"/>
      <c r="I57" s="36"/>
      <c r="J57" s="36"/>
      <c r="K57" s="36"/>
      <c r="L57" s="36"/>
      <c r="M57" s="36"/>
      <c r="N57" s="36"/>
      <c r="O57" s="36"/>
      <c r="P57" s="36"/>
      <c r="Q57" s="36"/>
      <c r="R57" s="36"/>
      <c r="S57" s="36"/>
      <c r="T57" s="36"/>
      <c r="U57" s="36"/>
    </row>
    <row r="58" spans="1:21">
      <c r="A58" s="36"/>
      <c r="B58" s="36"/>
      <c r="C58" s="36"/>
      <c r="D58" s="36"/>
      <c r="E58" s="36"/>
      <c r="F58" s="36"/>
      <c r="G58" s="36"/>
      <c r="H58" s="36"/>
      <c r="I58" s="36"/>
      <c r="J58" s="36"/>
      <c r="K58" s="36"/>
      <c r="L58" s="36"/>
      <c r="M58" s="36"/>
      <c r="N58" s="36"/>
      <c r="O58" s="36"/>
      <c r="P58" s="36"/>
      <c r="Q58" s="36"/>
      <c r="R58" s="36"/>
      <c r="S58" s="36"/>
      <c r="T58" s="36"/>
      <c r="U58" s="36"/>
    </row>
    <row r="59" spans="1:21">
      <c r="A59" s="36"/>
      <c r="B59" s="36"/>
      <c r="C59" s="36"/>
      <c r="D59" s="36"/>
      <c r="E59" s="36"/>
      <c r="F59" s="36"/>
      <c r="G59" s="36"/>
      <c r="H59" s="36"/>
      <c r="I59" s="36"/>
      <c r="J59" s="36"/>
      <c r="K59" s="36"/>
      <c r="L59" s="36"/>
      <c r="M59" s="36"/>
      <c r="N59" s="36"/>
      <c r="O59" s="36"/>
      <c r="P59" s="36"/>
      <c r="Q59" s="36"/>
      <c r="R59" s="36"/>
      <c r="S59" s="36"/>
      <c r="T59" s="36"/>
      <c r="U59" s="36"/>
    </row>
    <row r="60" spans="1:21">
      <c r="A60" s="36"/>
      <c r="B60" s="36"/>
      <c r="C60" s="36"/>
      <c r="D60" s="36"/>
      <c r="E60" s="36"/>
      <c r="F60" s="36"/>
      <c r="G60" s="36"/>
      <c r="H60" s="36"/>
      <c r="I60" s="36"/>
      <c r="J60" s="36"/>
      <c r="K60" s="36"/>
      <c r="L60" s="36"/>
      <c r="M60" s="36"/>
      <c r="N60" s="36"/>
      <c r="O60" s="36"/>
      <c r="P60" s="36"/>
      <c r="Q60" s="36"/>
      <c r="R60" s="36"/>
      <c r="S60" s="36"/>
      <c r="T60" s="36"/>
      <c r="U60" s="36"/>
    </row>
    <row r="61" spans="1:21">
      <c r="A61" s="36"/>
      <c r="B61" s="36"/>
      <c r="C61" s="36"/>
      <c r="D61" s="36"/>
      <c r="E61" s="36"/>
      <c r="F61" s="36"/>
      <c r="G61" s="36"/>
      <c r="H61" s="36"/>
      <c r="I61" s="36"/>
      <c r="J61" s="36"/>
      <c r="K61" s="36"/>
      <c r="L61" s="36"/>
      <c r="M61" s="36"/>
      <c r="N61" s="36"/>
      <c r="O61" s="36"/>
      <c r="P61" s="36"/>
      <c r="Q61" s="36"/>
      <c r="R61" s="36"/>
      <c r="S61" s="36"/>
      <c r="T61" s="36"/>
      <c r="U61" s="36"/>
    </row>
    <row r="62" spans="1:21">
      <c r="A62" s="36"/>
      <c r="B62" s="36"/>
      <c r="C62" s="36"/>
      <c r="D62" s="36"/>
      <c r="E62" s="36"/>
      <c r="F62" s="36"/>
      <c r="G62" s="36"/>
      <c r="H62" s="36"/>
      <c r="I62" s="36"/>
      <c r="J62" s="36"/>
      <c r="K62" s="36"/>
      <c r="L62" s="36"/>
      <c r="M62" s="36"/>
      <c r="N62" s="36"/>
      <c r="O62" s="36"/>
      <c r="P62" s="36"/>
      <c r="Q62" s="36"/>
      <c r="R62" s="36"/>
      <c r="S62" s="36"/>
      <c r="T62" s="36"/>
      <c r="U62" s="36"/>
    </row>
    <row r="63" spans="1:21">
      <c r="A63" s="36"/>
      <c r="B63" s="36"/>
      <c r="C63" s="36"/>
      <c r="D63" s="36"/>
      <c r="E63" s="36"/>
      <c r="F63" s="36"/>
      <c r="G63" s="36"/>
      <c r="H63" s="36"/>
      <c r="I63" s="36"/>
      <c r="J63" s="36"/>
      <c r="K63" s="36"/>
      <c r="L63" s="36"/>
      <c r="M63" s="36"/>
      <c r="N63" s="36"/>
      <c r="O63" s="36"/>
      <c r="P63" s="36"/>
      <c r="Q63" s="36"/>
      <c r="R63" s="36"/>
      <c r="S63" s="36"/>
      <c r="T63" s="36"/>
      <c r="U63" s="36"/>
    </row>
    <row r="64" spans="1:21">
      <c r="A64" s="36"/>
      <c r="B64" s="36"/>
      <c r="C64" s="36"/>
      <c r="D64" s="36"/>
      <c r="E64" s="36"/>
      <c r="F64" s="36"/>
      <c r="G64" s="36"/>
      <c r="H64" s="36"/>
      <c r="I64" s="36"/>
      <c r="J64" s="36"/>
      <c r="K64" s="36"/>
      <c r="L64" s="36"/>
      <c r="M64" s="36"/>
      <c r="N64" s="36"/>
      <c r="O64" s="36"/>
      <c r="P64" s="36"/>
      <c r="Q64" s="36"/>
      <c r="R64" s="36"/>
      <c r="S64" s="36"/>
      <c r="T64" s="36"/>
      <c r="U64" s="36"/>
    </row>
    <row r="65" spans="1:21">
      <c r="A65" s="36"/>
      <c r="B65" s="36"/>
      <c r="C65" s="36"/>
      <c r="D65" s="36"/>
      <c r="E65" s="36"/>
      <c r="F65" s="36"/>
      <c r="G65" s="36"/>
      <c r="H65" s="36"/>
      <c r="I65" s="36"/>
      <c r="J65" s="36"/>
      <c r="K65" s="36"/>
      <c r="L65" s="36"/>
      <c r="M65" s="36"/>
      <c r="N65" s="36"/>
      <c r="O65" s="36"/>
      <c r="P65" s="36"/>
      <c r="Q65" s="36"/>
      <c r="R65" s="36"/>
      <c r="S65" s="36"/>
      <c r="T65" s="36"/>
      <c r="U65" s="36"/>
    </row>
  </sheetData>
  <sheetProtection algorithmName="SHA-512" hashValue="UsPj3sSwkNfi04jv7sAXg6p3LbAq+kauf5nN0uI45FT3wwkQywspf15BjtNLuwn+jbFe5T+lT+QLQ5EQSQqVLA==" saltValue="vSyyUiVCl+02I3fPGVeuPQ==" spinCount="100000" sheet="1" objects="1" scenarios="1"/>
  <protectedRanges>
    <protectedRange algorithmName="SHA-512" hashValue="0xNRqlq1h1RCAB7AzjwsPgI9VU6QBeg06Dl00/tRSZHvgb4TPRM0/QYbje7kgqISuYxRjdTeaFAeVTnECIvC/w==" saltValue="cqqtiLWGUnb4YoYIpaNKPg==" spinCount="100000" sqref="C19" name="Range1"/>
    <protectedRange algorithmName="SHA-512" hashValue="KkLl8ZbLRir7sadNiS8ygJooV4cwF5uhFNZILNdFBiVPuk99FrT4wvPQY6A5z/le3vo7Hi6THMbgTcDZWKWRuQ==" saltValue="IKNXPBUPhbyuB3QttTfiEg==" spinCount="100000" sqref="B43:T52" name="Range1_1"/>
  </protectedRanges>
  <mergeCells count="26">
    <mergeCell ref="B43:E43"/>
    <mergeCell ref="B45:E45"/>
    <mergeCell ref="B47:E47"/>
    <mergeCell ref="B48:E48"/>
    <mergeCell ref="B49:E49"/>
    <mergeCell ref="B50:E50"/>
    <mergeCell ref="B5:E5"/>
    <mergeCell ref="B7:E7"/>
    <mergeCell ref="B22:E22"/>
    <mergeCell ref="B29:E29"/>
    <mergeCell ref="C23:E23"/>
    <mergeCell ref="C24:E24"/>
    <mergeCell ref="C25:E25"/>
    <mergeCell ref="B6:E6"/>
    <mergeCell ref="B11:E11"/>
    <mergeCell ref="B36:D36"/>
    <mergeCell ref="B38:D38"/>
    <mergeCell ref="B39:D39"/>
    <mergeCell ref="B37:D37"/>
    <mergeCell ref="C26:E26"/>
    <mergeCell ref="B33:D33"/>
    <mergeCell ref="B34:D34"/>
    <mergeCell ref="B35:D35"/>
    <mergeCell ref="B30:D30"/>
    <mergeCell ref="B31:D31"/>
    <mergeCell ref="B32:D32"/>
  </mergeCells>
  <phoneticPr fontId="5" type="noConversion"/>
  <hyperlinks>
    <hyperlink ref="B8" r:id="rId1" xr:uid="{00000000-0004-0000-0600-00000000000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3A0CB-ADB4-47CE-BB3B-6BDA5F648BC9}">
  <sheetPr codeName="Sheet6"/>
  <dimension ref="A1:AB536"/>
  <sheetViews>
    <sheetView zoomScale="80" zoomScaleNormal="80" workbookViewId="0"/>
  </sheetViews>
  <sheetFormatPr defaultColWidth="9.1796875" defaultRowHeight="17.5"/>
  <cols>
    <col min="1" max="1" width="9.1796875" style="294"/>
    <col min="2" max="2" width="28.26953125" style="294" customWidth="1"/>
    <col min="3" max="3" width="9.1796875" style="294"/>
    <col min="4" max="4" width="22.453125" style="294" customWidth="1"/>
    <col min="5" max="5" width="9.1796875" style="294"/>
    <col min="6" max="6" width="49.453125" style="294" customWidth="1"/>
    <col min="7" max="7" width="23.453125" style="316" customWidth="1"/>
    <col min="8" max="8" width="32.81640625" style="294" customWidth="1"/>
    <col min="9" max="9" width="55.81640625" style="294" customWidth="1"/>
    <col min="10" max="10" width="30.54296875" style="294" customWidth="1"/>
    <col min="11" max="11" width="29.26953125" style="316" customWidth="1"/>
    <col min="12" max="16384" width="9.1796875" style="294"/>
  </cols>
  <sheetData>
    <row r="1" spans="1:28">
      <c r="A1" s="152"/>
      <c r="B1" s="152"/>
      <c r="C1" s="152"/>
      <c r="D1" s="152"/>
      <c r="E1" s="152"/>
      <c r="F1" s="152"/>
      <c r="G1" s="261"/>
      <c r="H1" s="152"/>
      <c r="I1" s="152"/>
      <c r="J1" s="152"/>
      <c r="K1" s="261"/>
      <c r="L1" s="152"/>
      <c r="M1" s="152"/>
      <c r="N1" s="152"/>
      <c r="O1" s="152"/>
      <c r="P1" s="152"/>
      <c r="Q1" s="152"/>
      <c r="R1" s="152"/>
      <c r="S1" s="152"/>
      <c r="T1" s="152"/>
      <c r="U1" s="152"/>
      <c r="V1" s="152"/>
      <c r="W1" s="152"/>
      <c r="X1" s="152"/>
      <c r="Y1" s="152"/>
      <c r="Z1" s="152"/>
      <c r="AA1" s="152"/>
      <c r="AB1" s="152"/>
    </row>
    <row r="2" spans="1:28">
      <c r="A2" s="152"/>
      <c r="B2" s="152"/>
      <c r="C2" s="152"/>
      <c r="D2" s="152"/>
      <c r="E2" s="152"/>
      <c r="F2" s="152"/>
      <c r="G2" s="261"/>
      <c r="H2" s="152"/>
      <c r="I2" s="152"/>
      <c r="J2" s="152"/>
      <c r="K2" s="261"/>
      <c r="L2" s="152"/>
      <c r="M2" s="152"/>
      <c r="N2" s="152"/>
      <c r="O2" s="152"/>
      <c r="P2" s="152"/>
      <c r="Q2" s="152"/>
      <c r="R2" s="152"/>
      <c r="S2" s="152"/>
      <c r="T2" s="152"/>
      <c r="U2" s="152"/>
      <c r="V2" s="152"/>
      <c r="W2" s="152"/>
      <c r="X2" s="152"/>
      <c r="Y2" s="152"/>
      <c r="Z2" s="152"/>
      <c r="AA2" s="152"/>
      <c r="AB2" s="152"/>
    </row>
    <row r="3" spans="1:28" ht="105" customHeight="1">
      <c r="A3" s="152"/>
      <c r="B3" s="152"/>
      <c r="C3" s="152"/>
      <c r="D3" s="152"/>
      <c r="E3" s="152"/>
      <c r="F3" s="152"/>
      <c r="G3" s="261"/>
      <c r="H3" s="152"/>
      <c r="I3" s="152"/>
      <c r="J3" s="152"/>
      <c r="K3" s="261"/>
      <c r="L3" s="152"/>
      <c r="M3" s="152"/>
      <c r="N3" s="152"/>
      <c r="O3" s="152"/>
      <c r="P3" s="152"/>
      <c r="Q3" s="152"/>
      <c r="R3" s="152"/>
      <c r="S3" s="152"/>
      <c r="T3" s="152"/>
      <c r="U3" s="152"/>
      <c r="V3" s="152"/>
      <c r="W3" s="152"/>
      <c r="X3" s="152"/>
      <c r="Y3" s="152"/>
      <c r="Z3" s="152"/>
      <c r="AA3" s="152"/>
      <c r="AB3" s="152"/>
    </row>
    <row r="4" spans="1:28" ht="18" thickBot="1">
      <c r="A4" s="152"/>
      <c r="B4" s="562"/>
      <c r="C4" s="562"/>
      <c r="D4" s="562"/>
      <c r="E4" s="562"/>
      <c r="F4" s="562"/>
      <c r="G4" s="330"/>
      <c r="H4" s="562"/>
      <c r="I4" s="152"/>
      <c r="J4" s="152"/>
      <c r="K4" s="261"/>
      <c r="L4" s="152"/>
      <c r="M4" s="152"/>
      <c r="N4" s="152"/>
      <c r="O4" s="152"/>
      <c r="P4" s="152"/>
      <c r="Q4" s="152"/>
      <c r="R4" s="152"/>
      <c r="S4" s="152"/>
      <c r="T4" s="152"/>
      <c r="U4" s="152"/>
      <c r="V4" s="152"/>
      <c r="W4" s="152"/>
      <c r="X4" s="152"/>
      <c r="Y4" s="152"/>
      <c r="Z4" s="152"/>
      <c r="AA4" s="152"/>
      <c r="AB4" s="152"/>
    </row>
    <row r="5" spans="1:28" ht="26.5" thickBot="1">
      <c r="A5" s="152"/>
      <c r="B5" s="995" t="s">
        <v>1595</v>
      </c>
      <c r="C5" s="996"/>
      <c r="D5" s="996"/>
      <c r="E5" s="996"/>
      <c r="F5" s="996"/>
      <c r="G5" s="996"/>
      <c r="H5" s="997"/>
      <c r="I5" s="152"/>
      <c r="J5" s="152"/>
      <c r="K5" s="261"/>
      <c r="L5" s="152"/>
      <c r="M5" s="152"/>
      <c r="N5" s="152"/>
      <c r="O5" s="152"/>
      <c r="P5" s="152"/>
      <c r="Q5" s="152"/>
      <c r="R5" s="152"/>
      <c r="S5" s="152"/>
      <c r="T5" s="152"/>
      <c r="U5" s="152"/>
      <c r="V5" s="152"/>
      <c r="W5" s="152"/>
      <c r="X5" s="152"/>
      <c r="Y5" s="152"/>
      <c r="Z5" s="152"/>
      <c r="AA5" s="152"/>
      <c r="AB5" s="152"/>
    </row>
    <row r="6" spans="1:28" ht="150.75" customHeight="1">
      <c r="A6" s="152"/>
      <c r="B6" s="1180" t="s">
        <v>2023</v>
      </c>
      <c r="C6" s="1181"/>
      <c r="D6" s="1181"/>
      <c r="E6" s="1181"/>
      <c r="F6" s="1181"/>
      <c r="G6" s="1181"/>
      <c r="H6" s="1182"/>
      <c r="I6" s="152"/>
      <c r="J6" s="152"/>
      <c r="K6" s="261"/>
      <c r="L6" s="152"/>
      <c r="M6" s="152"/>
      <c r="N6" s="152"/>
      <c r="O6" s="152"/>
      <c r="P6" s="152"/>
      <c r="Q6" s="152"/>
      <c r="R6" s="152"/>
      <c r="S6" s="152"/>
      <c r="T6" s="152"/>
      <c r="U6" s="152"/>
      <c r="V6" s="152"/>
      <c r="W6" s="152"/>
      <c r="X6" s="152"/>
      <c r="Y6" s="152"/>
      <c r="Z6" s="152"/>
      <c r="AA6" s="152"/>
      <c r="AB6" s="152"/>
    </row>
    <row r="7" spans="1:28" ht="18.75" customHeight="1">
      <c r="A7" s="152"/>
      <c r="B7" s="1176" t="s">
        <v>1690</v>
      </c>
      <c r="C7" s="1177"/>
      <c r="D7" s="1177"/>
      <c r="E7" s="1177"/>
      <c r="F7" s="1177"/>
      <c r="G7" s="1177"/>
      <c r="H7" s="1178"/>
      <c r="I7" s="152"/>
      <c r="J7" s="152"/>
      <c r="K7" s="261"/>
      <c r="L7" s="152"/>
      <c r="M7" s="152"/>
      <c r="N7" s="152"/>
      <c r="O7" s="152"/>
      <c r="P7" s="152"/>
      <c r="Q7" s="152"/>
      <c r="R7" s="152"/>
      <c r="S7" s="152"/>
      <c r="T7" s="152"/>
      <c r="U7" s="152"/>
      <c r="V7" s="152"/>
      <c r="W7" s="152"/>
      <c r="X7" s="152"/>
      <c r="Y7" s="152"/>
      <c r="Z7" s="152"/>
      <c r="AA7" s="152"/>
      <c r="AB7" s="152"/>
    </row>
    <row r="8" spans="1:28" ht="18.75" customHeight="1">
      <c r="A8" s="152"/>
      <c r="B8" s="1176" t="s">
        <v>1691</v>
      </c>
      <c r="C8" s="1177"/>
      <c r="D8" s="1177"/>
      <c r="E8" s="1177"/>
      <c r="F8" s="1177"/>
      <c r="G8" s="1177"/>
      <c r="H8" s="1178"/>
      <c r="I8" s="152"/>
      <c r="J8" s="152"/>
      <c r="K8" s="261"/>
      <c r="L8" s="152"/>
      <c r="M8" s="152"/>
      <c r="N8" s="152"/>
      <c r="O8" s="152"/>
      <c r="P8" s="152"/>
      <c r="Q8" s="152"/>
      <c r="R8" s="152"/>
      <c r="S8" s="152"/>
      <c r="T8" s="152"/>
      <c r="U8" s="152"/>
      <c r="V8" s="152"/>
      <c r="W8" s="152"/>
      <c r="X8" s="152"/>
      <c r="Y8" s="152"/>
      <c r="Z8" s="152"/>
      <c r="AA8" s="152"/>
      <c r="AB8" s="152"/>
    </row>
    <row r="9" spans="1:28" ht="54.75" customHeight="1">
      <c r="A9" s="152"/>
      <c r="B9" s="1176" t="s">
        <v>1692</v>
      </c>
      <c r="C9" s="1177"/>
      <c r="D9" s="1177"/>
      <c r="E9" s="1177"/>
      <c r="F9" s="1177"/>
      <c r="G9" s="1177"/>
      <c r="H9" s="1178"/>
      <c r="I9" s="152"/>
      <c r="J9" s="152"/>
      <c r="K9" s="261"/>
      <c r="L9" s="152"/>
      <c r="M9" s="152"/>
      <c r="N9" s="152"/>
      <c r="O9" s="152"/>
      <c r="P9" s="152"/>
      <c r="Q9" s="152"/>
      <c r="R9" s="152"/>
      <c r="S9" s="152"/>
      <c r="T9" s="152"/>
      <c r="U9" s="152"/>
      <c r="V9" s="152"/>
      <c r="W9" s="152"/>
      <c r="X9" s="152"/>
      <c r="Y9" s="152"/>
      <c r="Z9" s="152"/>
      <c r="AA9" s="152"/>
      <c r="AB9" s="152"/>
    </row>
    <row r="10" spans="1:28" ht="16.5" customHeight="1">
      <c r="A10" s="152"/>
      <c r="B10" s="1176" t="s">
        <v>1693</v>
      </c>
      <c r="C10" s="1177"/>
      <c r="D10" s="1177"/>
      <c r="E10" s="1177"/>
      <c r="F10" s="1177"/>
      <c r="G10" s="1177"/>
      <c r="H10" s="1178"/>
      <c r="I10" s="152"/>
      <c r="J10" s="152"/>
      <c r="K10" s="261"/>
      <c r="L10" s="152"/>
      <c r="M10" s="152"/>
      <c r="N10" s="152"/>
      <c r="O10" s="152"/>
      <c r="P10" s="152"/>
      <c r="Q10" s="152"/>
      <c r="R10" s="152"/>
      <c r="S10" s="152"/>
      <c r="T10" s="152"/>
      <c r="U10" s="152"/>
      <c r="V10" s="152"/>
      <c r="W10" s="152"/>
      <c r="X10" s="152"/>
      <c r="Y10" s="152"/>
      <c r="Z10" s="152"/>
      <c r="AA10" s="152"/>
      <c r="AB10" s="152"/>
    </row>
    <row r="11" spans="1:28" ht="38.25" customHeight="1" thickBot="1">
      <c r="A11" s="152"/>
      <c r="B11" s="1189" t="s">
        <v>1694</v>
      </c>
      <c r="C11" s="1190"/>
      <c r="D11" s="1190"/>
      <c r="E11" s="1190"/>
      <c r="F11" s="1190"/>
      <c r="G11" s="1190"/>
      <c r="H11" s="1191"/>
      <c r="I11" s="152"/>
      <c r="J11" s="152"/>
      <c r="K11" s="261"/>
      <c r="L11" s="152"/>
      <c r="M11" s="152"/>
      <c r="N11" s="152"/>
      <c r="O11" s="152"/>
      <c r="P11" s="152"/>
      <c r="Q11" s="152"/>
      <c r="R11" s="152"/>
      <c r="S11" s="152"/>
      <c r="T11" s="152"/>
      <c r="U11" s="152"/>
      <c r="V11" s="152"/>
      <c r="W11" s="152"/>
      <c r="X11" s="152"/>
      <c r="Y11" s="152"/>
      <c r="Z11" s="152"/>
      <c r="AA11" s="152"/>
      <c r="AB11" s="152"/>
    </row>
    <row r="12" spans="1:28" ht="34.5" customHeight="1">
      <c r="A12" s="152"/>
      <c r="B12" s="1183" t="s">
        <v>1558</v>
      </c>
      <c r="C12" s="1184"/>
      <c r="D12" s="1184"/>
      <c r="E12" s="1184"/>
      <c r="F12" s="1184"/>
      <c r="G12" s="1184"/>
      <c r="H12" s="1185"/>
      <c r="I12" s="152"/>
      <c r="J12" s="152"/>
      <c r="K12" s="261"/>
      <c r="L12" s="152"/>
      <c r="M12" s="152"/>
      <c r="N12" s="152"/>
      <c r="O12" s="152"/>
      <c r="P12" s="152"/>
      <c r="Q12" s="152"/>
      <c r="R12" s="152"/>
      <c r="S12" s="152"/>
      <c r="T12" s="152"/>
      <c r="U12" s="152"/>
      <c r="V12" s="152"/>
      <c r="W12" s="152"/>
      <c r="X12" s="152"/>
      <c r="Y12" s="152"/>
      <c r="Z12" s="152"/>
      <c r="AA12" s="152"/>
      <c r="AB12" s="152"/>
    </row>
    <row r="13" spans="1:28">
      <c r="A13" s="152"/>
      <c r="B13" s="1186" t="s">
        <v>1705</v>
      </c>
      <c r="C13" s="1187"/>
      <c r="D13" s="1187"/>
      <c r="E13" s="1187"/>
      <c r="F13" s="1187"/>
      <c r="G13" s="1187"/>
      <c r="H13" s="1188"/>
      <c r="I13" s="152"/>
      <c r="J13" s="152"/>
      <c r="K13" s="261"/>
      <c r="L13" s="152"/>
      <c r="M13" s="152"/>
      <c r="N13" s="152"/>
      <c r="O13" s="152"/>
      <c r="P13" s="152"/>
      <c r="Q13" s="152"/>
      <c r="R13" s="152"/>
      <c r="S13" s="152"/>
      <c r="T13" s="152"/>
      <c r="U13" s="152"/>
      <c r="V13" s="152"/>
      <c r="W13" s="152"/>
      <c r="X13" s="152"/>
      <c r="Y13" s="152"/>
      <c r="Z13" s="152"/>
      <c r="AA13" s="152"/>
      <c r="AB13" s="152"/>
    </row>
    <row r="14" spans="1:28" ht="18" thickBot="1">
      <c r="A14" s="152"/>
      <c r="B14" s="1119" t="s">
        <v>1695</v>
      </c>
      <c r="C14" s="1120"/>
      <c r="D14" s="1120"/>
      <c r="E14" s="1120"/>
      <c r="F14" s="1120"/>
      <c r="G14" s="1120"/>
      <c r="H14" s="1121"/>
      <c r="I14" s="152"/>
      <c r="J14" s="152"/>
      <c r="K14" s="261"/>
      <c r="L14" s="152"/>
      <c r="M14" s="152"/>
      <c r="N14" s="152"/>
      <c r="O14" s="152"/>
      <c r="P14" s="152"/>
      <c r="Q14" s="152"/>
      <c r="R14" s="152"/>
      <c r="S14" s="152"/>
      <c r="T14" s="152"/>
      <c r="U14" s="152"/>
      <c r="V14" s="152"/>
      <c r="W14" s="152"/>
      <c r="X14" s="152"/>
      <c r="Y14" s="152"/>
      <c r="Z14" s="152"/>
      <c r="AA14" s="152"/>
      <c r="AB14" s="152"/>
    </row>
    <row r="15" spans="1:28" ht="18" thickBot="1">
      <c r="A15" s="152"/>
      <c r="B15" s="1211"/>
      <c r="C15" s="1211"/>
      <c r="D15" s="1211"/>
      <c r="E15" s="1211"/>
      <c r="F15" s="1211"/>
      <c r="G15" s="1211"/>
      <c r="H15" s="1211"/>
      <c r="I15" s="1211"/>
      <c r="J15" s="1211"/>
      <c r="K15" s="1211"/>
      <c r="L15" s="152"/>
      <c r="M15" s="152"/>
      <c r="N15" s="152"/>
      <c r="O15" s="152"/>
      <c r="P15" s="152"/>
      <c r="Q15" s="152"/>
      <c r="R15" s="152"/>
      <c r="S15" s="152"/>
      <c r="T15" s="152"/>
      <c r="U15" s="152"/>
      <c r="V15" s="152"/>
      <c r="W15" s="152"/>
      <c r="X15" s="152"/>
      <c r="Y15" s="152"/>
      <c r="Z15" s="152"/>
      <c r="AA15" s="152"/>
      <c r="AB15" s="152"/>
    </row>
    <row r="16" spans="1:28" ht="20.5" thickBot="1">
      <c r="A16" s="152"/>
      <c r="B16" s="1151" t="s">
        <v>3170</v>
      </c>
      <c r="C16" s="1152"/>
      <c r="D16" s="1152"/>
      <c r="E16" s="1152"/>
      <c r="F16" s="1152"/>
      <c r="G16" s="1152"/>
      <c r="H16" s="1152"/>
      <c r="I16" s="1152"/>
      <c r="J16" s="1152"/>
      <c r="K16" s="1153"/>
      <c r="L16" s="152"/>
      <c r="M16" s="152"/>
      <c r="N16" s="152"/>
      <c r="O16" s="152"/>
      <c r="P16" s="152"/>
      <c r="Q16" s="152"/>
      <c r="R16" s="152"/>
      <c r="S16" s="152"/>
      <c r="T16" s="152"/>
      <c r="U16" s="152"/>
      <c r="V16" s="152"/>
      <c r="W16" s="152"/>
      <c r="X16" s="152"/>
      <c r="Y16" s="152"/>
      <c r="Z16" s="152"/>
      <c r="AA16" s="152"/>
      <c r="AB16" s="152"/>
    </row>
    <row r="17" spans="1:28" ht="33.75" customHeight="1">
      <c r="A17" s="152"/>
      <c r="B17" s="563" t="s">
        <v>2284</v>
      </c>
      <c r="C17" s="1179" t="s">
        <v>1700</v>
      </c>
      <c r="D17" s="1179"/>
      <c r="E17" s="1179"/>
      <c r="F17" s="564" t="s">
        <v>1701</v>
      </c>
      <c r="G17" s="564" t="s">
        <v>66</v>
      </c>
      <c r="H17" s="564" t="s">
        <v>787</v>
      </c>
      <c r="I17" s="565" t="s">
        <v>1684</v>
      </c>
      <c r="J17" s="565" t="s">
        <v>2028</v>
      </c>
      <c r="K17" s="566" t="s">
        <v>2821</v>
      </c>
      <c r="L17" s="152"/>
      <c r="M17" s="152"/>
      <c r="N17" s="152"/>
      <c r="O17" s="152"/>
      <c r="P17" s="152"/>
      <c r="Q17" s="152"/>
      <c r="R17" s="152"/>
      <c r="S17" s="152"/>
      <c r="T17" s="152"/>
      <c r="U17" s="152"/>
      <c r="V17" s="152"/>
      <c r="W17" s="152"/>
      <c r="X17" s="152"/>
      <c r="Y17" s="152"/>
      <c r="Z17" s="152"/>
      <c r="AA17" s="152"/>
      <c r="AB17" s="152"/>
    </row>
    <row r="18" spans="1:28" ht="51.75" customHeight="1">
      <c r="A18" s="152"/>
      <c r="B18" s="567">
        <v>1</v>
      </c>
      <c r="C18" s="1167" t="s">
        <v>1649</v>
      </c>
      <c r="D18" s="1167"/>
      <c r="E18" s="1167"/>
      <c r="F18" s="385"/>
      <c r="G18" s="385" t="s">
        <v>1650</v>
      </c>
      <c r="H18" s="385">
        <v>0</v>
      </c>
      <c r="I18" s="568" t="s">
        <v>1651</v>
      </c>
      <c r="J18" s="385"/>
      <c r="K18" s="569"/>
      <c r="L18" s="152"/>
      <c r="M18" s="152"/>
      <c r="N18" s="152"/>
      <c r="O18" s="152"/>
      <c r="P18" s="152"/>
      <c r="Q18" s="152"/>
      <c r="R18" s="152"/>
      <c r="S18" s="152"/>
      <c r="T18" s="152"/>
      <c r="U18" s="152"/>
      <c r="V18" s="152"/>
      <c r="W18" s="152"/>
      <c r="X18" s="152"/>
      <c r="Y18" s="152"/>
      <c r="Z18" s="152"/>
      <c r="AA18" s="152"/>
      <c r="AB18" s="152"/>
    </row>
    <row r="19" spans="1:28" ht="49.5">
      <c r="A19" s="152"/>
      <c r="B19" s="567">
        <v>2</v>
      </c>
      <c r="C19" s="1167" t="s">
        <v>2768</v>
      </c>
      <c r="D19" s="1167"/>
      <c r="E19" s="1167"/>
      <c r="F19" s="385"/>
      <c r="G19" s="385" t="s">
        <v>1617</v>
      </c>
      <c r="H19" s="385">
        <v>0</v>
      </c>
      <c r="I19" s="568" t="s">
        <v>1618</v>
      </c>
      <c r="J19" s="385"/>
      <c r="K19" s="569"/>
      <c r="L19" s="152"/>
      <c r="M19" s="152"/>
      <c r="N19" s="152"/>
      <c r="O19" s="152"/>
      <c r="P19" s="152"/>
      <c r="Q19" s="152"/>
      <c r="R19" s="152"/>
      <c r="S19" s="152"/>
      <c r="T19" s="152"/>
      <c r="U19" s="152"/>
      <c r="V19" s="152"/>
      <c r="W19" s="152"/>
      <c r="X19" s="152"/>
      <c r="Y19" s="152"/>
      <c r="Z19" s="152"/>
      <c r="AA19" s="152"/>
      <c r="AB19" s="152"/>
    </row>
    <row r="20" spans="1:28" ht="33">
      <c r="A20" s="152"/>
      <c r="B20" s="567">
        <v>3</v>
      </c>
      <c r="C20" s="1167" t="s">
        <v>1647</v>
      </c>
      <c r="D20" s="1167"/>
      <c r="E20" s="1167"/>
      <c r="F20" s="385"/>
      <c r="G20" s="385" t="s">
        <v>1648</v>
      </c>
      <c r="H20" s="385">
        <v>0</v>
      </c>
      <c r="I20" s="568" t="s">
        <v>1646</v>
      </c>
      <c r="J20" s="385"/>
      <c r="K20" s="569"/>
      <c r="L20" s="152"/>
      <c r="M20" s="152"/>
      <c r="N20" s="152"/>
      <c r="O20" s="152"/>
      <c r="P20" s="152"/>
      <c r="Q20" s="152"/>
      <c r="R20" s="152"/>
      <c r="S20" s="152"/>
      <c r="T20" s="152"/>
      <c r="U20" s="152"/>
      <c r="V20" s="152"/>
      <c r="W20" s="152"/>
      <c r="X20" s="152"/>
      <c r="Y20" s="152"/>
      <c r="Z20" s="152"/>
      <c r="AA20" s="152"/>
      <c r="AB20" s="152"/>
    </row>
    <row r="21" spans="1:28" ht="49.5" customHeight="1">
      <c r="A21" s="152"/>
      <c r="B21" s="567">
        <v>4</v>
      </c>
      <c r="C21" s="1167" t="s">
        <v>2286</v>
      </c>
      <c r="D21" s="1167"/>
      <c r="E21" s="1167"/>
      <c r="F21" s="385"/>
      <c r="G21" s="385" t="s">
        <v>1615</v>
      </c>
      <c r="H21" s="385">
        <v>0</v>
      </c>
      <c r="I21" s="568" t="s">
        <v>2287</v>
      </c>
      <c r="J21" s="385"/>
      <c r="K21" s="569"/>
      <c r="L21" s="152"/>
      <c r="M21" s="152"/>
      <c r="N21" s="152"/>
      <c r="O21" s="152"/>
      <c r="P21" s="152"/>
      <c r="Q21" s="152"/>
      <c r="R21" s="152"/>
      <c r="S21" s="152"/>
      <c r="T21" s="152"/>
      <c r="U21" s="152"/>
      <c r="V21" s="152"/>
      <c r="W21" s="152"/>
      <c r="X21" s="152"/>
      <c r="Y21" s="152"/>
      <c r="Z21" s="152"/>
      <c r="AA21" s="152"/>
      <c r="AB21" s="152"/>
    </row>
    <row r="22" spans="1:28" ht="49.5">
      <c r="A22" s="152"/>
      <c r="B22" s="567">
        <v>5</v>
      </c>
      <c r="C22" s="1167" t="s">
        <v>1628</v>
      </c>
      <c r="D22" s="1167"/>
      <c r="E22" s="1167"/>
      <c r="F22" s="385"/>
      <c r="G22" s="385" t="s">
        <v>1629</v>
      </c>
      <c r="H22" s="385">
        <v>0</v>
      </c>
      <c r="I22" s="568" t="s">
        <v>1630</v>
      </c>
      <c r="J22" s="385"/>
      <c r="K22" s="569"/>
      <c r="L22" s="152"/>
      <c r="M22" s="152"/>
      <c r="N22" s="152"/>
      <c r="O22" s="152"/>
      <c r="P22" s="152"/>
      <c r="Q22" s="152"/>
      <c r="R22" s="152"/>
      <c r="S22" s="152"/>
      <c r="T22" s="152"/>
      <c r="U22" s="152"/>
      <c r="V22" s="152"/>
      <c r="W22" s="152"/>
      <c r="X22" s="152"/>
      <c r="Y22" s="152"/>
      <c r="Z22" s="152"/>
      <c r="AA22" s="152"/>
      <c r="AB22" s="152"/>
    </row>
    <row r="23" spans="1:28" ht="54.75" customHeight="1">
      <c r="A23" s="152"/>
      <c r="B23" s="567">
        <v>6</v>
      </c>
      <c r="C23" s="1167" t="s">
        <v>2288</v>
      </c>
      <c r="D23" s="1167"/>
      <c r="E23" s="1167"/>
      <c r="F23" s="385"/>
      <c r="G23" s="385" t="s">
        <v>1658</v>
      </c>
      <c r="H23" s="385">
        <v>0</v>
      </c>
      <c r="I23" s="568" t="s">
        <v>1676</v>
      </c>
      <c r="J23" s="385"/>
      <c r="K23" s="569"/>
      <c r="L23" s="152"/>
      <c r="M23" s="152"/>
      <c r="N23" s="152"/>
      <c r="O23" s="152"/>
      <c r="P23" s="152"/>
      <c r="Q23" s="152"/>
      <c r="R23" s="152"/>
      <c r="S23" s="152"/>
      <c r="T23" s="152"/>
      <c r="U23" s="152"/>
      <c r="V23" s="152"/>
      <c r="W23" s="152"/>
      <c r="X23" s="152"/>
      <c r="Y23" s="152"/>
      <c r="Z23" s="152"/>
      <c r="AA23" s="152"/>
      <c r="AB23" s="152"/>
    </row>
    <row r="24" spans="1:28" ht="49.5">
      <c r="A24" s="152"/>
      <c r="B24" s="567">
        <v>7</v>
      </c>
      <c r="C24" s="1167" t="s">
        <v>1631</v>
      </c>
      <c r="D24" s="1167"/>
      <c r="E24" s="1167"/>
      <c r="F24" s="385"/>
      <c r="G24" s="385" t="s">
        <v>1632</v>
      </c>
      <c r="H24" s="385">
        <v>0</v>
      </c>
      <c r="I24" s="568" t="s">
        <v>1633</v>
      </c>
      <c r="J24" s="385"/>
      <c r="K24" s="569"/>
      <c r="L24" s="152"/>
      <c r="M24" s="152"/>
      <c r="N24" s="152"/>
      <c r="O24" s="152"/>
      <c r="P24" s="152"/>
      <c r="Q24" s="152"/>
      <c r="R24" s="152"/>
      <c r="S24" s="152"/>
      <c r="T24" s="152"/>
      <c r="U24" s="152"/>
      <c r="V24" s="152"/>
      <c r="W24" s="152"/>
      <c r="X24" s="152"/>
      <c r="Y24" s="152"/>
      <c r="Z24" s="152"/>
      <c r="AA24" s="152"/>
      <c r="AB24" s="152"/>
    </row>
    <row r="25" spans="1:28" ht="66">
      <c r="A25" s="152"/>
      <c r="B25" s="567">
        <v>8</v>
      </c>
      <c r="C25" s="1167" t="s">
        <v>1634</v>
      </c>
      <c r="D25" s="1167"/>
      <c r="E25" s="1167"/>
      <c r="F25" s="385"/>
      <c r="G25" s="385" t="s">
        <v>1635</v>
      </c>
      <c r="H25" s="385">
        <v>0</v>
      </c>
      <c r="I25" s="568" t="s">
        <v>1636</v>
      </c>
      <c r="J25" s="385"/>
      <c r="K25" s="569"/>
      <c r="L25" s="152"/>
      <c r="M25" s="152"/>
      <c r="N25" s="152"/>
      <c r="O25" s="152"/>
      <c r="P25" s="152"/>
      <c r="Q25" s="152"/>
      <c r="R25" s="152"/>
      <c r="S25" s="152"/>
      <c r="T25" s="152"/>
      <c r="U25" s="152"/>
      <c r="V25" s="152"/>
      <c r="W25" s="152"/>
      <c r="X25" s="152"/>
      <c r="Y25" s="152"/>
      <c r="Z25" s="152"/>
      <c r="AA25" s="152"/>
      <c r="AB25" s="152"/>
    </row>
    <row r="26" spans="1:28" ht="57" customHeight="1">
      <c r="A26" s="152"/>
      <c r="B26" s="567">
        <v>9</v>
      </c>
      <c r="C26" s="1167" t="s">
        <v>2290</v>
      </c>
      <c r="D26" s="1167"/>
      <c r="E26" s="1167"/>
      <c r="F26" s="385"/>
      <c r="G26" s="385" t="s">
        <v>1663</v>
      </c>
      <c r="H26" s="385">
        <v>0</v>
      </c>
      <c r="I26" s="568" t="s">
        <v>1662</v>
      </c>
      <c r="J26" s="385"/>
      <c r="K26" s="569"/>
      <c r="L26" s="152"/>
      <c r="M26" s="152"/>
      <c r="N26" s="152"/>
      <c r="O26" s="152"/>
      <c r="P26" s="152"/>
      <c r="Q26" s="152"/>
      <c r="R26" s="152"/>
      <c r="S26" s="152"/>
      <c r="T26" s="152"/>
      <c r="U26" s="152"/>
      <c r="V26" s="152"/>
      <c r="W26" s="152"/>
      <c r="X26" s="152"/>
      <c r="Y26" s="152"/>
      <c r="Z26" s="152"/>
      <c r="AA26" s="152"/>
      <c r="AB26" s="152"/>
    </row>
    <row r="27" spans="1:28" ht="65.25" customHeight="1">
      <c r="A27" s="152"/>
      <c r="B27" s="567">
        <v>10</v>
      </c>
      <c r="C27" s="1167" t="s">
        <v>1644</v>
      </c>
      <c r="D27" s="1167"/>
      <c r="E27" s="1167"/>
      <c r="F27" s="385"/>
      <c r="G27" s="385" t="s">
        <v>1643</v>
      </c>
      <c r="H27" s="385">
        <v>0</v>
      </c>
      <c r="I27" s="568" t="s">
        <v>1645</v>
      </c>
      <c r="J27" s="385"/>
      <c r="K27" s="569"/>
      <c r="L27" s="152"/>
      <c r="M27" s="152"/>
      <c r="N27" s="152"/>
      <c r="O27" s="152"/>
      <c r="P27" s="152"/>
      <c r="Q27" s="152"/>
      <c r="R27" s="152"/>
      <c r="S27" s="152"/>
      <c r="T27" s="152"/>
      <c r="U27" s="152"/>
      <c r="V27" s="152"/>
      <c r="W27" s="152"/>
      <c r="X27" s="152"/>
      <c r="Y27" s="152"/>
      <c r="Z27" s="152"/>
      <c r="AA27" s="152"/>
      <c r="AB27" s="152"/>
    </row>
    <row r="28" spans="1:28" ht="46.5" customHeight="1">
      <c r="A28" s="152"/>
      <c r="B28" s="1168">
        <v>11</v>
      </c>
      <c r="C28" s="1167" t="s">
        <v>1620</v>
      </c>
      <c r="D28" s="1167"/>
      <c r="E28" s="1167"/>
      <c r="F28" s="385" t="s">
        <v>2292</v>
      </c>
      <c r="G28" s="385" t="s">
        <v>1624</v>
      </c>
      <c r="H28" s="385">
        <v>0</v>
      </c>
      <c r="I28" s="1169" t="s">
        <v>1619</v>
      </c>
      <c r="J28" s="1167"/>
      <c r="K28" s="1212"/>
      <c r="L28" s="152"/>
      <c r="M28" s="152"/>
      <c r="N28" s="152"/>
      <c r="O28" s="152"/>
      <c r="P28" s="152"/>
      <c r="Q28" s="152"/>
      <c r="R28" s="152"/>
      <c r="S28" s="152"/>
      <c r="T28" s="152"/>
      <c r="U28" s="152"/>
      <c r="V28" s="152"/>
      <c r="W28" s="152"/>
      <c r="X28" s="152"/>
      <c r="Y28" s="152"/>
      <c r="Z28" s="152"/>
      <c r="AA28" s="152"/>
      <c r="AB28" s="152"/>
    </row>
    <row r="29" spans="1:28">
      <c r="A29" s="152"/>
      <c r="B29" s="1168"/>
      <c r="C29" s="1167"/>
      <c r="D29" s="1167"/>
      <c r="E29" s="1167"/>
      <c r="F29" s="385" t="s">
        <v>2293</v>
      </c>
      <c r="G29" s="385" t="s">
        <v>1626</v>
      </c>
      <c r="H29" s="385">
        <v>0</v>
      </c>
      <c r="I29" s="1169"/>
      <c r="J29" s="1167"/>
      <c r="K29" s="1212"/>
      <c r="L29" s="152"/>
      <c r="M29" s="152"/>
      <c r="N29" s="152"/>
      <c r="O29" s="152"/>
      <c r="P29" s="152"/>
      <c r="Q29" s="152"/>
      <c r="R29" s="152"/>
      <c r="S29" s="152"/>
      <c r="T29" s="152"/>
      <c r="U29" s="152"/>
      <c r="V29" s="152"/>
      <c r="W29" s="152"/>
      <c r="X29" s="152"/>
      <c r="Y29" s="152"/>
      <c r="Z29" s="152"/>
      <c r="AA29" s="152"/>
      <c r="AB29" s="152"/>
    </row>
    <row r="30" spans="1:28" ht="60" customHeight="1">
      <c r="A30" s="152"/>
      <c r="B30" s="1168"/>
      <c r="C30" s="1167"/>
      <c r="D30" s="1167"/>
      <c r="E30" s="1167"/>
      <c r="F30" s="385" t="s">
        <v>2294</v>
      </c>
      <c r="G30" s="385" t="s">
        <v>1621</v>
      </c>
      <c r="H30" s="385">
        <v>0</v>
      </c>
      <c r="I30" s="1169"/>
      <c r="J30" s="1167"/>
      <c r="K30" s="1212"/>
      <c r="L30" s="152"/>
      <c r="M30" s="152"/>
      <c r="N30" s="152"/>
      <c r="O30" s="152"/>
      <c r="P30" s="152"/>
      <c r="Q30" s="152"/>
      <c r="R30" s="152"/>
      <c r="S30" s="152"/>
      <c r="T30" s="152"/>
      <c r="U30" s="152"/>
      <c r="V30" s="152"/>
      <c r="W30" s="152"/>
      <c r="X30" s="152"/>
      <c r="Y30" s="152"/>
      <c r="Z30" s="152"/>
      <c r="AA30" s="152"/>
      <c r="AB30" s="152"/>
    </row>
    <row r="31" spans="1:28" ht="31.5" customHeight="1">
      <c r="A31" s="152"/>
      <c r="B31" s="1168"/>
      <c r="C31" s="1167"/>
      <c r="D31" s="1167"/>
      <c r="E31" s="1167"/>
      <c r="F31" s="385" t="s">
        <v>2295</v>
      </c>
      <c r="G31" s="385" t="s">
        <v>1623</v>
      </c>
      <c r="H31" s="385">
        <v>0</v>
      </c>
      <c r="I31" s="1169"/>
      <c r="J31" s="1167"/>
      <c r="K31" s="1212"/>
      <c r="L31" s="152"/>
      <c r="M31" s="152"/>
      <c r="N31" s="152"/>
      <c r="O31" s="152"/>
      <c r="P31" s="152"/>
      <c r="Q31" s="152"/>
      <c r="R31" s="152"/>
      <c r="S31" s="152"/>
      <c r="T31" s="152"/>
      <c r="U31" s="152"/>
      <c r="V31" s="152"/>
      <c r="W31" s="152"/>
      <c r="X31" s="152"/>
      <c r="Y31" s="152"/>
      <c r="Z31" s="152"/>
      <c r="AA31" s="152"/>
      <c r="AB31" s="152"/>
    </row>
    <row r="32" spans="1:28" ht="39" customHeight="1">
      <c r="A32" s="152"/>
      <c r="B32" s="1168">
        <v>12</v>
      </c>
      <c r="C32" s="1167" t="s">
        <v>1655</v>
      </c>
      <c r="D32" s="1167"/>
      <c r="E32" s="1167"/>
      <c r="F32" s="385" t="s">
        <v>2296</v>
      </c>
      <c r="G32" s="385" t="s">
        <v>2297</v>
      </c>
      <c r="H32" s="385">
        <v>5.0000000000000001E-3</v>
      </c>
      <c r="I32" s="1169" t="s">
        <v>1656</v>
      </c>
      <c r="J32" s="1167"/>
      <c r="K32" s="1212"/>
      <c r="L32" s="152"/>
      <c r="M32" s="152"/>
      <c r="N32" s="152"/>
      <c r="O32" s="152"/>
      <c r="P32" s="152"/>
      <c r="Q32" s="152"/>
      <c r="R32" s="152"/>
      <c r="S32" s="152"/>
      <c r="T32" s="152"/>
      <c r="U32" s="152"/>
      <c r="V32" s="152"/>
      <c r="W32" s="152"/>
      <c r="X32" s="152"/>
      <c r="Y32" s="152"/>
      <c r="Z32" s="152"/>
      <c r="AA32" s="152"/>
      <c r="AB32" s="152"/>
    </row>
    <row r="33" spans="1:28" ht="37.5" customHeight="1">
      <c r="A33" s="152"/>
      <c r="B33" s="1168"/>
      <c r="C33" s="1167"/>
      <c r="D33" s="1167"/>
      <c r="E33" s="1167"/>
      <c r="F33" s="385" t="s">
        <v>2298</v>
      </c>
      <c r="G33" s="385" t="s">
        <v>2299</v>
      </c>
      <c r="H33" s="385">
        <v>5.0000000000000001E-3</v>
      </c>
      <c r="I33" s="1169"/>
      <c r="J33" s="1167"/>
      <c r="K33" s="1212"/>
      <c r="L33" s="152"/>
      <c r="M33" s="152"/>
      <c r="N33" s="152"/>
      <c r="O33" s="152"/>
      <c r="P33" s="152"/>
      <c r="Q33" s="152"/>
      <c r="R33" s="152"/>
      <c r="S33" s="152"/>
      <c r="T33" s="152"/>
      <c r="U33" s="152"/>
      <c r="V33" s="152"/>
      <c r="W33" s="152"/>
      <c r="X33" s="152"/>
      <c r="Y33" s="152"/>
      <c r="Z33" s="152"/>
      <c r="AA33" s="152"/>
      <c r="AB33" s="152"/>
    </row>
    <row r="34" spans="1:28" ht="51" customHeight="1">
      <c r="A34" s="152"/>
      <c r="B34" s="1168"/>
      <c r="C34" s="1167"/>
      <c r="D34" s="1167"/>
      <c r="E34" s="1167"/>
      <c r="F34" s="385" t="s">
        <v>2300</v>
      </c>
      <c r="G34" s="385" t="s">
        <v>2301</v>
      </c>
      <c r="H34" s="385">
        <v>5.0000000000000001E-3</v>
      </c>
      <c r="I34" s="1169"/>
      <c r="J34" s="1167"/>
      <c r="K34" s="1212"/>
      <c r="L34" s="152"/>
      <c r="M34" s="152"/>
      <c r="N34" s="152"/>
      <c r="O34" s="152"/>
      <c r="P34" s="152"/>
      <c r="Q34" s="152"/>
      <c r="R34" s="152"/>
      <c r="S34" s="152"/>
      <c r="T34" s="152"/>
      <c r="U34" s="152"/>
      <c r="V34" s="152"/>
      <c r="W34" s="152"/>
      <c r="X34" s="152"/>
      <c r="Y34" s="152"/>
      <c r="Z34" s="152"/>
      <c r="AA34" s="152"/>
      <c r="AB34" s="152"/>
    </row>
    <row r="35" spans="1:28" ht="66.75" customHeight="1">
      <c r="A35" s="152"/>
      <c r="B35" s="1168"/>
      <c r="C35" s="1167"/>
      <c r="D35" s="1167"/>
      <c r="E35" s="1167"/>
      <c r="F35" s="385" t="s">
        <v>2302</v>
      </c>
      <c r="G35" s="385" t="s">
        <v>2303</v>
      </c>
      <c r="H35" s="385">
        <v>5.0000000000000001E-3</v>
      </c>
      <c r="I35" s="1169"/>
      <c r="J35" s="1167"/>
      <c r="K35" s="1212"/>
      <c r="L35" s="152"/>
      <c r="M35" s="152"/>
      <c r="N35" s="152"/>
      <c r="O35" s="152"/>
      <c r="P35" s="152"/>
      <c r="Q35" s="152"/>
      <c r="R35" s="152"/>
      <c r="S35" s="152"/>
      <c r="T35" s="152"/>
      <c r="U35" s="152"/>
      <c r="V35" s="152"/>
      <c r="W35" s="152"/>
      <c r="X35" s="152"/>
      <c r="Y35" s="152"/>
      <c r="Z35" s="152"/>
      <c r="AA35" s="152"/>
      <c r="AB35" s="152"/>
    </row>
    <row r="36" spans="1:28" ht="42" customHeight="1">
      <c r="A36" s="152"/>
      <c r="B36" s="1168"/>
      <c r="C36" s="1167"/>
      <c r="D36" s="1167"/>
      <c r="E36" s="1167"/>
      <c r="F36" s="385" t="s">
        <v>2304</v>
      </c>
      <c r="G36" s="385" t="s">
        <v>2305</v>
      </c>
      <c r="H36" s="385">
        <v>5.0000000000000001E-3</v>
      </c>
      <c r="I36" s="1169"/>
      <c r="J36" s="1167"/>
      <c r="K36" s="1212"/>
      <c r="L36" s="152"/>
      <c r="M36" s="152"/>
      <c r="N36" s="152"/>
      <c r="O36" s="152"/>
      <c r="P36" s="152"/>
      <c r="Q36" s="152"/>
      <c r="R36" s="152"/>
      <c r="S36" s="152"/>
      <c r="T36" s="152"/>
      <c r="U36" s="152"/>
      <c r="V36" s="152"/>
      <c r="W36" s="152"/>
      <c r="X36" s="152"/>
      <c r="Y36" s="152"/>
      <c r="Z36" s="152"/>
      <c r="AA36" s="152"/>
      <c r="AB36" s="152"/>
    </row>
    <row r="37" spans="1:28" ht="53.25" customHeight="1">
      <c r="A37" s="152"/>
      <c r="B37" s="1168"/>
      <c r="C37" s="1167"/>
      <c r="D37" s="1167"/>
      <c r="E37" s="1167"/>
      <c r="F37" s="385" t="s">
        <v>2306</v>
      </c>
      <c r="G37" s="385" t="s">
        <v>2307</v>
      </c>
      <c r="H37" s="385">
        <v>5.0000000000000001E-3</v>
      </c>
      <c r="I37" s="1169"/>
      <c r="J37" s="1167"/>
      <c r="K37" s="1212"/>
      <c r="L37" s="152"/>
      <c r="M37" s="152"/>
      <c r="N37" s="152"/>
      <c r="O37" s="152"/>
      <c r="P37" s="152"/>
      <c r="Q37" s="152"/>
      <c r="R37" s="152"/>
      <c r="S37" s="152"/>
      <c r="T37" s="152"/>
      <c r="U37" s="152"/>
      <c r="V37" s="152"/>
      <c r="W37" s="152"/>
      <c r="X37" s="152"/>
      <c r="Y37" s="152"/>
      <c r="Z37" s="152"/>
      <c r="AA37" s="152"/>
      <c r="AB37" s="152"/>
    </row>
    <row r="38" spans="1:28" ht="45" customHeight="1">
      <c r="A38" s="152"/>
      <c r="B38" s="1168"/>
      <c r="C38" s="1167"/>
      <c r="D38" s="1167"/>
      <c r="E38" s="1167"/>
      <c r="F38" s="385" t="s">
        <v>2308</v>
      </c>
      <c r="G38" s="385" t="s">
        <v>2309</v>
      </c>
      <c r="H38" s="385">
        <v>5.0000000000000001E-3</v>
      </c>
      <c r="I38" s="1169"/>
      <c r="J38" s="1167"/>
      <c r="K38" s="1212"/>
      <c r="L38" s="152"/>
      <c r="M38" s="152"/>
      <c r="N38" s="152"/>
      <c r="O38" s="152"/>
      <c r="P38" s="152"/>
      <c r="Q38" s="152"/>
      <c r="R38" s="152"/>
      <c r="S38" s="152"/>
      <c r="T38" s="152"/>
      <c r="U38" s="152"/>
      <c r="V38" s="152"/>
      <c r="W38" s="152"/>
      <c r="X38" s="152"/>
      <c r="Y38" s="152"/>
      <c r="Z38" s="152"/>
      <c r="AA38" s="152"/>
      <c r="AB38" s="152"/>
    </row>
    <row r="39" spans="1:28" ht="19.5" customHeight="1">
      <c r="A39" s="152"/>
      <c r="B39" s="1168"/>
      <c r="C39" s="1167"/>
      <c r="D39" s="1167"/>
      <c r="E39" s="1167"/>
      <c r="F39" s="385" t="s">
        <v>2310</v>
      </c>
      <c r="G39" s="385" t="s">
        <v>2311</v>
      </c>
      <c r="H39" s="385">
        <v>5.0000000000000001E-3</v>
      </c>
      <c r="I39" s="1169"/>
      <c r="J39" s="1167"/>
      <c r="K39" s="1212"/>
      <c r="L39" s="152"/>
      <c r="M39" s="152"/>
      <c r="N39" s="152"/>
      <c r="O39" s="152"/>
      <c r="P39" s="152"/>
      <c r="Q39" s="152"/>
      <c r="R39" s="152"/>
      <c r="S39" s="152"/>
      <c r="T39" s="152"/>
      <c r="U39" s="152"/>
      <c r="V39" s="152"/>
      <c r="W39" s="152"/>
      <c r="X39" s="152"/>
      <c r="Y39" s="152"/>
      <c r="Z39" s="152"/>
      <c r="AA39" s="152"/>
      <c r="AB39" s="152"/>
    </row>
    <row r="40" spans="1:28" ht="18.75" customHeight="1">
      <c r="A40" s="152"/>
      <c r="B40" s="1168"/>
      <c r="C40" s="1167"/>
      <c r="D40" s="1167"/>
      <c r="E40" s="1167"/>
      <c r="F40" s="385" t="s">
        <v>2312</v>
      </c>
      <c r="G40" s="385" t="s">
        <v>2313</v>
      </c>
      <c r="H40" s="385">
        <v>5.0000000000000001E-3</v>
      </c>
      <c r="I40" s="1169"/>
      <c r="J40" s="1167"/>
      <c r="K40" s="1212"/>
      <c r="L40" s="152"/>
      <c r="M40" s="152"/>
      <c r="N40" s="152"/>
      <c r="O40" s="152"/>
      <c r="P40" s="152"/>
      <c r="Q40" s="152"/>
      <c r="R40" s="152"/>
      <c r="S40" s="152"/>
      <c r="T40" s="152"/>
      <c r="U40" s="152"/>
      <c r="V40" s="152"/>
      <c r="W40" s="152"/>
      <c r="X40" s="152"/>
      <c r="Y40" s="152"/>
      <c r="Z40" s="152"/>
      <c r="AA40" s="152"/>
      <c r="AB40" s="152"/>
    </row>
    <row r="41" spans="1:28" ht="23.25" customHeight="1">
      <c r="A41" s="152"/>
      <c r="B41" s="1168"/>
      <c r="C41" s="1167"/>
      <c r="D41" s="1167"/>
      <c r="E41" s="1167"/>
      <c r="F41" s="385" t="s">
        <v>2314</v>
      </c>
      <c r="G41" s="385" t="s">
        <v>2315</v>
      </c>
      <c r="H41" s="385">
        <v>5.0000000000000001E-3</v>
      </c>
      <c r="I41" s="1169"/>
      <c r="J41" s="1167"/>
      <c r="K41" s="1212"/>
      <c r="L41" s="152"/>
      <c r="M41" s="152"/>
      <c r="N41" s="152"/>
      <c r="O41" s="152"/>
      <c r="P41" s="152"/>
      <c r="Q41" s="152"/>
      <c r="R41" s="152"/>
      <c r="S41" s="152"/>
      <c r="T41" s="152"/>
      <c r="U41" s="152"/>
      <c r="V41" s="152"/>
      <c r="W41" s="152"/>
      <c r="X41" s="152"/>
      <c r="Y41" s="152"/>
      <c r="Z41" s="152"/>
      <c r="AA41" s="152"/>
      <c r="AB41" s="152"/>
    </row>
    <row r="42" spans="1:28" ht="21.75" customHeight="1">
      <c r="A42" s="152"/>
      <c r="B42" s="1168"/>
      <c r="C42" s="1167"/>
      <c r="D42" s="1167"/>
      <c r="E42" s="1167"/>
      <c r="F42" s="385" t="s">
        <v>2316</v>
      </c>
      <c r="G42" s="385" t="s">
        <v>2317</v>
      </c>
      <c r="H42" s="385">
        <v>5.0000000000000001E-3</v>
      </c>
      <c r="I42" s="1169"/>
      <c r="J42" s="1167"/>
      <c r="K42" s="1212"/>
      <c r="L42" s="152"/>
      <c r="M42" s="152"/>
      <c r="N42" s="152"/>
      <c r="O42" s="152"/>
      <c r="P42" s="152"/>
      <c r="Q42" s="152"/>
      <c r="R42" s="152"/>
      <c r="S42" s="152"/>
      <c r="T42" s="152"/>
      <c r="U42" s="152"/>
      <c r="V42" s="152"/>
      <c r="W42" s="152"/>
      <c r="X42" s="152"/>
      <c r="Y42" s="152"/>
      <c r="Z42" s="152"/>
      <c r="AA42" s="152"/>
      <c r="AB42" s="152"/>
    </row>
    <row r="43" spans="1:28" ht="24.75" customHeight="1">
      <c r="A43" s="152"/>
      <c r="B43" s="1168"/>
      <c r="C43" s="1167"/>
      <c r="D43" s="1167"/>
      <c r="E43" s="1167"/>
      <c r="F43" s="385" t="s">
        <v>2318</v>
      </c>
      <c r="G43" s="385" t="s">
        <v>2319</v>
      </c>
      <c r="H43" s="385">
        <v>5.0000000000000001E-3</v>
      </c>
      <c r="I43" s="1169"/>
      <c r="J43" s="1167"/>
      <c r="K43" s="1212"/>
      <c r="L43" s="152"/>
      <c r="M43" s="152"/>
      <c r="N43" s="152"/>
      <c r="O43" s="152"/>
      <c r="P43" s="152"/>
      <c r="Q43" s="152"/>
      <c r="R43" s="152"/>
      <c r="S43" s="152"/>
      <c r="T43" s="152"/>
      <c r="U43" s="152"/>
      <c r="V43" s="152"/>
      <c r="W43" s="152"/>
      <c r="X43" s="152"/>
      <c r="Y43" s="152"/>
      <c r="Z43" s="152"/>
      <c r="AA43" s="152"/>
      <c r="AB43" s="152"/>
    </row>
    <row r="44" spans="1:28" ht="57" customHeight="1">
      <c r="A44" s="152"/>
      <c r="B44" s="1168"/>
      <c r="C44" s="1167"/>
      <c r="D44" s="1167"/>
      <c r="E44" s="1167"/>
      <c r="F44" s="385" t="s">
        <v>2320</v>
      </c>
      <c r="G44" s="385" t="s">
        <v>2321</v>
      </c>
      <c r="H44" s="385">
        <v>5.0000000000000001E-3</v>
      </c>
      <c r="I44" s="1169"/>
      <c r="J44" s="1167"/>
      <c r="K44" s="1212"/>
      <c r="L44" s="152"/>
      <c r="M44" s="152"/>
      <c r="N44" s="152"/>
      <c r="O44" s="152"/>
      <c r="P44" s="152"/>
      <c r="Q44" s="152"/>
      <c r="R44" s="152"/>
      <c r="S44" s="152"/>
      <c r="T44" s="152"/>
      <c r="U44" s="152"/>
      <c r="V44" s="152"/>
      <c r="W44" s="152"/>
      <c r="X44" s="152"/>
      <c r="Y44" s="152"/>
      <c r="Z44" s="152"/>
      <c r="AA44" s="152"/>
      <c r="AB44" s="152"/>
    </row>
    <row r="45" spans="1:28" ht="60.75" customHeight="1">
      <c r="A45" s="152"/>
      <c r="B45" s="1168"/>
      <c r="C45" s="1167"/>
      <c r="D45" s="1167"/>
      <c r="E45" s="1167"/>
      <c r="F45" s="385" t="s">
        <v>2322</v>
      </c>
      <c r="G45" s="385" t="s">
        <v>2323</v>
      </c>
      <c r="H45" s="385">
        <v>5.0000000000000001E-3</v>
      </c>
      <c r="I45" s="1169"/>
      <c r="J45" s="1167"/>
      <c r="K45" s="1212"/>
      <c r="L45" s="152"/>
      <c r="M45" s="152"/>
      <c r="O45" s="152"/>
      <c r="P45" s="152"/>
      <c r="Q45" s="152"/>
      <c r="R45" s="152"/>
      <c r="S45" s="152"/>
      <c r="T45" s="152"/>
      <c r="U45" s="152"/>
      <c r="V45" s="152"/>
      <c r="W45" s="152"/>
      <c r="X45" s="152"/>
      <c r="Y45" s="152"/>
      <c r="Z45" s="152"/>
      <c r="AA45" s="152"/>
      <c r="AB45" s="152"/>
    </row>
    <row r="46" spans="1:28" ht="42" customHeight="1">
      <c r="A46" s="152"/>
      <c r="B46" s="1168"/>
      <c r="C46" s="1167"/>
      <c r="D46" s="1167"/>
      <c r="E46" s="1167"/>
      <c r="F46" s="385" t="s">
        <v>2324</v>
      </c>
      <c r="G46" s="385" t="s">
        <v>2325</v>
      </c>
      <c r="H46" s="385">
        <v>5.0000000000000001E-3</v>
      </c>
      <c r="I46" s="1169"/>
      <c r="J46" s="1167"/>
      <c r="K46" s="1212"/>
      <c r="L46" s="152"/>
      <c r="M46" s="152"/>
      <c r="N46" s="152"/>
      <c r="O46" s="152"/>
      <c r="P46" s="152"/>
      <c r="Q46" s="152"/>
      <c r="R46" s="152"/>
      <c r="S46" s="152"/>
      <c r="T46" s="152"/>
      <c r="U46" s="152"/>
      <c r="V46" s="152"/>
      <c r="W46" s="152"/>
      <c r="X46" s="152"/>
      <c r="Y46" s="152"/>
      <c r="Z46" s="152"/>
      <c r="AA46" s="152"/>
      <c r="AB46" s="152"/>
    </row>
    <row r="47" spans="1:28" ht="95.25" customHeight="1">
      <c r="A47" s="152"/>
      <c r="B47" s="1168"/>
      <c r="C47" s="1167"/>
      <c r="D47" s="1167"/>
      <c r="E47" s="1167"/>
      <c r="F47" s="385" t="s">
        <v>2326</v>
      </c>
      <c r="G47" s="385" t="s">
        <v>2327</v>
      </c>
      <c r="H47" s="385">
        <v>5.0000000000000001E-3</v>
      </c>
      <c r="I47" s="1169"/>
      <c r="J47" s="1167"/>
      <c r="K47" s="1212"/>
      <c r="L47" s="152"/>
      <c r="M47" s="152"/>
      <c r="N47" s="152"/>
      <c r="O47" s="152"/>
      <c r="P47" s="152"/>
      <c r="Q47" s="152"/>
      <c r="R47" s="152"/>
      <c r="S47" s="152"/>
      <c r="T47" s="152"/>
      <c r="U47" s="152"/>
      <c r="V47" s="152"/>
      <c r="W47" s="152"/>
      <c r="X47" s="152"/>
      <c r="Y47" s="152"/>
      <c r="Z47" s="152"/>
      <c r="AA47" s="152"/>
      <c r="AB47" s="152"/>
    </row>
    <row r="48" spans="1:28" ht="54.75" customHeight="1">
      <c r="A48" s="152"/>
      <c r="B48" s="1168"/>
      <c r="C48" s="1167"/>
      <c r="D48" s="1167"/>
      <c r="E48" s="1167"/>
      <c r="F48" s="385" t="s">
        <v>2328</v>
      </c>
      <c r="G48" s="385" t="s">
        <v>2329</v>
      </c>
      <c r="H48" s="385">
        <v>5.0000000000000001E-3</v>
      </c>
      <c r="I48" s="1169"/>
      <c r="J48" s="1167"/>
      <c r="K48" s="1212"/>
      <c r="M48" s="152"/>
      <c r="N48" s="152"/>
      <c r="O48" s="152"/>
      <c r="P48" s="152"/>
      <c r="Q48" s="152"/>
      <c r="R48" s="152"/>
      <c r="S48" s="152"/>
      <c r="T48" s="152"/>
      <c r="U48" s="152"/>
      <c r="V48" s="152"/>
      <c r="W48" s="152"/>
      <c r="X48" s="152"/>
      <c r="Y48" s="152"/>
      <c r="Z48" s="152"/>
      <c r="AA48" s="152"/>
      <c r="AB48" s="152"/>
    </row>
    <row r="49" spans="1:28" ht="39.75" customHeight="1">
      <c r="A49" s="152"/>
      <c r="B49" s="1168"/>
      <c r="C49" s="1167"/>
      <c r="D49" s="1167"/>
      <c r="E49" s="1167"/>
      <c r="F49" s="385" t="s">
        <v>2330</v>
      </c>
      <c r="G49" s="385" t="s">
        <v>2331</v>
      </c>
      <c r="H49" s="385">
        <v>5.0000000000000001E-3</v>
      </c>
      <c r="I49" s="1169"/>
      <c r="J49" s="1167"/>
      <c r="K49" s="1212"/>
      <c r="L49" s="152"/>
      <c r="M49" s="152"/>
      <c r="N49" s="152"/>
      <c r="O49" s="152"/>
      <c r="P49" s="152"/>
      <c r="Q49" s="152"/>
      <c r="R49" s="152"/>
      <c r="S49" s="152"/>
      <c r="T49" s="152"/>
      <c r="U49" s="152"/>
      <c r="V49" s="152"/>
      <c r="W49" s="152"/>
      <c r="X49" s="152"/>
      <c r="Y49" s="152"/>
      <c r="Z49" s="152"/>
      <c r="AA49" s="152"/>
      <c r="AB49" s="152"/>
    </row>
    <row r="50" spans="1:28" ht="21.75" customHeight="1">
      <c r="A50" s="152"/>
      <c r="B50" s="1168"/>
      <c r="C50" s="1167"/>
      <c r="D50" s="1167"/>
      <c r="E50" s="1167"/>
      <c r="F50" s="385" t="s">
        <v>2332</v>
      </c>
      <c r="G50" s="385" t="s">
        <v>2333</v>
      </c>
      <c r="H50" s="385">
        <v>5.0000000000000001E-3</v>
      </c>
      <c r="I50" s="1169"/>
      <c r="J50" s="1167"/>
      <c r="K50" s="1212"/>
      <c r="L50" s="152"/>
      <c r="M50" s="152"/>
      <c r="N50" s="152"/>
      <c r="O50" s="152"/>
      <c r="P50" s="152"/>
      <c r="Q50" s="152"/>
      <c r="R50" s="152"/>
      <c r="S50" s="152"/>
      <c r="T50" s="152"/>
      <c r="U50" s="152"/>
      <c r="V50" s="152"/>
      <c r="W50" s="152"/>
      <c r="X50" s="152"/>
      <c r="Y50" s="152"/>
      <c r="Z50" s="152"/>
      <c r="AA50" s="152"/>
      <c r="AB50" s="152"/>
    </row>
    <row r="51" spans="1:28" ht="21.75" customHeight="1">
      <c r="A51" s="152"/>
      <c r="B51" s="1168"/>
      <c r="C51" s="1167"/>
      <c r="D51" s="1167"/>
      <c r="E51" s="1167"/>
      <c r="F51" s="385" t="s">
        <v>2334</v>
      </c>
      <c r="G51" s="385" t="s">
        <v>2335</v>
      </c>
      <c r="H51" s="385">
        <v>5.0000000000000001E-3</v>
      </c>
      <c r="I51" s="1169"/>
      <c r="J51" s="1167"/>
      <c r="K51" s="1212"/>
      <c r="L51" s="152"/>
      <c r="M51" s="152"/>
      <c r="N51" s="152"/>
      <c r="O51" s="152"/>
      <c r="P51" s="152"/>
      <c r="Q51" s="152"/>
      <c r="R51" s="152"/>
      <c r="S51" s="152"/>
      <c r="T51" s="152"/>
      <c r="U51" s="152"/>
      <c r="V51" s="152"/>
      <c r="W51" s="152"/>
      <c r="X51" s="152"/>
      <c r="Y51" s="152"/>
      <c r="Z51" s="152"/>
      <c r="AA51" s="152"/>
      <c r="AB51" s="152"/>
    </row>
    <row r="52" spans="1:28" ht="21" customHeight="1">
      <c r="A52" s="152"/>
      <c r="B52" s="1168"/>
      <c r="C52" s="1167"/>
      <c r="D52" s="1167"/>
      <c r="E52" s="1167"/>
      <c r="F52" s="385" t="s">
        <v>2336</v>
      </c>
      <c r="G52" s="385" t="s">
        <v>956</v>
      </c>
      <c r="H52" s="385">
        <v>5.0000000000000001E-3</v>
      </c>
      <c r="I52" s="1169"/>
      <c r="J52" s="1167"/>
      <c r="K52" s="1212"/>
      <c r="L52" s="152"/>
      <c r="M52" s="152"/>
      <c r="N52" s="152"/>
      <c r="O52" s="152"/>
      <c r="P52" s="152"/>
      <c r="Q52" s="152"/>
      <c r="R52" s="152"/>
      <c r="S52" s="152"/>
      <c r="T52" s="152"/>
      <c r="U52" s="152"/>
      <c r="V52" s="152"/>
      <c r="W52" s="152"/>
      <c r="X52" s="152"/>
      <c r="Y52" s="152"/>
      <c r="Z52" s="152"/>
      <c r="AA52" s="152"/>
      <c r="AB52" s="152"/>
    </row>
    <row r="53" spans="1:28" ht="20.25" customHeight="1">
      <c r="A53" s="152"/>
      <c r="B53" s="1168"/>
      <c r="C53" s="1167"/>
      <c r="D53" s="1167"/>
      <c r="E53" s="1167"/>
      <c r="F53" s="385" t="s">
        <v>2337</v>
      </c>
      <c r="G53" s="385" t="s">
        <v>2338</v>
      </c>
      <c r="H53" s="385">
        <v>5.0000000000000001E-3</v>
      </c>
      <c r="I53" s="1169"/>
      <c r="J53" s="1167"/>
      <c r="K53" s="1212"/>
      <c r="L53" s="152"/>
      <c r="M53" s="152"/>
      <c r="N53" s="152"/>
      <c r="O53" s="152"/>
      <c r="P53" s="152"/>
      <c r="Q53" s="152"/>
      <c r="R53" s="152"/>
      <c r="S53" s="152"/>
      <c r="T53" s="152"/>
      <c r="U53" s="152"/>
      <c r="V53" s="152"/>
      <c r="W53" s="152"/>
      <c r="X53" s="152"/>
      <c r="Y53" s="152"/>
      <c r="Z53" s="152"/>
      <c r="AA53" s="152"/>
      <c r="AB53" s="152"/>
    </row>
    <row r="54" spans="1:28" ht="45.75" customHeight="1">
      <c r="A54" s="152"/>
      <c r="B54" s="1168"/>
      <c r="C54" s="1167"/>
      <c r="D54" s="1167"/>
      <c r="E54" s="1167"/>
      <c r="F54" s="385" t="s">
        <v>2339</v>
      </c>
      <c r="G54" s="385" t="s">
        <v>2340</v>
      </c>
      <c r="H54" s="385">
        <v>5.0000000000000001E-3</v>
      </c>
      <c r="I54" s="1169"/>
      <c r="J54" s="1167"/>
      <c r="K54" s="1212"/>
      <c r="L54" s="152"/>
      <c r="M54" s="152"/>
      <c r="N54" s="152"/>
      <c r="O54" s="152"/>
      <c r="P54" s="152"/>
      <c r="Q54" s="152"/>
      <c r="R54" s="152"/>
      <c r="S54" s="152"/>
      <c r="T54" s="152"/>
      <c r="U54" s="152"/>
      <c r="V54" s="152"/>
      <c r="W54" s="152"/>
      <c r="X54" s="152"/>
      <c r="Y54" s="152"/>
      <c r="Z54" s="152"/>
      <c r="AA54" s="152"/>
      <c r="AB54" s="152"/>
    </row>
    <row r="55" spans="1:28" ht="37.5" customHeight="1">
      <c r="A55" s="152"/>
      <c r="B55" s="1168"/>
      <c r="C55" s="1167"/>
      <c r="D55" s="1167"/>
      <c r="E55" s="1167"/>
      <c r="F55" s="385" t="s">
        <v>2341</v>
      </c>
      <c r="G55" s="385" t="s">
        <v>2342</v>
      </c>
      <c r="H55" s="385">
        <v>5.0000000000000001E-3</v>
      </c>
      <c r="I55" s="1169"/>
      <c r="J55" s="1167"/>
      <c r="K55" s="1212"/>
      <c r="L55" s="152"/>
      <c r="M55" s="152"/>
      <c r="N55" s="152"/>
      <c r="O55" s="152"/>
      <c r="P55" s="152"/>
      <c r="Q55" s="152"/>
      <c r="R55" s="152"/>
      <c r="S55" s="152"/>
      <c r="T55" s="152"/>
      <c r="U55" s="152"/>
      <c r="V55" s="152"/>
      <c r="W55" s="152"/>
      <c r="X55" s="152"/>
      <c r="Y55" s="152"/>
      <c r="Z55" s="152"/>
      <c r="AA55" s="152"/>
      <c r="AB55" s="152"/>
    </row>
    <row r="56" spans="1:28" ht="57" customHeight="1">
      <c r="A56" s="152"/>
      <c r="B56" s="1168"/>
      <c r="C56" s="1167"/>
      <c r="D56" s="1167"/>
      <c r="E56" s="1167"/>
      <c r="F56" s="385" t="s">
        <v>2343</v>
      </c>
      <c r="G56" s="385" t="s">
        <v>2344</v>
      </c>
      <c r="H56" s="385">
        <v>5.0000000000000001E-3</v>
      </c>
      <c r="I56" s="1169"/>
      <c r="J56" s="1167"/>
      <c r="K56" s="1212"/>
      <c r="L56" s="152"/>
      <c r="M56" s="152"/>
      <c r="N56" s="152"/>
      <c r="O56" s="152"/>
      <c r="P56" s="152"/>
      <c r="Q56" s="152"/>
      <c r="R56" s="152"/>
      <c r="S56" s="152"/>
      <c r="T56" s="152"/>
      <c r="U56" s="152"/>
      <c r="V56" s="152"/>
      <c r="W56" s="152"/>
      <c r="X56" s="152"/>
      <c r="Y56" s="152"/>
      <c r="Z56" s="152"/>
      <c r="AA56" s="152"/>
      <c r="AB56" s="152"/>
    </row>
    <row r="57" spans="1:28" ht="27.75" customHeight="1">
      <c r="A57" s="152"/>
      <c r="B57" s="1168"/>
      <c r="C57" s="1167"/>
      <c r="D57" s="1167"/>
      <c r="E57" s="1167"/>
      <c r="F57" s="385" t="s">
        <v>2345</v>
      </c>
      <c r="G57" s="385" t="s">
        <v>2346</v>
      </c>
      <c r="H57" s="385">
        <v>5.0000000000000001E-3</v>
      </c>
      <c r="I57" s="1169"/>
      <c r="J57" s="1167"/>
      <c r="K57" s="1212"/>
      <c r="L57" s="152"/>
      <c r="M57" s="152"/>
      <c r="N57" s="152"/>
      <c r="O57" s="152"/>
      <c r="P57" s="152"/>
      <c r="Q57" s="152"/>
      <c r="R57" s="152"/>
      <c r="S57" s="152"/>
      <c r="T57" s="152"/>
      <c r="U57" s="152"/>
      <c r="V57" s="152"/>
      <c r="W57" s="152"/>
      <c r="X57" s="152"/>
      <c r="Y57" s="152"/>
      <c r="Z57" s="152"/>
      <c r="AA57" s="152"/>
      <c r="AB57" s="152"/>
    </row>
    <row r="58" spans="1:28" ht="24" customHeight="1">
      <c r="A58" s="152"/>
      <c r="B58" s="1168"/>
      <c r="C58" s="1167"/>
      <c r="D58" s="1167"/>
      <c r="E58" s="1167"/>
      <c r="F58" s="385" t="s">
        <v>2347</v>
      </c>
      <c r="G58" s="385" t="s">
        <v>2348</v>
      </c>
      <c r="H58" s="385">
        <v>5.0000000000000001E-3</v>
      </c>
      <c r="I58" s="1169"/>
      <c r="J58" s="1167"/>
      <c r="K58" s="1212"/>
      <c r="L58" s="152"/>
      <c r="M58" s="152"/>
      <c r="N58" s="152"/>
      <c r="O58" s="152"/>
      <c r="P58" s="152"/>
      <c r="Q58" s="152"/>
      <c r="R58" s="152"/>
      <c r="S58" s="152"/>
      <c r="T58" s="152"/>
      <c r="U58" s="152"/>
      <c r="V58" s="152"/>
      <c r="W58" s="152"/>
      <c r="X58" s="152"/>
      <c r="Y58" s="152"/>
      <c r="Z58" s="152"/>
      <c r="AA58" s="152"/>
      <c r="AB58" s="152"/>
    </row>
    <row r="59" spans="1:28" ht="69.75" customHeight="1">
      <c r="A59" s="152"/>
      <c r="B59" s="567">
        <v>13</v>
      </c>
      <c r="C59" s="1167" t="s">
        <v>2349</v>
      </c>
      <c r="D59" s="1167"/>
      <c r="E59" s="1167"/>
      <c r="F59" s="385"/>
      <c r="G59" s="385"/>
      <c r="H59" s="385"/>
      <c r="I59" s="385" t="s">
        <v>2350</v>
      </c>
      <c r="J59" s="385"/>
      <c r="K59" s="569"/>
      <c r="L59" s="152"/>
      <c r="M59" s="152"/>
      <c r="N59" s="152"/>
      <c r="O59" s="152"/>
      <c r="P59" s="152"/>
      <c r="Q59" s="152"/>
      <c r="R59" s="152"/>
      <c r="S59" s="152"/>
      <c r="T59" s="152"/>
      <c r="U59" s="152"/>
      <c r="V59" s="152"/>
      <c r="W59" s="152"/>
      <c r="X59" s="152"/>
      <c r="Y59" s="152"/>
      <c r="Z59" s="152"/>
      <c r="AA59" s="152"/>
      <c r="AB59" s="152"/>
    </row>
    <row r="60" spans="1:28" ht="64.5" customHeight="1">
      <c r="A60" s="152"/>
      <c r="B60" s="1168">
        <v>14</v>
      </c>
      <c r="C60" s="1167" t="s">
        <v>2351</v>
      </c>
      <c r="D60" s="1167"/>
      <c r="E60" s="1167"/>
      <c r="F60" s="385" t="s">
        <v>2352</v>
      </c>
      <c r="G60" s="385" t="s">
        <v>2353</v>
      </c>
      <c r="H60" s="385">
        <v>0</v>
      </c>
      <c r="I60" s="1167" t="s">
        <v>2356</v>
      </c>
      <c r="J60" s="1167"/>
      <c r="K60" s="1212"/>
      <c r="L60" s="152"/>
      <c r="M60" s="152"/>
      <c r="N60" s="152"/>
      <c r="O60" s="152"/>
      <c r="P60" s="152"/>
      <c r="Q60" s="152"/>
      <c r="R60" s="152"/>
      <c r="S60" s="152"/>
      <c r="T60" s="152"/>
      <c r="U60" s="152"/>
      <c r="V60" s="152"/>
      <c r="W60" s="152"/>
      <c r="X60" s="152"/>
      <c r="Y60" s="152"/>
      <c r="Z60" s="152"/>
      <c r="AA60" s="152"/>
      <c r="AB60" s="152"/>
    </row>
    <row r="61" spans="1:28" ht="64.5" customHeight="1">
      <c r="A61" s="152"/>
      <c r="B61" s="1168"/>
      <c r="C61" s="1167"/>
      <c r="D61" s="1167"/>
      <c r="E61" s="1167"/>
      <c r="F61" s="385" t="s">
        <v>2354</v>
      </c>
      <c r="G61" s="385" t="s">
        <v>95</v>
      </c>
      <c r="H61" s="385">
        <v>0</v>
      </c>
      <c r="I61" s="1167"/>
      <c r="J61" s="1167"/>
      <c r="K61" s="1212"/>
      <c r="L61" s="152"/>
      <c r="M61" s="152"/>
      <c r="N61" s="152"/>
      <c r="O61" s="152"/>
      <c r="P61" s="152"/>
      <c r="Q61" s="152"/>
      <c r="R61" s="152"/>
      <c r="S61" s="152"/>
      <c r="T61" s="152"/>
      <c r="U61" s="152"/>
      <c r="V61" s="152"/>
      <c r="W61" s="152"/>
      <c r="X61" s="152"/>
      <c r="Y61" s="152"/>
      <c r="Z61" s="152"/>
      <c r="AA61" s="152"/>
      <c r="AB61" s="152"/>
    </row>
    <row r="62" spans="1:28" ht="64.5" customHeight="1">
      <c r="A62" s="152"/>
      <c r="B62" s="1168"/>
      <c r="C62" s="1167"/>
      <c r="D62" s="1167"/>
      <c r="E62" s="1167"/>
      <c r="F62" s="385" t="s">
        <v>611</v>
      </c>
      <c r="G62" s="385" t="s">
        <v>92</v>
      </c>
      <c r="H62" s="385">
        <v>0</v>
      </c>
      <c r="I62" s="1167"/>
      <c r="J62" s="1167"/>
      <c r="K62" s="1212"/>
      <c r="L62" s="152"/>
      <c r="M62" s="152"/>
      <c r="N62" s="152"/>
      <c r="O62" s="152"/>
      <c r="P62" s="152"/>
      <c r="Q62" s="152"/>
      <c r="R62" s="152"/>
      <c r="S62" s="152"/>
      <c r="T62" s="152"/>
      <c r="U62" s="152"/>
      <c r="V62" s="152"/>
      <c r="W62" s="152"/>
      <c r="X62" s="152"/>
      <c r="Y62" s="152"/>
      <c r="Z62" s="152"/>
      <c r="AA62" s="152"/>
      <c r="AB62" s="152"/>
    </row>
    <row r="63" spans="1:28" ht="64.5" customHeight="1">
      <c r="A63" s="152"/>
      <c r="B63" s="1168"/>
      <c r="C63" s="1167"/>
      <c r="D63" s="1167"/>
      <c r="E63" s="1167"/>
      <c r="F63" s="385" t="s">
        <v>2355</v>
      </c>
      <c r="G63" s="385" t="s">
        <v>91</v>
      </c>
      <c r="H63" s="385">
        <v>0</v>
      </c>
      <c r="I63" s="1167"/>
      <c r="J63" s="1167"/>
      <c r="K63" s="1212"/>
      <c r="L63" s="152"/>
      <c r="M63" s="152"/>
      <c r="N63" s="152"/>
      <c r="O63" s="152"/>
      <c r="P63" s="152"/>
      <c r="Q63" s="152"/>
      <c r="R63" s="152"/>
      <c r="S63" s="152"/>
      <c r="T63" s="152"/>
      <c r="U63" s="152"/>
      <c r="V63" s="152"/>
      <c r="W63" s="152"/>
      <c r="X63" s="152"/>
      <c r="Y63" s="152"/>
      <c r="Z63" s="152"/>
      <c r="AA63" s="152"/>
      <c r="AB63" s="152"/>
    </row>
    <row r="64" spans="1:28" ht="64.5" customHeight="1">
      <c r="A64" s="152"/>
      <c r="B64" s="567">
        <v>15</v>
      </c>
      <c r="C64" s="1167" t="s">
        <v>1660</v>
      </c>
      <c r="D64" s="1167"/>
      <c r="E64" s="1167"/>
      <c r="F64" s="385"/>
      <c r="G64" s="385" t="s">
        <v>1661</v>
      </c>
      <c r="H64" s="385">
        <v>0</v>
      </c>
      <c r="I64" s="568" t="s">
        <v>1659</v>
      </c>
      <c r="J64" s="385"/>
      <c r="K64" s="569"/>
      <c r="L64" s="152"/>
      <c r="M64" s="152"/>
      <c r="N64" s="152"/>
      <c r="O64" s="152"/>
      <c r="P64" s="152"/>
      <c r="Q64" s="152"/>
      <c r="R64" s="152"/>
      <c r="S64" s="152"/>
      <c r="T64" s="152"/>
      <c r="U64" s="152"/>
      <c r="V64" s="152"/>
      <c r="W64" s="152"/>
      <c r="X64" s="152"/>
      <c r="Y64" s="152"/>
      <c r="Z64" s="152"/>
      <c r="AA64" s="152"/>
      <c r="AB64" s="152"/>
    </row>
    <row r="65" spans="1:28" ht="81.75" customHeight="1">
      <c r="A65" s="152"/>
      <c r="B65" s="567">
        <v>16</v>
      </c>
      <c r="C65" s="1167" t="s">
        <v>2357</v>
      </c>
      <c r="D65" s="1167"/>
      <c r="E65" s="1167"/>
      <c r="F65" s="385" t="s">
        <v>2358</v>
      </c>
      <c r="G65" s="385" t="s">
        <v>1611</v>
      </c>
      <c r="H65" s="385">
        <v>0</v>
      </c>
      <c r="I65" s="385"/>
      <c r="J65" s="385"/>
      <c r="K65" s="569"/>
      <c r="L65" s="152"/>
      <c r="M65" s="152"/>
      <c r="N65" s="152"/>
      <c r="O65" s="152"/>
      <c r="P65" s="152"/>
      <c r="Q65" s="152"/>
      <c r="R65" s="152"/>
      <c r="S65" s="152"/>
      <c r="T65" s="152"/>
      <c r="U65" s="152"/>
      <c r="V65" s="152"/>
      <c r="W65" s="152"/>
      <c r="X65" s="152"/>
      <c r="Y65" s="152"/>
      <c r="Z65" s="152"/>
      <c r="AA65" s="152"/>
      <c r="AB65" s="152"/>
    </row>
    <row r="66" spans="1:28" ht="64.5" customHeight="1">
      <c r="A66" s="152"/>
      <c r="B66" s="1168">
        <v>17</v>
      </c>
      <c r="C66" s="1167" t="s">
        <v>2359</v>
      </c>
      <c r="D66" s="1167"/>
      <c r="E66" s="1167"/>
      <c r="F66" s="385" t="s">
        <v>2360</v>
      </c>
      <c r="G66" s="385" t="s">
        <v>1609</v>
      </c>
      <c r="H66" s="385">
        <v>0.05</v>
      </c>
      <c r="I66" s="1169" t="s">
        <v>1607</v>
      </c>
      <c r="J66" s="1167"/>
      <c r="K66" s="1212"/>
      <c r="L66" s="152"/>
      <c r="M66" s="152"/>
      <c r="N66" s="152"/>
      <c r="O66" s="152"/>
      <c r="P66" s="152"/>
      <c r="Q66" s="152"/>
      <c r="R66" s="152"/>
      <c r="S66" s="152"/>
      <c r="T66" s="152"/>
      <c r="U66" s="152"/>
      <c r="V66" s="152"/>
      <c r="W66" s="152"/>
      <c r="X66" s="152"/>
      <c r="Y66" s="152"/>
      <c r="Z66" s="152"/>
      <c r="AA66" s="152"/>
      <c r="AB66" s="152"/>
    </row>
    <row r="67" spans="1:28" ht="64.5" customHeight="1">
      <c r="A67" s="152"/>
      <c r="B67" s="1168"/>
      <c r="C67" s="1167"/>
      <c r="D67" s="1167"/>
      <c r="E67" s="1167"/>
      <c r="F67" s="385" t="s">
        <v>2361</v>
      </c>
      <c r="G67" s="385" t="s">
        <v>2362</v>
      </c>
      <c r="H67" s="385">
        <v>0.05</v>
      </c>
      <c r="I67" s="1169"/>
      <c r="J67" s="1167"/>
      <c r="K67" s="1212"/>
      <c r="L67" s="152"/>
      <c r="M67" s="152"/>
      <c r="N67" s="152"/>
      <c r="O67" s="152"/>
      <c r="P67" s="152"/>
      <c r="Q67" s="152"/>
      <c r="R67" s="152"/>
      <c r="S67" s="152"/>
      <c r="T67" s="152"/>
      <c r="U67" s="152"/>
      <c r="V67" s="152"/>
      <c r="W67" s="152"/>
      <c r="X67" s="152"/>
      <c r="Y67" s="152"/>
      <c r="Z67" s="152"/>
      <c r="AA67" s="152"/>
      <c r="AB67" s="152"/>
    </row>
    <row r="68" spans="1:28" ht="64.5" customHeight="1">
      <c r="A68" s="152"/>
      <c r="B68" s="1168">
        <v>18</v>
      </c>
      <c r="C68" s="1167" t="s">
        <v>2363</v>
      </c>
      <c r="D68" s="1167"/>
      <c r="E68" s="1167"/>
      <c r="F68" s="385" t="s">
        <v>2364</v>
      </c>
      <c r="G68" s="385" t="s">
        <v>1605</v>
      </c>
      <c r="H68" s="385">
        <v>0</v>
      </c>
      <c r="I68" s="1167" t="s">
        <v>3171</v>
      </c>
      <c r="J68" s="1167"/>
      <c r="K68" s="1212"/>
      <c r="L68" s="152"/>
      <c r="M68" s="152"/>
      <c r="N68" s="152"/>
      <c r="O68" s="152"/>
      <c r="P68" s="152"/>
      <c r="Q68" s="152"/>
      <c r="R68" s="152"/>
      <c r="S68" s="152"/>
      <c r="T68" s="152"/>
      <c r="U68" s="152"/>
      <c r="V68" s="152"/>
      <c r="W68" s="152"/>
      <c r="X68" s="152"/>
      <c r="Y68" s="152"/>
      <c r="Z68" s="152"/>
      <c r="AA68" s="152"/>
      <c r="AB68" s="152"/>
    </row>
    <row r="69" spans="1:28" ht="64.5" customHeight="1">
      <c r="A69" s="152"/>
      <c r="B69" s="1168"/>
      <c r="C69" s="1167"/>
      <c r="D69" s="1167"/>
      <c r="E69" s="1167"/>
      <c r="F69" s="385" t="s">
        <v>2365</v>
      </c>
      <c r="G69" s="385" t="s">
        <v>2366</v>
      </c>
      <c r="H69" s="385">
        <v>0</v>
      </c>
      <c r="I69" s="1167"/>
      <c r="J69" s="1167"/>
      <c r="K69" s="1212"/>
      <c r="L69" s="152"/>
      <c r="M69" s="152"/>
      <c r="N69" s="152"/>
      <c r="O69" s="152"/>
      <c r="P69" s="152"/>
      <c r="Q69" s="152"/>
      <c r="R69" s="152"/>
      <c r="S69" s="152"/>
      <c r="T69" s="152"/>
      <c r="U69" s="152"/>
      <c r="V69" s="152"/>
      <c r="W69" s="152"/>
      <c r="X69" s="152"/>
      <c r="Y69" s="152"/>
      <c r="Z69" s="152"/>
      <c r="AA69" s="152"/>
      <c r="AB69" s="152"/>
    </row>
    <row r="70" spans="1:28" ht="64.5" customHeight="1">
      <c r="A70" s="152"/>
      <c r="B70" s="1168"/>
      <c r="C70" s="1167"/>
      <c r="D70" s="1167"/>
      <c r="E70" s="1167"/>
      <c r="F70" s="385" t="s">
        <v>2367</v>
      </c>
      <c r="G70" s="385" t="s">
        <v>2368</v>
      </c>
      <c r="H70" s="385">
        <v>0</v>
      </c>
      <c r="I70" s="1167"/>
      <c r="J70" s="1167"/>
      <c r="K70" s="1212"/>
      <c r="L70" s="152"/>
      <c r="M70" s="152"/>
      <c r="N70" s="152"/>
      <c r="O70" s="152"/>
      <c r="P70" s="152"/>
      <c r="Q70" s="152"/>
      <c r="R70" s="152"/>
      <c r="S70" s="152"/>
      <c r="T70" s="152"/>
      <c r="U70" s="152"/>
      <c r="V70" s="152"/>
      <c r="W70" s="152"/>
      <c r="X70" s="152"/>
      <c r="Y70" s="152"/>
      <c r="Z70" s="152"/>
      <c r="AA70" s="152"/>
      <c r="AB70" s="152"/>
    </row>
    <row r="71" spans="1:28" ht="87.75" customHeight="1">
      <c r="A71" s="152"/>
      <c r="B71" s="567">
        <v>19</v>
      </c>
      <c r="C71" s="1167" t="s">
        <v>1653</v>
      </c>
      <c r="D71" s="1167"/>
      <c r="E71" s="1167"/>
      <c r="F71" s="385"/>
      <c r="G71" s="385" t="s">
        <v>1652</v>
      </c>
      <c r="H71" s="385">
        <v>0</v>
      </c>
      <c r="I71" s="568" t="s">
        <v>1654</v>
      </c>
      <c r="J71" s="385"/>
      <c r="K71" s="569"/>
      <c r="L71" s="152"/>
      <c r="M71" s="152"/>
      <c r="N71" s="152"/>
      <c r="O71" s="152"/>
      <c r="P71" s="152"/>
      <c r="Q71" s="152"/>
      <c r="R71" s="152"/>
      <c r="S71" s="152"/>
      <c r="T71" s="152"/>
      <c r="U71" s="152"/>
      <c r="V71" s="152"/>
      <c r="W71" s="152"/>
      <c r="X71" s="152"/>
      <c r="Y71" s="152"/>
      <c r="Z71" s="152"/>
      <c r="AA71" s="152"/>
      <c r="AB71" s="152"/>
    </row>
    <row r="72" spans="1:28" ht="64.5" customHeight="1">
      <c r="A72" s="152"/>
      <c r="B72" s="567">
        <v>20</v>
      </c>
      <c r="C72" s="1167" t="s">
        <v>2369</v>
      </c>
      <c r="D72" s="1167"/>
      <c r="E72" s="1167"/>
      <c r="F72" s="385"/>
      <c r="G72" s="385"/>
      <c r="H72" s="385"/>
      <c r="I72" s="385" t="s">
        <v>1596</v>
      </c>
      <c r="J72" s="385"/>
      <c r="K72" s="569"/>
      <c r="L72" s="152"/>
      <c r="M72" s="152"/>
      <c r="N72" s="152"/>
      <c r="O72" s="152"/>
      <c r="P72" s="152"/>
      <c r="Q72" s="152"/>
      <c r="R72" s="152"/>
      <c r="S72" s="152"/>
      <c r="T72" s="152"/>
      <c r="U72" s="152"/>
      <c r="V72" s="152"/>
      <c r="W72" s="152"/>
      <c r="X72" s="152"/>
      <c r="Y72" s="152"/>
      <c r="Z72" s="152"/>
      <c r="AA72" s="152"/>
      <c r="AB72" s="152"/>
    </row>
    <row r="73" spans="1:28" ht="64.5" customHeight="1">
      <c r="A73" s="152"/>
      <c r="B73" s="1168">
        <v>21</v>
      </c>
      <c r="C73" s="1167" t="s">
        <v>2370</v>
      </c>
      <c r="D73" s="1167"/>
      <c r="E73" s="1167"/>
      <c r="F73" s="385" t="s">
        <v>2371</v>
      </c>
      <c r="G73" s="385" t="s">
        <v>2372</v>
      </c>
      <c r="H73" s="385">
        <v>0.05</v>
      </c>
      <c r="I73" s="1169" t="s">
        <v>1597</v>
      </c>
      <c r="J73" s="1167"/>
      <c r="K73" s="1212"/>
      <c r="L73" s="152"/>
      <c r="M73" s="152"/>
      <c r="N73" s="152"/>
      <c r="O73" s="152"/>
      <c r="P73" s="152"/>
      <c r="Q73" s="152"/>
      <c r="R73" s="152"/>
      <c r="S73" s="152"/>
      <c r="T73" s="152"/>
      <c r="U73" s="152"/>
      <c r="V73" s="152"/>
      <c r="W73" s="152"/>
      <c r="X73" s="152"/>
      <c r="Y73" s="152"/>
      <c r="Z73" s="152"/>
      <c r="AA73" s="152"/>
      <c r="AB73" s="152"/>
    </row>
    <row r="74" spans="1:28" ht="64.5" customHeight="1">
      <c r="A74" s="152"/>
      <c r="B74" s="1168"/>
      <c r="C74" s="1167"/>
      <c r="D74" s="1167"/>
      <c r="E74" s="1167"/>
      <c r="F74" s="385" t="s">
        <v>2373</v>
      </c>
      <c r="G74" s="385" t="s">
        <v>2374</v>
      </c>
      <c r="H74" s="385">
        <v>0.05</v>
      </c>
      <c r="I74" s="1169"/>
      <c r="J74" s="1167"/>
      <c r="K74" s="1212"/>
      <c r="L74" s="152"/>
      <c r="M74" s="152"/>
      <c r="N74" s="152"/>
      <c r="O74" s="152"/>
      <c r="P74" s="152"/>
      <c r="Q74" s="152"/>
      <c r="R74" s="152"/>
      <c r="S74" s="152"/>
      <c r="T74" s="152"/>
      <c r="U74" s="152"/>
      <c r="V74" s="152"/>
      <c r="W74" s="152"/>
      <c r="X74" s="152"/>
      <c r="Y74" s="152"/>
      <c r="Z74" s="152"/>
      <c r="AA74" s="152"/>
      <c r="AB74" s="152"/>
    </row>
    <row r="75" spans="1:28" ht="64.5" customHeight="1">
      <c r="A75" s="152"/>
      <c r="B75" s="1168"/>
      <c r="C75" s="1167"/>
      <c r="D75" s="1167"/>
      <c r="E75" s="1167"/>
      <c r="F75" s="385" t="s">
        <v>2375</v>
      </c>
      <c r="G75" s="385" t="s">
        <v>1598</v>
      </c>
      <c r="H75" s="385">
        <v>0.05</v>
      </c>
      <c r="I75" s="1169"/>
      <c r="J75" s="1167"/>
      <c r="K75" s="1212"/>
      <c r="L75" s="152"/>
      <c r="M75" s="152"/>
      <c r="N75" s="152"/>
      <c r="O75" s="152"/>
      <c r="P75" s="152"/>
      <c r="Q75" s="152"/>
      <c r="R75" s="152"/>
      <c r="S75" s="152"/>
      <c r="T75" s="152"/>
      <c r="U75" s="152"/>
      <c r="V75" s="152"/>
      <c r="W75" s="152"/>
      <c r="X75" s="152"/>
      <c r="Y75" s="152"/>
      <c r="Z75" s="152"/>
      <c r="AA75" s="152"/>
      <c r="AB75" s="152"/>
    </row>
    <row r="76" spans="1:28" ht="64.5" customHeight="1">
      <c r="A76" s="152"/>
      <c r="B76" s="1168"/>
      <c r="C76" s="1167"/>
      <c r="D76" s="1167"/>
      <c r="E76" s="1167"/>
      <c r="F76" s="385" t="s">
        <v>2376</v>
      </c>
      <c r="G76" s="385" t="s">
        <v>2377</v>
      </c>
      <c r="H76" s="385">
        <v>0.05</v>
      </c>
      <c r="I76" s="1169"/>
      <c r="J76" s="1167"/>
      <c r="K76" s="1212"/>
      <c r="L76" s="152"/>
      <c r="M76" s="152"/>
      <c r="N76" s="152"/>
      <c r="O76" s="152"/>
      <c r="P76" s="152"/>
      <c r="Q76" s="152"/>
      <c r="R76" s="152"/>
      <c r="S76" s="152"/>
      <c r="T76" s="152"/>
      <c r="U76" s="152"/>
      <c r="V76" s="152"/>
      <c r="W76" s="152"/>
      <c r="X76" s="152"/>
      <c r="Y76" s="152"/>
      <c r="Z76" s="152"/>
      <c r="AA76" s="152"/>
      <c r="AB76" s="152"/>
    </row>
    <row r="77" spans="1:28" ht="64.5" customHeight="1">
      <c r="A77" s="152"/>
      <c r="B77" s="1168"/>
      <c r="C77" s="1167"/>
      <c r="D77" s="1167"/>
      <c r="E77" s="1167"/>
      <c r="F77" s="385" t="s">
        <v>2378</v>
      </c>
      <c r="G77" s="385" t="s">
        <v>2379</v>
      </c>
      <c r="H77" s="385">
        <v>0.05</v>
      </c>
      <c r="I77" s="1169"/>
      <c r="J77" s="1167"/>
      <c r="K77" s="1212"/>
      <c r="L77" s="152"/>
      <c r="M77" s="152"/>
      <c r="N77" s="152"/>
      <c r="O77" s="152"/>
      <c r="P77" s="152"/>
      <c r="Q77" s="152"/>
      <c r="R77" s="152"/>
      <c r="S77" s="152"/>
      <c r="T77" s="152"/>
      <c r="U77" s="152"/>
      <c r="V77" s="152"/>
      <c r="W77" s="152"/>
      <c r="X77" s="152"/>
      <c r="Y77" s="152"/>
      <c r="Z77" s="152"/>
      <c r="AA77" s="152"/>
      <c r="AB77" s="152"/>
    </row>
    <row r="78" spans="1:28" ht="64.5" customHeight="1">
      <c r="A78" s="152"/>
      <c r="B78" s="567">
        <v>22</v>
      </c>
      <c r="C78" s="1167" t="s">
        <v>2380</v>
      </c>
      <c r="D78" s="1167"/>
      <c r="E78" s="1167"/>
      <c r="F78" s="385"/>
      <c r="G78" s="385" t="s">
        <v>49</v>
      </c>
      <c r="H78" s="385">
        <v>1</v>
      </c>
      <c r="I78" s="568" t="s">
        <v>1683</v>
      </c>
      <c r="J78" s="385"/>
      <c r="K78" s="569"/>
      <c r="L78" s="152"/>
      <c r="M78" s="152"/>
      <c r="N78" s="152"/>
      <c r="O78" s="152"/>
      <c r="P78" s="152"/>
      <c r="Q78" s="152"/>
      <c r="R78" s="152"/>
      <c r="S78" s="152"/>
      <c r="T78" s="152"/>
      <c r="U78" s="152"/>
      <c r="V78" s="152"/>
      <c r="W78" s="152"/>
      <c r="X78" s="152"/>
      <c r="Y78" s="152"/>
      <c r="Z78" s="152"/>
      <c r="AA78" s="152"/>
      <c r="AB78" s="152"/>
    </row>
    <row r="79" spans="1:28" ht="64.5" customHeight="1">
      <c r="A79" s="152"/>
      <c r="B79" s="1168">
        <v>23</v>
      </c>
      <c r="C79" s="1167" t="s">
        <v>2381</v>
      </c>
      <c r="D79" s="1167"/>
      <c r="E79" s="1167"/>
      <c r="F79" s="385" t="s">
        <v>2382</v>
      </c>
      <c r="G79" s="385" t="s">
        <v>1640</v>
      </c>
      <c r="H79" s="385">
        <v>0</v>
      </c>
      <c r="I79" s="1169" t="s">
        <v>1639</v>
      </c>
      <c r="J79" s="1167"/>
      <c r="K79" s="1212"/>
      <c r="L79" s="152"/>
      <c r="M79" s="152"/>
      <c r="N79" s="152"/>
      <c r="O79" s="152"/>
      <c r="P79" s="152"/>
      <c r="Q79" s="152"/>
      <c r="R79" s="152"/>
      <c r="S79" s="152"/>
      <c r="T79" s="152"/>
      <c r="U79" s="152"/>
      <c r="V79" s="152"/>
      <c r="W79" s="152"/>
      <c r="X79" s="152"/>
      <c r="Y79" s="152"/>
      <c r="Z79" s="152"/>
      <c r="AA79" s="152"/>
      <c r="AB79" s="152"/>
    </row>
    <row r="80" spans="1:28" ht="64.5" customHeight="1">
      <c r="A80" s="152"/>
      <c r="B80" s="1168"/>
      <c r="C80" s="1167"/>
      <c r="D80" s="1167"/>
      <c r="E80" s="1167"/>
      <c r="F80" s="385" t="s">
        <v>1637</v>
      </c>
      <c r="G80" s="385" t="s">
        <v>1638</v>
      </c>
      <c r="H80" s="385">
        <v>0</v>
      </c>
      <c r="I80" s="1169"/>
      <c r="J80" s="1167"/>
      <c r="K80" s="1212"/>
      <c r="L80" s="152"/>
      <c r="M80" s="152"/>
      <c r="N80" s="152"/>
      <c r="O80" s="152"/>
      <c r="P80" s="152"/>
      <c r="Q80" s="152"/>
      <c r="R80" s="152"/>
      <c r="S80" s="152"/>
      <c r="T80" s="152"/>
      <c r="U80" s="152"/>
      <c r="V80" s="152"/>
      <c r="W80" s="152"/>
      <c r="X80" s="152"/>
      <c r="Y80" s="152"/>
      <c r="Z80" s="152"/>
      <c r="AA80" s="152"/>
      <c r="AB80" s="152"/>
    </row>
    <row r="81" spans="1:28" ht="64.5" customHeight="1">
      <c r="A81" s="152"/>
      <c r="B81" s="1168"/>
      <c r="C81" s="1167"/>
      <c r="D81" s="1167"/>
      <c r="E81" s="1167"/>
      <c r="F81" s="385" t="s">
        <v>2383</v>
      </c>
      <c r="G81" s="385" t="s">
        <v>1642</v>
      </c>
      <c r="H81" s="385">
        <v>0</v>
      </c>
      <c r="I81" s="1169"/>
      <c r="J81" s="1167"/>
      <c r="K81" s="1212"/>
      <c r="L81" s="152"/>
      <c r="M81" s="152"/>
      <c r="N81" s="152"/>
      <c r="O81" s="152"/>
      <c r="P81" s="152"/>
      <c r="Q81" s="152"/>
      <c r="R81" s="152"/>
      <c r="S81" s="152"/>
      <c r="T81" s="152"/>
      <c r="U81" s="152"/>
      <c r="V81" s="152"/>
      <c r="W81" s="152"/>
      <c r="X81" s="152"/>
      <c r="Y81" s="152"/>
      <c r="Z81" s="152"/>
      <c r="AA81" s="152"/>
      <c r="AB81" s="152"/>
    </row>
    <row r="82" spans="1:28" ht="64.5" customHeight="1">
      <c r="A82" s="152"/>
      <c r="B82" s="567">
        <v>24</v>
      </c>
      <c r="C82" s="1167" t="s">
        <v>2384</v>
      </c>
      <c r="D82" s="1167"/>
      <c r="E82" s="1167"/>
      <c r="F82" s="385"/>
      <c r="G82" s="385" t="s">
        <v>1667</v>
      </c>
      <c r="H82" s="385">
        <v>0</v>
      </c>
      <c r="I82" s="568" t="s">
        <v>1665</v>
      </c>
      <c r="J82" s="385"/>
      <c r="K82" s="569"/>
      <c r="L82" s="152"/>
      <c r="M82" s="152"/>
      <c r="N82" s="152"/>
      <c r="O82" s="152"/>
      <c r="P82" s="152"/>
      <c r="Q82" s="152"/>
      <c r="R82" s="152"/>
      <c r="S82" s="152"/>
      <c r="T82" s="152"/>
      <c r="U82" s="152"/>
      <c r="V82" s="152"/>
      <c r="W82" s="152"/>
      <c r="X82" s="152"/>
      <c r="Y82" s="152"/>
      <c r="Z82" s="152"/>
      <c r="AA82" s="152"/>
      <c r="AB82" s="152"/>
    </row>
    <row r="83" spans="1:28" ht="64.5" customHeight="1">
      <c r="A83" s="152"/>
      <c r="B83" s="567">
        <v>25</v>
      </c>
      <c r="C83" s="1167" t="s">
        <v>1670</v>
      </c>
      <c r="D83" s="1167"/>
      <c r="E83" s="1167"/>
      <c r="F83" s="385" t="s">
        <v>2385</v>
      </c>
      <c r="G83" s="385" t="s">
        <v>1671</v>
      </c>
      <c r="H83" s="385">
        <v>0</v>
      </c>
      <c r="I83" s="568" t="s">
        <v>1672</v>
      </c>
      <c r="J83" s="385"/>
      <c r="K83" s="569"/>
      <c r="L83" s="152"/>
      <c r="M83" s="152"/>
      <c r="N83" s="152"/>
      <c r="O83" s="152"/>
      <c r="P83" s="152"/>
      <c r="Q83" s="152"/>
      <c r="R83" s="152"/>
      <c r="S83" s="152"/>
      <c r="T83" s="152"/>
      <c r="U83" s="152"/>
      <c r="V83" s="152"/>
      <c r="W83" s="152"/>
      <c r="X83" s="152"/>
      <c r="Y83" s="152"/>
      <c r="Z83" s="152"/>
      <c r="AA83" s="152"/>
      <c r="AB83" s="152"/>
    </row>
    <row r="84" spans="1:28" ht="64.5" customHeight="1">
      <c r="A84" s="152"/>
      <c r="B84" s="1168">
        <v>26</v>
      </c>
      <c r="C84" s="1167" t="s">
        <v>244</v>
      </c>
      <c r="D84" s="1167"/>
      <c r="E84" s="1167"/>
      <c r="F84" s="385" t="s">
        <v>2386</v>
      </c>
      <c r="G84" s="385" t="s">
        <v>1465</v>
      </c>
      <c r="H84" s="385">
        <v>0.01</v>
      </c>
      <c r="I84" s="1169" t="s">
        <v>1682</v>
      </c>
      <c r="J84" s="1167"/>
      <c r="K84" s="1212"/>
      <c r="L84" s="152"/>
      <c r="M84" s="152"/>
      <c r="N84" s="152"/>
      <c r="O84" s="152"/>
      <c r="P84" s="152"/>
      <c r="Q84" s="152"/>
      <c r="R84" s="152"/>
      <c r="S84" s="152"/>
      <c r="T84" s="152"/>
      <c r="U84" s="152"/>
      <c r="V84" s="152"/>
      <c r="W84" s="152"/>
      <c r="X84" s="152"/>
      <c r="Y84" s="152"/>
      <c r="Z84" s="152"/>
      <c r="AA84" s="152"/>
      <c r="AB84" s="152"/>
    </row>
    <row r="85" spans="1:28" ht="64.5" customHeight="1">
      <c r="A85" s="152"/>
      <c r="B85" s="1168"/>
      <c r="C85" s="1167"/>
      <c r="D85" s="1167"/>
      <c r="E85" s="1167"/>
      <c r="F85" s="385" t="s">
        <v>1278</v>
      </c>
      <c r="G85" s="385" t="s">
        <v>1464</v>
      </c>
      <c r="H85" s="385">
        <v>0.01</v>
      </c>
      <c r="I85" s="1169"/>
      <c r="J85" s="1167"/>
      <c r="K85" s="1212"/>
      <c r="L85" s="152"/>
      <c r="M85" s="152"/>
      <c r="N85" s="152"/>
      <c r="O85" s="152"/>
      <c r="P85" s="152"/>
      <c r="Q85" s="152"/>
      <c r="R85" s="152"/>
      <c r="S85" s="152"/>
      <c r="T85" s="152"/>
      <c r="U85" s="152"/>
      <c r="V85" s="152"/>
      <c r="W85" s="152"/>
      <c r="X85" s="152"/>
      <c r="Y85" s="152"/>
      <c r="Z85" s="152"/>
      <c r="AA85" s="152"/>
      <c r="AB85" s="152"/>
    </row>
    <row r="86" spans="1:28" ht="64.5" customHeight="1">
      <c r="A86" s="152"/>
      <c r="B86" s="1168"/>
      <c r="C86" s="1167"/>
      <c r="D86" s="1167"/>
      <c r="E86" s="1167"/>
      <c r="F86" s="385" t="s">
        <v>1280</v>
      </c>
      <c r="G86" s="385" t="s">
        <v>1466</v>
      </c>
      <c r="H86" s="385">
        <v>0.01</v>
      </c>
      <c r="I86" s="1169"/>
      <c r="J86" s="1167"/>
      <c r="K86" s="1212"/>
      <c r="L86" s="152"/>
      <c r="M86" s="152"/>
      <c r="N86" s="152"/>
      <c r="O86" s="152"/>
      <c r="P86" s="152"/>
      <c r="Q86" s="152"/>
      <c r="R86" s="152"/>
      <c r="S86" s="152"/>
      <c r="T86" s="152"/>
      <c r="U86" s="152"/>
      <c r="V86" s="152"/>
      <c r="W86" s="152"/>
      <c r="X86" s="152"/>
      <c r="Y86" s="152"/>
      <c r="Z86" s="152"/>
      <c r="AA86" s="152"/>
      <c r="AB86" s="152"/>
    </row>
    <row r="87" spans="1:28" ht="64.5" customHeight="1">
      <c r="A87" s="152"/>
      <c r="B87" s="1168"/>
      <c r="C87" s="1167"/>
      <c r="D87" s="1167"/>
      <c r="E87" s="1167"/>
      <c r="F87" s="385" t="s">
        <v>1281</v>
      </c>
      <c r="G87" s="385" t="s">
        <v>1467</v>
      </c>
      <c r="H87" s="385">
        <v>0.01</v>
      </c>
      <c r="I87" s="1169"/>
      <c r="J87" s="1167"/>
      <c r="K87" s="1212"/>
      <c r="L87" s="152"/>
      <c r="M87" s="152"/>
      <c r="N87" s="152"/>
      <c r="O87" s="152"/>
      <c r="P87" s="152"/>
      <c r="Q87" s="152"/>
      <c r="R87" s="152"/>
      <c r="S87" s="152"/>
      <c r="T87" s="152"/>
      <c r="U87" s="152"/>
      <c r="V87" s="152"/>
      <c r="W87" s="152"/>
      <c r="X87" s="152"/>
      <c r="Y87" s="152"/>
      <c r="Z87" s="152"/>
      <c r="AA87" s="152"/>
      <c r="AB87" s="152"/>
    </row>
    <row r="88" spans="1:28" ht="64.5" customHeight="1">
      <c r="A88" s="152"/>
      <c r="B88" s="1168"/>
      <c r="C88" s="1167"/>
      <c r="D88" s="1167"/>
      <c r="E88" s="1167"/>
      <c r="F88" s="385" t="s">
        <v>1282</v>
      </c>
      <c r="G88" s="385" t="s">
        <v>1468</v>
      </c>
      <c r="H88" s="385">
        <v>0.01</v>
      </c>
      <c r="I88" s="1169"/>
      <c r="J88" s="1167"/>
      <c r="K88" s="1212"/>
      <c r="L88" s="152"/>
      <c r="M88" s="152"/>
      <c r="N88" s="152"/>
      <c r="O88" s="152"/>
      <c r="P88" s="152"/>
      <c r="Q88" s="152"/>
      <c r="R88" s="152"/>
      <c r="S88" s="152"/>
      <c r="T88" s="152"/>
      <c r="U88" s="152"/>
      <c r="V88" s="152"/>
      <c r="W88" s="152"/>
      <c r="X88" s="152"/>
      <c r="Y88" s="152"/>
      <c r="Z88" s="152"/>
      <c r="AA88" s="152"/>
      <c r="AB88" s="152"/>
    </row>
    <row r="89" spans="1:28" ht="101.25" customHeight="1">
      <c r="A89" s="152"/>
      <c r="B89" s="567">
        <v>27</v>
      </c>
      <c r="C89" s="1167" t="s">
        <v>2387</v>
      </c>
      <c r="D89" s="1167"/>
      <c r="E89" s="1167"/>
      <c r="F89" s="385"/>
      <c r="G89" s="385" t="s">
        <v>241</v>
      </c>
      <c r="H89" s="385">
        <v>0.05</v>
      </c>
      <c r="I89" s="568" t="s">
        <v>1613</v>
      </c>
      <c r="J89" s="385"/>
      <c r="K89" s="569"/>
      <c r="L89" s="152"/>
      <c r="M89" s="152"/>
      <c r="N89" s="152"/>
      <c r="O89" s="152"/>
      <c r="P89" s="152"/>
      <c r="Q89" s="152"/>
      <c r="R89" s="152"/>
      <c r="S89" s="152"/>
      <c r="T89" s="152"/>
      <c r="U89" s="152"/>
      <c r="V89" s="152"/>
      <c r="W89" s="152"/>
      <c r="X89" s="152"/>
      <c r="Y89" s="152"/>
      <c r="Z89" s="152"/>
      <c r="AA89" s="152"/>
      <c r="AB89" s="152"/>
    </row>
    <row r="90" spans="1:28" ht="64.5" customHeight="1">
      <c r="A90" s="152"/>
      <c r="B90" s="1168">
        <v>28</v>
      </c>
      <c r="C90" s="1167" t="s">
        <v>1668</v>
      </c>
      <c r="D90" s="1167"/>
      <c r="E90" s="1167"/>
      <c r="F90" s="385" t="s">
        <v>2388</v>
      </c>
      <c r="G90" s="385" t="s">
        <v>2389</v>
      </c>
      <c r="H90" s="385">
        <v>5.0000000000000001E-4</v>
      </c>
      <c r="I90" s="1169" t="s">
        <v>1669</v>
      </c>
      <c r="J90" s="1167"/>
      <c r="K90" s="1212"/>
      <c r="L90" s="152"/>
      <c r="M90" s="152"/>
      <c r="N90" s="152"/>
      <c r="O90" s="152"/>
      <c r="P90" s="152"/>
      <c r="Q90" s="152"/>
      <c r="R90" s="152"/>
      <c r="S90" s="152"/>
      <c r="T90" s="152"/>
      <c r="U90" s="152"/>
      <c r="V90" s="152"/>
      <c r="W90" s="152"/>
      <c r="X90" s="152"/>
      <c r="Y90" s="152"/>
      <c r="Z90" s="152"/>
      <c r="AA90" s="152"/>
      <c r="AB90" s="152"/>
    </row>
    <row r="91" spans="1:28" ht="64.5" customHeight="1">
      <c r="A91" s="152"/>
      <c r="B91" s="1168"/>
      <c r="C91" s="1167"/>
      <c r="D91" s="1167"/>
      <c r="E91" s="1167"/>
      <c r="F91" s="385" t="s">
        <v>2390</v>
      </c>
      <c r="G91" s="385" t="s">
        <v>2391</v>
      </c>
      <c r="H91" s="385">
        <v>5.0000000000000001E-4</v>
      </c>
      <c r="I91" s="1169"/>
      <c r="J91" s="1167"/>
      <c r="K91" s="1212"/>
      <c r="L91" s="152"/>
      <c r="M91" s="152"/>
      <c r="N91" s="152"/>
      <c r="O91" s="152"/>
      <c r="P91" s="152"/>
      <c r="Q91" s="152"/>
      <c r="R91" s="152"/>
      <c r="S91" s="152"/>
      <c r="T91" s="152"/>
      <c r="U91" s="152"/>
      <c r="V91" s="152"/>
      <c r="W91" s="152"/>
      <c r="X91" s="152"/>
      <c r="Y91" s="152"/>
      <c r="Z91" s="152"/>
      <c r="AA91" s="152"/>
      <c r="AB91" s="152"/>
    </row>
    <row r="92" spans="1:28" ht="64.5" customHeight="1">
      <c r="A92" s="152"/>
      <c r="B92" s="1168"/>
      <c r="C92" s="1167"/>
      <c r="D92" s="1167"/>
      <c r="E92" s="1167"/>
      <c r="F92" s="385" t="s">
        <v>2392</v>
      </c>
      <c r="G92" s="385" t="s">
        <v>2393</v>
      </c>
      <c r="H92" s="385">
        <v>5.0000000000000001E-4</v>
      </c>
      <c r="I92" s="1169"/>
      <c r="J92" s="1167"/>
      <c r="K92" s="1212"/>
      <c r="L92" s="152"/>
      <c r="M92" s="152"/>
      <c r="N92" s="152"/>
      <c r="O92" s="152"/>
      <c r="P92" s="152"/>
      <c r="Q92" s="152"/>
      <c r="R92" s="152"/>
      <c r="S92" s="152"/>
      <c r="T92" s="152"/>
      <c r="U92" s="152"/>
      <c r="V92" s="152"/>
      <c r="W92" s="152"/>
      <c r="X92" s="152"/>
      <c r="Y92" s="152"/>
      <c r="Z92" s="152"/>
      <c r="AA92" s="152"/>
      <c r="AB92" s="152"/>
    </row>
    <row r="93" spans="1:28" ht="64.5" customHeight="1">
      <c r="A93" s="152"/>
      <c r="B93" s="1168"/>
      <c r="C93" s="1167"/>
      <c r="D93" s="1167"/>
      <c r="E93" s="1167"/>
      <c r="F93" s="385" t="s">
        <v>2394</v>
      </c>
      <c r="G93" s="385" t="s">
        <v>2395</v>
      </c>
      <c r="H93" s="385">
        <v>5.0000000000000001E-4</v>
      </c>
      <c r="I93" s="1169"/>
      <c r="J93" s="1167"/>
      <c r="K93" s="1212"/>
      <c r="L93" s="152"/>
      <c r="M93" s="152"/>
      <c r="N93" s="152"/>
      <c r="O93" s="152"/>
      <c r="P93" s="152"/>
      <c r="Q93" s="152"/>
      <c r="R93" s="152"/>
      <c r="S93" s="152"/>
      <c r="T93" s="152"/>
      <c r="U93" s="152"/>
      <c r="V93" s="152"/>
      <c r="W93" s="152"/>
      <c r="X93" s="152"/>
      <c r="Y93" s="152"/>
      <c r="Z93" s="152"/>
      <c r="AA93" s="152"/>
      <c r="AB93" s="152"/>
    </row>
    <row r="94" spans="1:28" ht="64.5" customHeight="1">
      <c r="A94" s="152"/>
      <c r="B94" s="1168"/>
      <c r="C94" s="1167"/>
      <c r="D94" s="1167"/>
      <c r="E94" s="1167"/>
      <c r="F94" s="385" t="s">
        <v>2396</v>
      </c>
      <c r="G94" s="385" t="s">
        <v>2397</v>
      </c>
      <c r="H94" s="385">
        <v>5.0000000000000001E-4</v>
      </c>
      <c r="I94" s="1169"/>
      <c r="J94" s="1167"/>
      <c r="K94" s="1212"/>
      <c r="L94" s="152"/>
      <c r="M94" s="152"/>
      <c r="N94" s="152"/>
      <c r="O94" s="152"/>
      <c r="P94" s="152"/>
      <c r="Q94" s="152"/>
      <c r="R94" s="152"/>
      <c r="S94" s="152"/>
      <c r="T94" s="152"/>
      <c r="U94" s="152"/>
      <c r="V94" s="152"/>
      <c r="W94" s="152"/>
      <c r="X94" s="152"/>
      <c r="Y94" s="152"/>
      <c r="Z94" s="152"/>
      <c r="AA94" s="152"/>
      <c r="AB94" s="152"/>
    </row>
    <row r="95" spans="1:28" ht="64.5" customHeight="1">
      <c r="A95" s="152"/>
      <c r="B95" s="1168"/>
      <c r="C95" s="1167"/>
      <c r="D95" s="1167"/>
      <c r="E95" s="1167"/>
      <c r="F95" s="385" t="s">
        <v>2398</v>
      </c>
      <c r="G95" s="385" t="s">
        <v>2399</v>
      </c>
      <c r="H95" s="385">
        <v>5.0000000000000001E-4</v>
      </c>
      <c r="I95" s="1169"/>
      <c r="J95" s="1167"/>
      <c r="K95" s="1212"/>
      <c r="L95" s="152"/>
      <c r="M95" s="152"/>
      <c r="N95" s="152"/>
      <c r="O95" s="152"/>
      <c r="P95" s="152"/>
      <c r="Q95" s="152"/>
      <c r="R95" s="152"/>
      <c r="S95" s="152"/>
      <c r="T95" s="152"/>
      <c r="U95" s="152"/>
      <c r="V95" s="152"/>
      <c r="W95" s="152"/>
      <c r="X95" s="152"/>
      <c r="Y95" s="152"/>
      <c r="Z95" s="152"/>
      <c r="AA95" s="152"/>
      <c r="AB95" s="152"/>
    </row>
    <row r="96" spans="1:28" ht="64.5" customHeight="1">
      <c r="A96" s="152"/>
      <c r="B96" s="1168"/>
      <c r="C96" s="1167"/>
      <c r="D96" s="1167"/>
      <c r="E96" s="1167"/>
      <c r="F96" s="385" t="s">
        <v>2400</v>
      </c>
      <c r="G96" s="385" t="s">
        <v>2401</v>
      </c>
      <c r="H96" s="385">
        <v>5.0000000000000001E-4</v>
      </c>
      <c r="I96" s="1169"/>
      <c r="J96" s="1167"/>
      <c r="K96" s="1212"/>
      <c r="L96" s="152"/>
      <c r="M96" s="152"/>
      <c r="N96" s="152"/>
      <c r="O96" s="152"/>
      <c r="P96" s="152"/>
      <c r="Q96" s="152"/>
      <c r="R96" s="152"/>
      <c r="S96" s="152"/>
      <c r="T96" s="152"/>
      <c r="U96" s="152"/>
      <c r="V96" s="152"/>
      <c r="W96" s="152"/>
      <c r="X96" s="152"/>
      <c r="Y96" s="152"/>
      <c r="Z96" s="152"/>
      <c r="AA96" s="152"/>
      <c r="AB96" s="152"/>
    </row>
    <row r="97" spans="1:28" ht="64.5" customHeight="1">
      <c r="A97" s="152"/>
      <c r="B97" s="1168"/>
      <c r="C97" s="1167"/>
      <c r="D97" s="1167"/>
      <c r="E97" s="1167"/>
      <c r="F97" s="385" t="s">
        <v>2402</v>
      </c>
      <c r="G97" s="385" t="s">
        <v>2403</v>
      </c>
      <c r="H97" s="385">
        <v>5.0000000000000001E-4</v>
      </c>
      <c r="I97" s="1169"/>
      <c r="J97" s="1167"/>
      <c r="K97" s="1212"/>
      <c r="L97" s="152"/>
      <c r="M97" s="152"/>
      <c r="N97" s="152"/>
      <c r="O97" s="152"/>
      <c r="P97" s="152"/>
      <c r="Q97" s="152"/>
      <c r="R97" s="152"/>
      <c r="S97" s="152"/>
      <c r="T97" s="152"/>
      <c r="U97" s="152"/>
      <c r="V97" s="152"/>
      <c r="W97" s="152"/>
      <c r="X97" s="152"/>
      <c r="Y97" s="152"/>
      <c r="Z97" s="152"/>
      <c r="AA97" s="152"/>
      <c r="AB97" s="152"/>
    </row>
    <row r="98" spans="1:28" ht="64.5" customHeight="1">
      <c r="A98" s="152"/>
      <c r="B98" s="1168"/>
      <c r="C98" s="1167"/>
      <c r="D98" s="1167"/>
      <c r="E98" s="1167"/>
      <c r="F98" s="385" t="s">
        <v>2404</v>
      </c>
      <c r="G98" s="385" t="s">
        <v>2405</v>
      </c>
      <c r="H98" s="385">
        <v>5.0000000000000001E-4</v>
      </c>
      <c r="I98" s="1169"/>
      <c r="J98" s="1167"/>
      <c r="K98" s="1212"/>
      <c r="L98" s="152"/>
      <c r="M98" s="152"/>
      <c r="N98" s="152"/>
      <c r="O98" s="152"/>
      <c r="P98" s="152"/>
      <c r="Q98" s="152"/>
      <c r="R98" s="152"/>
      <c r="S98" s="152"/>
      <c r="T98" s="152"/>
      <c r="U98" s="152"/>
      <c r="V98" s="152"/>
      <c r="W98" s="152"/>
      <c r="X98" s="152"/>
      <c r="Y98" s="152"/>
      <c r="Z98" s="152"/>
      <c r="AA98" s="152"/>
      <c r="AB98" s="152"/>
    </row>
    <row r="99" spans="1:28" ht="64.5" customHeight="1">
      <c r="A99" s="152"/>
      <c r="B99" s="1168"/>
      <c r="C99" s="1167"/>
      <c r="D99" s="1167"/>
      <c r="E99" s="1167"/>
      <c r="F99" s="385" t="s">
        <v>2406</v>
      </c>
      <c r="G99" s="385" t="s">
        <v>33</v>
      </c>
      <c r="H99" s="385">
        <v>5.0000000000000001E-4</v>
      </c>
      <c r="I99" s="1169"/>
      <c r="J99" s="1167"/>
      <c r="K99" s="1212"/>
      <c r="L99" s="152"/>
      <c r="M99" s="152"/>
      <c r="N99" s="152"/>
      <c r="O99" s="152"/>
      <c r="P99" s="152"/>
      <c r="Q99" s="152"/>
      <c r="R99" s="152"/>
      <c r="S99" s="152"/>
      <c r="T99" s="152"/>
      <c r="U99" s="152"/>
      <c r="V99" s="152"/>
      <c r="W99" s="152"/>
      <c r="X99" s="152"/>
      <c r="Y99" s="152"/>
      <c r="Z99" s="152"/>
      <c r="AA99" s="152"/>
      <c r="AB99" s="152"/>
    </row>
    <row r="100" spans="1:28" ht="64.5" customHeight="1">
      <c r="A100" s="152"/>
      <c r="B100" s="1168"/>
      <c r="C100" s="1167"/>
      <c r="D100" s="1167"/>
      <c r="E100" s="1167"/>
      <c r="F100" s="385" t="s">
        <v>2407</v>
      </c>
      <c r="G100" s="385" t="s">
        <v>33</v>
      </c>
      <c r="H100" s="385">
        <v>5.0000000000000001E-4</v>
      </c>
      <c r="I100" s="1169"/>
      <c r="J100" s="1167"/>
      <c r="K100" s="1212"/>
      <c r="L100" s="152"/>
      <c r="M100" s="152"/>
      <c r="N100" s="152"/>
      <c r="O100" s="152"/>
      <c r="P100" s="152"/>
      <c r="Q100" s="152"/>
      <c r="R100" s="152"/>
      <c r="S100" s="152"/>
      <c r="T100" s="152"/>
      <c r="U100" s="152"/>
      <c r="V100" s="152"/>
      <c r="W100" s="152"/>
      <c r="X100" s="152"/>
      <c r="Y100" s="152"/>
      <c r="Z100" s="152"/>
      <c r="AA100" s="152"/>
      <c r="AB100" s="152"/>
    </row>
    <row r="101" spans="1:28" ht="36.75" customHeight="1">
      <c r="A101" s="152"/>
      <c r="B101" s="1168"/>
      <c r="C101" s="1167"/>
      <c r="D101" s="1167"/>
      <c r="E101" s="1167"/>
      <c r="F101" s="385" t="s">
        <v>466</v>
      </c>
      <c r="G101" s="385" t="s">
        <v>112</v>
      </c>
      <c r="H101" s="385">
        <v>5.0000000000000001E-4</v>
      </c>
      <c r="I101" s="1169"/>
      <c r="J101" s="1167"/>
      <c r="K101" s="1212"/>
      <c r="L101" s="152"/>
      <c r="M101" s="152"/>
      <c r="N101" s="152"/>
      <c r="O101" s="152"/>
      <c r="P101" s="152"/>
      <c r="Q101" s="152"/>
      <c r="R101" s="152"/>
      <c r="S101" s="152"/>
      <c r="T101" s="152"/>
      <c r="U101" s="152"/>
      <c r="V101" s="152"/>
      <c r="W101" s="152"/>
      <c r="X101" s="152"/>
      <c r="Y101" s="152"/>
      <c r="Z101" s="152"/>
      <c r="AA101" s="152"/>
      <c r="AB101" s="152"/>
    </row>
    <row r="102" spans="1:28" ht="34.5" customHeight="1">
      <c r="A102" s="152"/>
      <c r="B102" s="1168"/>
      <c r="C102" s="1167"/>
      <c r="D102" s="1167"/>
      <c r="E102" s="1167"/>
      <c r="F102" s="385" t="s">
        <v>2408</v>
      </c>
      <c r="G102" s="385" t="s">
        <v>2409</v>
      </c>
      <c r="H102" s="385">
        <v>5.0000000000000001E-4</v>
      </c>
      <c r="I102" s="1169"/>
      <c r="J102" s="1167"/>
      <c r="K102" s="1212"/>
      <c r="L102" s="152"/>
      <c r="M102" s="152"/>
      <c r="N102" s="152"/>
      <c r="O102" s="152"/>
      <c r="P102" s="152"/>
      <c r="Q102" s="152"/>
      <c r="R102" s="152"/>
      <c r="S102" s="152"/>
      <c r="T102" s="152"/>
      <c r="U102" s="152"/>
      <c r="V102" s="152"/>
      <c r="W102" s="152"/>
      <c r="X102" s="152"/>
      <c r="Y102" s="152"/>
      <c r="Z102" s="152"/>
      <c r="AA102" s="152"/>
      <c r="AB102" s="152"/>
    </row>
    <row r="103" spans="1:28" ht="35.25" customHeight="1">
      <c r="A103" s="152"/>
      <c r="B103" s="1168"/>
      <c r="C103" s="1167"/>
      <c r="D103" s="1167"/>
      <c r="E103" s="1167"/>
      <c r="F103" s="385" t="s">
        <v>2410</v>
      </c>
      <c r="G103" s="385" t="s">
        <v>2411</v>
      </c>
      <c r="H103" s="385">
        <v>5.0000000000000001E-4</v>
      </c>
      <c r="I103" s="1169"/>
      <c r="J103" s="1167"/>
      <c r="K103" s="1212"/>
      <c r="L103" s="152"/>
      <c r="M103" s="152"/>
      <c r="N103" s="152"/>
      <c r="O103" s="152"/>
      <c r="P103" s="152"/>
      <c r="Q103" s="152"/>
      <c r="R103" s="152"/>
      <c r="S103" s="152"/>
      <c r="T103" s="152"/>
      <c r="U103" s="152"/>
      <c r="V103" s="152"/>
      <c r="W103" s="152"/>
      <c r="X103" s="152"/>
      <c r="Y103" s="152"/>
      <c r="Z103" s="152"/>
      <c r="AA103" s="152"/>
      <c r="AB103" s="152"/>
    </row>
    <row r="104" spans="1:28" ht="31.5" customHeight="1">
      <c r="A104" s="152"/>
      <c r="B104" s="1168"/>
      <c r="C104" s="1167"/>
      <c r="D104" s="1167"/>
      <c r="E104" s="1167"/>
      <c r="F104" s="385" t="s">
        <v>2412</v>
      </c>
      <c r="G104" s="385" t="s">
        <v>2413</v>
      </c>
      <c r="H104" s="385">
        <v>5.0000000000000001E-4</v>
      </c>
      <c r="I104" s="1169"/>
      <c r="J104" s="1167"/>
      <c r="K104" s="1212"/>
      <c r="L104" s="152"/>
      <c r="M104" s="152"/>
      <c r="N104" s="152"/>
      <c r="O104" s="152"/>
      <c r="P104" s="152"/>
      <c r="Q104" s="152"/>
      <c r="R104" s="152"/>
      <c r="S104" s="152"/>
      <c r="T104" s="152"/>
      <c r="U104" s="152"/>
      <c r="V104" s="152"/>
      <c r="W104" s="152"/>
      <c r="X104" s="152"/>
      <c r="Y104" s="152"/>
      <c r="Z104" s="152"/>
      <c r="AA104" s="152"/>
      <c r="AB104" s="152"/>
    </row>
    <row r="105" spans="1:28" ht="31.5" customHeight="1">
      <c r="A105" s="152"/>
      <c r="B105" s="1168">
        <v>29</v>
      </c>
      <c r="C105" s="1167" t="s">
        <v>2414</v>
      </c>
      <c r="D105" s="1167"/>
      <c r="E105" s="1167"/>
      <c r="F105" s="385" t="s">
        <v>2415</v>
      </c>
      <c r="G105" s="385" t="s">
        <v>2589</v>
      </c>
      <c r="H105" s="385">
        <v>1.0000000000000001E-5</v>
      </c>
      <c r="I105" s="1169" t="s">
        <v>1698</v>
      </c>
      <c r="J105" s="1167"/>
      <c r="K105" s="1212"/>
      <c r="L105" s="152"/>
      <c r="M105" s="152"/>
      <c r="N105" s="152"/>
      <c r="O105" s="152"/>
      <c r="P105" s="152"/>
      <c r="Q105" s="152"/>
      <c r="R105" s="152"/>
      <c r="S105" s="152"/>
      <c r="T105" s="152"/>
      <c r="U105" s="152"/>
      <c r="V105" s="152"/>
      <c r="W105" s="152"/>
      <c r="X105" s="152"/>
      <c r="Y105" s="152"/>
      <c r="Z105" s="152"/>
      <c r="AA105" s="152"/>
      <c r="AB105" s="152"/>
    </row>
    <row r="106" spans="1:28" ht="31.5" customHeight="1">
      <c r="A106" s="152"/>
      <c r="B106" s="1168"/>
      <c r="C106" s="1167"/>
      <c r="D106" s="1167"/>
      <c r="E106" s="1167"/>
      <c r="F106" s="385" t="s">
        <v>2416</v>
      </c>
      <c r="G106" s="385" t="s">
        <v>2590</v>
      </c>
      <c r="H106" s="385">
        <v>1.0000000000000001E-5</v>
      </c>
      <c r="I106" s="1169"/>
      <c r="J106" s="1167"/>
      <c r="K106" s="1212"/>
      <c r="L106" s="152"/>
      <c r="M106" s="152"/>
      <c r="N106" s="152"/>
      <c r="O106" s="152"/>
      <c r="P106" s="152"/>
      <c r="Q106" s="152"/>
      <c r="R106" s="152"/>
      <c r="S106" s="152"/>
      <c r="T106" s="152"/>
      <c r="U106" s="152"/>
      <c r="V106" s="152"/>
      <c r="W106" s="152"/>
      <c r="X106" s="152"/>
      <c r="Y106" s="152"/>
      <c r="Z106" s="152"/>
      <c r="AA106" s="152"/>
      <c r="AB106" s="152"/>
    </row>
    <row r="107" spans="1:28" ht="31.5" customHeight="1">
      <c r="A107" s="152"/>
      <c r="B107" s="1168"/>
      <c r="C107" s="1167"/>
      <c r="D107" s="1167"/>
      <c r="E107" s="1167"/>
      <c r="F107" s="385" t="s">
        <v>2417</v>
      </c>
      <c r="G107" s="385" t="s">
        <v>2591</v>
      </c>
      <c r="H107" s="385">
        <v>1.0000000000000001E-5</v>
      </c>
      <c r="I107" s="1169"/>
      <c r="J107" s="1167"/>
      <c r="K107" s="1212"/>
      <c r="L107" s="152"/>
      <c r="M107" s="152"/>
      <c r="N107" s="152"/>
      <c r="O107" s="152"/>
      <c r="P107" s="152"/>
      <c r="Q107" s="152"/>
      <c r="R107" s="152"/>
      <c r="S107" s="152"/>
      <c r="T107" s="152"/>
      <c r="U107" s="152"/>
      <c r="V107" s="152"/>
      <c r="W107" s="152"/>
      <c r="X107" s="152"/>
      <c r="Y107" s="152"/>
      <c r="Z107" s="152"/>
      <c r="AA107" s="152"/>
      <c r="AB107" s="152"/>
    </row>
    <row r="108" spans="1:28" ht="31.5" customHeight="1">
      <c r="A108" s="152"/>
      <c r="B108" s="1168"/>
      <c r="C108" s="1167"/>
      <c r="D108" s="1167"/>
      <c r="E108" s="1167"/>
      <c r="F108" s="385" t="s">
        <v>2418</v>
      </c>
      <c r="G108" s="385" t="s">
        <v>2592</v>
      </c>
      <c r="H108" s="385">
        <v>1.0000000000000001E-5</v>
      </c>
      <c r="I108" s="1169"/>
      <c r="J108" s="1167"/>
      <c r="K108" s="1212"/>
      <c r="L108" s="152"/>
      <c r="M108" s="152"/>
      <c r="N108" s="152"/>
      <c r="O108" s="152"/>
      <c r="P108" s="152"/>
      <c r="Q108" s="152"/>
      <c r="R108" s="152"/>
      <c r="S108" s="152"/>
      <c r="T108" s="152"/>
      <c r="U108" s="152"/>
      <c r="V108" s="152"/>
      <c r="W108" s="152"/>
      <c r="X108" s="152"/>
      <c r="Y108" s="152"/>
      <c r="Z108" s="152"/>
      <c r="AA108" s="152"/>
      <c r="AB108" s="152"/>
    </row>
    <row r="109" spans="1:28" ht="31.5" customHeight="1">
      <c r="A109" s="152"/>
      <c r="B109" s="1168"/>
      <c r="C109" s="1167"/>
      <c r="D109" s="1167"/>
      <c r="E109" s="1167"/>
      <c r="F109" s="385" t="s">
        <v>2419</v>
      </c>
      <c r="G109" s="385" t="s">
        <v>2593</v>
      </c>
      <c r="H109" s="385">
        <v>1.0000000000000001E-5</v>
      </c>
      <c r="I109" s="1169"/>
      <c r="J109" s="1167"/>
      <c r="K109" s="1212"/>
      <c r="L109" s="152"/>
      <c r="M109" s="152"/>
      <c r="N109" s="152"/>
      <c r="O109" s="152"/>
      <c r="P109" s="152"/>
      <c r="Q109" s="152"/>
      <c r="R109" s="152"/>
      <c r="S109" s="152"/>
      <c r="T109" s="152"/>
      <c r="U109" s="152"/>
      <c r="V109" s="152"/>
      <c r="W109" s="152"/>
      <c r="X109" s="152"/>
      <c r="Y109" s="152"/>
      <c r="Z109" s="152"/>
      <c r="AA109" s="152"/>
      <c r="AB109" s="152"/>
    </row>
    <row r="110" spans="1:28" ht="31.5" customHeight="1">
      <c r="A110" s="152"/>
      <c r="B110" s="1168"/>
      <c r="C110" s="1167"/>
      <c r="D110" s="1167"/>
      <c r="E110" s="1167"/>
      <c r="F110" s="385" t="s">
        <v>2420</v>
      </c>
      <c r="G110" s="385" t="s">
        <v>2594</v>
      </c>
      <c r="H110" s="385">
        <v>1.0000000000000001E-5</v>
      </c>
      <c r="I110" s="1169"/>
      <c r="J110" s="1167"/>
      <c r="K110" s="1212"/>
      <c r="L110" s="152"/>
      <c r="M110" s="152"/>
      <c r="N110" s="152"/>
      <c r="O110" s="152"/>
      <c r="P110" s="152"/>
      <c r="Q110" s="152"/>
      <c r="R110" s="152"/>
      <c r="S110" s="152"/>
      <c r="T110" s="152"/>
      <c r="U110" s="152"/>
      <c r="V110" s="152"/>
      <c r="W110" s="152"/>
      <c r="X110" s="152"/>
      <c r="Y110" s="152"/>
      <c r="Z110" s="152"/>
      <c r="AA110" s="152"/>
      <c r="AB110" s="152"/>
    </row>
    <row r="111" spans="1:28" ht="31.5" customHeight="1">
      <c r="A111" s="152"/>
      <c r="B111" s="1168"/>
      <c r="C111" s="1167"/>
      <c r="D111" s="1167"/>
      <c r="E111" s="1167"/>
      <c r="F111" s="385" t="s">
        <v>2421</v>
      </c>
      <c r="G111" s="385" t="s">
        <v>2595</v>
      </c>
      <c r="H111" s="385">
        <v>1.0000000000000001E-5</v>
      </c>
      <c r="I111" s="1169"/>
      <c r="J111" s="1167"/>
      <c r="K111" s="1212"/>
      <c r="L111" s="152"/>
      <c r="M111" s="152"/>
      <c r="N111" s="152"/>
      <c r="O111" s="152"/>
      <c r="P111" s="152"/>
      <c r="Q111" s="152"/>
      <c r="R111" s="152"/>
      <c r="S111" s="152"/>
      <c r="T111" s="152"/>
      <c r="U111" s="152"/>
      <c r="V111" s="152"/>
      <c r="W111" s="152"/>
      <c r="X111" s="152"/>
      <c r="Y111" s="152"/>
      <c r="Z111" s="152"/>
      <c r="AA111" s="152"/>
      <c r="AB111" s="152"/>
    </row>
    <row r="112" spans="1:28" ht="31.5" customHeight="1">
      <c r="A112" s="152"/>
      <c r="B112" s="1168"/>
      <c r="C112" s="1167"/>
      <c r="D112" s="1167"/>
      <c r="E112" s="1167"/>
      <c r="F112" s="385" t="s">
        <v>2422</v>
      </c>
      <c r="G112" s="385" t="s">
        <v>169</v>
      </c>
      <c r="H112" s="385">
        <v>1.0000000000000001E-5</v>
      </c>
      <c r="I112" s="1169"/>
      <c r="J112" s="1167"/>
      <c r="K112" s="1212"/>
      <c r="L112" s="152"/>
      <c r="M112" s="152"/>
      <c r="N112" s="152"/>
      <c r="O112" s="152"/>
      <c r="P112" s="152"/>
      <c r="Q112" s="152"/>
      <c r="R112" s="152"/>
      <c r="S112" s="152"/>
      <c r="T112" s="152"/>
      <c r="U112" s="152"/>
      <c r="V112" s="152"/>
      <c r="W112" s="152"/>
      <c r="X112" s="152"/>
      <c r="Y112" s="152"/>
      <c r="Z112" s="152"/>
      <c r="AA112" s="152"/>
      <c r="AB112" s="152"/>
    </row>
    <row r="113" spans="1:28" ht="31.5" customHeight="1">
      <c r="A113" s="152"/>
      <c r="B113" s="1168"/>
      <c r="C113" s="1167"/>
      <c r="D113" s="1167"/>
      <c r="E113" s="1167"/>
      <c r="F113" s="385" t="s">
        <v>2423</v>
      </c>
      <c r="G113" s="385" t="s">
        <v>2596</v>
      </c>
      <c r="H113" s="385">
        <v>1.0000000000000001E-5</v>
      </c>
      <c r="I113" s="1169"/>
      <c r="J113" s="1167"/>
      <c r="K113" s="1212"/>
      <c r="L113" s="152"/>
      <c r="M113" s="152"/>
      <c r="N113" s="152"/>
      <c r="O113" s="152"/>
      <c r="P113" s="152"/>
      <c r="Q113" s="152"/>
      <c r="R113" s="152"/>
      <c r="S113" s="152"/>
      <c r="T113" s="152"/>
      <c r="U113" s="152"/>
      <c r="V113" s="152"/>
      <c r="W113" s="152"/>
      <c r="X113" s="152"/>
      <c r="Y113" s="152"/>
      <c r="Z113" s="152"/>
      <c r="AA113" s="152"/>
      <c r="AB113" s="152"/>
    </row>
    <row r="114" spans="1:28" ht="31.5" customHeight="1">
      <c r="A114" s="152"/>
      <c r="B114" s="1168"/>
      <c r="C114" s="1167"/>
      <c r="D114" s="1167"/>
      <c r="E114" s="1167"/>
      <c r="F114" s="385" t="s">
        <v>2424</v>
      </c>
      <c r="G114" s="385" t="s">
        <v>2597</v>
      </c>
      <c r="H114" s="385">
        <v>1.0000000000000001E-5</v>
      </c>
      <c r="I114" s="1169"/>
      <c r="J114" s="1167"/>
      <c r="K114" s="1212"/>
      <c r="L114" s="152"/>
      <c r="M114" s="152"/>
      <c r="N114" s="152"/>
      <c r="O114" s="152"/>
      <c r="P114" s="152"/>
      <c r="Q114" s="152"/>
      <c r="R114" s="152"/>
      <c r="S114" s="152"/>
      <c r="T114" s="152"/>
      <c r="U114" s="152"/>
      <c r="V114" s="152"/>
      <c r="W114" s="152"/>
      <c r="X114" s="152"/>
      <c r="Y114" s="152"/>
      <c r="Z114" s="152"/>
      <c r="AA114" s="152"/>
      <c r="AB114" s="152"/>
    </row>
    <row r="115" spans="1:28" ht="31.5" customHeight="1">
      <c r="A115" s="152"/>
      <c r="B115" s="1168"/>
      <c r="C115" s="1167"/>
      <c r="D115" s="1167"/>
      <c r="E115" s="1167"/>
      <c r="F115" s="385" t="s">
        <v>2425</v>
      </c>
      <c r="G115" s="385" t="s">
        <v>2598</v>
      </c>
      <c r="H115" s="385">
        <v>1.0000000000000001E-5</v>
      </c>
      <c r="I115" s="1169"/>
      <c r="J115" s="1167"/>
      <c r="K115" s="1212"/>
      <c r="L115" s="152"/>
      <c r="M115" s="152"/>
      <c r="N115" s="152"/>
      <c r="O115" s="152"/>
      <c r="P115" s="152"/>
      <c r="Q115" s="152"/>
      <c r="R115" s="152"/>
      <c r="S115" s="152"/>
      <c r="T115" s="152"/>
      <c r="U115" s="152"/>
      <c r="V115" s="152"/>
      <c r="W115" s="152"/>
      <c r="X115" s="152"/>
      <c r="Y115" s="152"/>
      <c r="Z115" s="152"/>
      <c r="AA115" s="152"/>
      <c r="AB115" s="152"/>
    </row>
    <row r="116" spans="1:28" ht="31.5" customHeight="1">
      <c r="A116" s="152"/>
      <c r="B116" s="1168"/>
      <c r="C116" s="1167"/>
      <c r="D116" s="1167"/>
      <c r="E116" s="1167"/>
      <c r="F116" s="385" t="s">
        <v>2426</v>
      </c>
      <c r="G116" s="385" t="s">
        <v>2599</v>
      </c>
      <c r="H116" s="385">
        <v>1.0000000000000001E-5</v>
      </c>
      <c r="I116" s="1169"/>
      <c r="J116" s="1167"/>
      <c r="K116" s="1212"/>
      <c r="L116" s="152"/>
      <c r="M116" s="152"/>
      <c r="N116" s="152"/>
      <c r="O116" s="152"/>
      <c r="P116" s="152"/>
      <c r="Q116" s="152"/>
      <c r="R116" s="152"/>
      <c r="S116" s="152"/>
      <c r="T116" s="152"/>
      <c r="U116" s="152"/>
      <c r="V116" s="152"/>
      <c r="W116" s="152"/>
      <c r="X116" s="152"/>
      <c r="Y116" s="152"/>
      <c r="Z116" s="152"/>
      <c r="AA116" s="152"/>
      <c r="AB116" s="152"/>
    </row>
    <row r="117" spans="1:28" ht="31.5" customHeight="1">
      <c r="A117" s="152"/>
      <c r="B117" s="1168"/>
      <c r="C117" s="1167"/>
      <c r="D117" s="1167"/>
      <c r="E117" s="1167"/>
      <c r="F117" s="385" t="s">
        <v>2427</v>
      </c>
      <c r="G117" s="385" t="s">
        <v>2600</v>
      </c>
      <c r="H117" s="385">
        <v>1.0000000000000001E-5</v>
      </c>
      <c r="I117" s="1169"/>
      <c r="J117" s="1167"/>
      <c r="K117" s="1212"/>
      <c r="L117" s="152"/>
      <c r="M117" s="152"/>
      <c r="N117" s="152"/>
      <c r="O117" s="152"/>
      <c r="P117" s="152"/>
      <c r="Q117" s="152"/>
      <c r="R117" s="152"/>
      <c r="S117" s="152"/>
      <c r="T117" s="152"/>
      <c r="U117" s="152"/>
      <c r="V117" s="152"/>
      <c r="W117" s="152"/>
      <c r="X117" s="152"/>
      <c r="Y117" s="152"/>
      <c r="Z117" s="152"/>
      <c r="AA117" s="152"/>
      <c r="AB117" s="152"/>
    </row>
    <row r="118" spans="1:28" ht="31.5" customHeight="1">
      <c r="A118" s="152"/>
      <c r="B118" s="1168"/>
      <c r="C118" s="1167"/>
      <c r="D118" s="1167"/>
      <c r="E118" s="1167"/>
      <c r="F118" s="385" t="s">
        <v>2428</v>
      </c>
      <c r="G118" s="385" t="s">
        <v>2601</v>
      </c>
      <c r="H118" s="385">
        <v>1.0000000000000001E-5</v>
      </c>
      <c r="I118" s="1169"/>
      <c r="J118" s="1167"/>
      <c r="K118" s="1212"/>
      <c r="L118" s="152"/>
      <c r="M118" s="152"/>
      <c r="N118" s="152"/>
      <c r="O118" s="152"/>
      <c r="P118" s="152"/>
      <c r="Q118" s="152"/>
      <c r="R118" s="152"/>
      <c r="S118" s="152"/>
      <c r="T118" s="152"/>
      <c r="U118" s="152"/>
      <c r="V118" s="152"/>
      <c r="W118" s="152"/>
      <c r="X118" s="152"/>
      <c r="Y118" s="152"/>
      <c r="Z118" s="152"/>
      <c r="AA118" s="152"/>
      <c r="AB118" s="152"/>
    </row>
    <row r="119" spans="1:28" ht="31.5" customHeight="1">
      <c r="A119" s="152"/>
      <c r="B119" s="1168"/>
      <c r="C119" s="1167"/>
      <c r="D119" s="1167"/>
      <c r="E119" s="1167"/>
      <c r="F119" s="385" t="s">
        <v>2429</v>
      </c>
      <c r="G119" s="385" t="s">
        <v>2602</v>
      </c>
      <c r="H119" s="385">
        <v>1.0000000000000001E-5</v>
      </c>
      <c r="I119" s="1169"/>
      <c r="J119" s="1167"/>
      <c r="K119" s="1212"/>
      <c r="L119" s="152"/>
      <c r="M119" s="152"/>
      <c r="N119" s="152"/>
      <c r="O119" s="152"/>
      <c r="P119" s="152"/>
      <c r="Q119" s="152"/>
      <c r="R119" s="152"/>
      <c r="S119" s="152"/>
      <c r="T119" s="152"/>
      <c r="U119" s="152"/>
      <c r="V119" s="152"/>
      <c r="W119" s="152"/>
      <c r="X119" s="152"/>
      <c r="Y119" s="152"/>
      <c r="Z119" s="152"/>
      <c r="AA119" s="152"/>
      <c r="AB119" s="152"/>
    </row>
    <row r="120" spans="1:28" ht="31.5" customHeight="1">
      <c r="A120" s="152"/>
      <c r="B120" s="1168"/>
      <c r="C120" s="1167"/>
      <c r="D120" s="1167"/>
      <c r="E120" s="1167"/>
      <c r="F120" s="385" t="s">
        <v>2430</v>
      </c>
      <c r="G120" s="385" t="s">
        <v>2603</v>
      </c>
      <c r="H120" s="385">
        <v>1.0000000000000001E-5</v>
      </c>
      <c r="I120" s="1169"/>
      <c r="J120" s="1167"/>
      <c r="K120" s="1212"/>
      <c r="L120" s="152"/>
      <c r="M120" s="152"/>
      <c r="N120" s="152"/>
      <c r="O120" s="152"/>
      <c r="P120" s="152"/>
      <c r="Q120" s="152"/>
      <c r="R120" s="152"/>
      <c r="S120" s="152"/>
      <c r="T120" s="152"/>
      <c r="U120" s="152"/>
      <c r="V120" s="152"/>
      <c r="W120" s="152"/>
      <c r="X120" s="152"/>
      <c r="Y120" s="152"/>
      <c r="Z120" s="152"/>
      <c r="AA120" s="152"/>
      <c r="AB120" s="152"/>
    </row>
    <row r="121" spans="1:28" ht="31.5" customHeight="1">
      <c r="A121" s="152"/>
      <c r="B121" s="1168"/>
      <c r="C121" s="1167"/>
      <c r="D121" s="1167"/>
      <c r="E121" s="1167"/>
      <c r="F121" s="385" t="s">
        <v>2431</v>
      </c>
      <c r="G121" s="385" t="s">
        <v>2604</v>
      </c>
      <c r="H121" s="385">
        <v>1.0000000000000001E-5</v>
      </c>
      <c r="I121" s="1169"/>
      <c r="J121" s="1167"/>
      <c r="K121" s="1212"/>
      <c r="L121" s="152"/>
      <c r="M121" s="152"/>
      <c r="N121" s="152"/>
      <c r="O121" s="152"/>
      <c r="P121" s="152"/>
      <c r="Q121" s="152"/>
      <c r="R121" s="152"/>
      <c r="S121" s="152"/>
      <c r="T121" s="152"/>
      <c r="U121" s="152"/>
      <c r="V121" s="152"/>
      <c r="W121" s="152"/>
      <c r="X121" s="152"/>
      <c r="Y121" s="152"/>
      <c r="Z121" s="152"/>
      <c r="AA121" s="152"/>
      <c r="AB121" s="152"/>
    </row>
    <row r="122" spans="1:28" ht="31.5" customHeight="1">
      <c r="A122" s="152"/>
      <c r="B122" s="1168"/>
      <c r="C122" s="1167"/>
      <c r="D122" s="1167"/>
      <c r="E122" s="1167"/>
      <c r="F122" s="385" t="s">
        <v>2432</v>
      </c>
      <c r="G122" s="385" t="s">
        <v>2605</v>
      </c>
      <c r="H122" s="385">
        <v>1.0000000000000001E-5</v>
      </c>
      <c r="I122" s="1169"/>
      <c r="J122" s="1167"/>
      <c r="K122" s="1212"/>
      <c r="L122" s="152"/>
      <c r="M122" s="152"/>
      <c r="N122" s="152"/>
      <c r="O122" s="152"/>
      <c r="P122" s="152"/>
      <c r="Q122" s="152"/>
      <c r="R122" s="152"/>
      <c r="S122" s="152"/>
      <c r="T122" s="152"/>
      <c r="U122" s="152"/>
      <c r="V122" s="152"/>
      <c r="W122" s="152"/>
      <c r="X122" s="152"/>
      <c r="Y122" s="152"/>
      <c r="Z122" s="152"/>
      <c r="AA122" s="152"/>
      <c r="AB122" s="152"/>
    </row>
    <row r="123" spans="1:28" ht="31.5" customHeight="1">
      <c r="A123" s="152"/>
      <c r="B123" s="1168"/>
      <c r="C123" s="1167"/>
      <c r="D123" s="1167"/>
      <c r="E123" s="1167"/>
      <c r="F123" s="385" t="s">
        <v>2433</v>
      </c>
      <c r="G123" s="385" t="s">
        <v>2606</v>
      </c>
      <c r="H123" s="385">
        <v>1.0000000000000001E-5</v>
      </c>
      <c r="I123" s="1169"/>
      <c r="J123" s="1167"/>
      <c r="K123" s="1212"/>
      <c r="L123" s="152"/>
      <c r="M123" s="152"/>
      <c r="N123" s="152"/>
      <c r="O123" s="152"/>
      <c r="P123" s="152"/>
      <c r="Q123" s="152"/>
      <c r="R123" s="152"/>
      <c r="S123" s="152"/>
      <c r="T123" s="152"/>
      <c r="U123" s="152"/>
      <c r="V123" s="152"/>
      <c r="W123" s="152"/>
      <c r="X123" s="152"/>
      <c r="Y123" s="152"/>
      <c r="Z123" s="152"/>
      <c r="AA123" s="152"/>
      <c r="AB123" s="152"/>
    </row>
    <row r="124" spans="1:28" ht="31.5" customHeight="1">
      <c r="A124" s="152"/>
      <c r="B124" s="1168"/>
      <c r="C124" s="1167"/>
      <c r="D124" s="1167"/>
      <c r="E124" s="1167"/>
      <c r="F124" s="385" t="s">
        <v>2434</v>
      </c>
      <c r="G124" s="385" t="s">
        <v>2607</v>
      </c>
      <c r="H124" s="385">
        <v>1.0000000000000001E-5</v>
      </c>
      <c r="I124" s="1169"/>
      <c r="J124" s="1167"/>
      <c r="K124" s="1212"/>
      <c r="L124" s="152"/>
      <c r="M124" s="152"/>
      <c r="N124" s="152"/>
      <c r="O124" s="152"/>
      <c r="P124" s="152"/>
      <c r="Q124" s="152"/>
      <c r="R124" s="152"/>
      <c r="S124" s="152"/>
      <c r="T124" s="152"/>
      <c r="U124" s="152"/>
      <c r="V124" s="152"/>
      <c r="W124" s="152"/>
      <c r="X124" s="152"/>
      <c r="Y124" s="152"/>
      <c r="Z124" s="152"/>
      <c r="AA124" s="152"/>
      <c r="AB124" s="152"/>
    </row>
    <row r="125" spans="1:28" ht="31.5" customHeight="1">
      <c r="A125" s="152"/>
      <c r="B125" s="1168"/>
      <c r="C125" s="1167"/>
      <c r="D125" s="1167"/>
      <c r="E125" s="1167"/>
      <c r="F125" s="385" t="s">
        <v>2435</v>
      </c>
      <c r="G125" s="385" t="s">
        <v>2608</v>
      </c>
      <c r="H125" s="385">
        <v>1.0000000000000001E-5</v>
      </c>
      <c r="I125" s="1169"/>
      <c r="J125" s="1167"/>
      <c r="K125" s="1212"/>
      <c r="L125" s="152"/>
      <c r="M125" s="152"/>
      <c r="N125" s="152"/>
      <c r="O125" s="152"/>
      <c r="P125" s="152"/>
      <c r="Q125" s="152"/>
      <c r="R125" s="152"/>
      <c r="S125" s="152"/>
      <c r="T125" s="152"/>
      <c r="U125" s="152"/>
      <c r="V125" s="152"/>
      <c r="W125" s="152"/>
      <c r="X125" s="152"/>
      <c r="Y125" s="152"/>
      <c r="Z125" s="152"/>
      <c r="AA125" s="152"/>
      <c r="AB125" s="152"/>
    </row>
    <row r="126" spans="1:28" ht="31.5" customHeight="1">
      <c r="A126" s="152"/>
      <c r="B126" s="1168"/>
      <c r="C126" s="1167"/>
      <c r="D126" s="1167"/>
      <c r="E126" s="1167"/>
      <c r="F126" s="385" t="s">
        <v>2436</v>
      </c>
      <c r="G126" s="385" t="s">
        <v>2609</v>
      </c>
      <c r="H126" s="385">
        <v>1.0000000000000001E-5</v>
      </c>
      <c r="I126" s="1169"/>
      <c r="J126" s="1167"/>
      <c r="K126" s="1212"/>
      <c r="L126" s="152"/>
      <c r="M126" s="152"/>
      <c r="N126" s="152"/>
      <c r="O126" s="152"/>
      <c r="P126" s="152"/>
      <c r="Q126" s="152"/>
      <c r="R126" s="152"/>
      <c r="S126" s="152"/>
      <c r="T126" s="152"/>
      <c r="U126" s="152"/>
      <c r="V126" s="152"/>
      <c r="W126" s="152"/>
      <c r="X126" s="152"/>
      <c r="Y126" s="152"/>
      <c r="Z126" s="152"/>
      <c r="AA126" s="152"/>
      <c r="AB126" s="152"/>
    </row>
    <row r="127" spans="1:28" ht="31.5" customHeight="1">
      <c r="A127" s="152"/>
      <c r="B127" s="1168"/>
      <c r="C127" s="1167"/>
      <c r="D127" s="1167"/>
      <c r="E127" s="1167"/>
      <c r="F127" s="385" t="s">
        <v>2437</v>
      </c>
      <c r="G127" s="385" t="s">
        <v>2610</v>
      </c>
      <c r="H127" s="385">
        <v>1.0000000000000001E-5</v>
      </c>
      <c r="I127" s="1169"/>
      <c r="J127" s="1167"/>
      <c r="K127" s="1212"/>
      <c r="L127" s="152"/>
      <c r="M127" s="152"/>
      <c r="N127" s="152"/>
      <c r="O127" s="152"/>
      <c r="P127" s="152"/>
      <c r="Q127" s="152"/>
      <c r="R127" s="152"/>
      <c r="S127" s="152"/>
      <c r="T127" s="152"/>
      <c r="U127" s="152"/>
      <c r="V127" s="152"/>
      <c r="W127" s="152"/>
      <c r="X127" s="152"/>
      <c r="Y127" s="152"/>
      <c r="Z127" s="152"/>
      <c r="AA127" s="152"/>
      <c r="AB127" s="152"/>
    </row>
    <row r="128" spans="1:28" ht="31.5" customHeight="1">
      <c r="A128" s="152"/>
      <c r="B128" s="1168"/>
      <c r="C128" s="1167"/>
      <c r="D128" s="1167"/>
      <c r="E128" s="1167"/>
      <c r="F128" s="385" t="s">
        <v>2438</v>
      </c>
      <c r="G128" s="385" t="s">
        <v>2611</v>
      </c>
      <c r="H128" s="385">
        <v>1.0000000000000001E-5</v>
      </c>
      <c r="I128" s="1169"/>
      <c r="J128" s="1167"/>
      <c r="K128" s="1212"/>
      <c r="L128" s="152"/>
      <c r="M128" s="152"/>
      <c r="N128" s="152"/>
      <c r="O128" s="152"/>
      <c r="P128" s="152"/>
      <c r="Q128" s="152"/>
      <c r="R128" s="152"/>
      <c r="S128" s="152"/>
      <c r="T128" s="152"/>
      <c r="U128" s="152"/>
      <c r="V128" s="152"/>
      <c r="W128" s="152"/>
      <c r="X128" s="152"/>
      <c r="Y128" s="152"/>
      <c r="Z128" s="152"/>
      <c r="AA128" s="152"/>
      <c r="AB128" s="152"/>
    </row>
    <row r="129" spans="1:28" ht="31.5" customHeight="1">
      <c r="A129" s="152"/>
      <c r="B129" s="1168"/>
      <c r="C129" s="1167"/>
      <c r="D129" s="1167"/>
      <c r="E129" s="1167"/>
      <c r="F129" s="385" t="s">
        <v>2439</v>
      </c>
      <c r="G129" s="385" t="s">
        <v>2612</v>
      </c>
      <c r="H129" s="385">
        <v>1.0000000000000001E-5</v>
      </c>
      <c r="I129" s="1169"/>
      <c r="J129" s="1167"/>
      <c r="K129" s="1212"/>
      <c r="L129" s="152"/>
      <c r="M129" s="152"/>
      <c r="N129" s="152"/>
      <c r="O129" s="152"/>
      <c r="P129" s="152"/>
      <c r="Q129" s="152"/>
      <c r="R129" s="152"/>
      <c r="S129" s="152"/>
      <c r="T129" s="152"/>
      <c r="U129" s="152"/>
      <c r="V129" s="152"/>
      <c r="W129" s="152"/>
      <c r="X129" s="152"/>
      <c r="Y129" s="152"/>
      <c r="Z129" s="152"/>
      <c r="AA129" s="152"/>
      <c r="AB129" s="152"/>
    </row>
    <row r="130" spans="1:28" ht="31.5" customHeight="1">
      <c r="A130" s="152"/>
      <c r="B130" s="1168"/>
      <c r="C130" s="1167"/>
      <c r="D130" s="1167"/>
      <c r="E130" s="1167"/>
      <c r="F130" s="385" t="s">
        <v>2440</v>
      </c>
      <c r="G130" s="385" t="s">
        <v>2613</v>
      </c>
      <c r="H130" s="385">
        <v>1.0000000000000001E-5</v>
      </c>
      <c r="I130" s="1169"/>
      <c r="J130" s="1167"/>
      <c r="K130" s="1212"/>
      <c r="L130" s="152"/>
      <c r="M130" s="152"/>
      <c r="N130" s="152"/>
      <c r="O130" s="152"/>
      <c r="P130" s="152"/>
      <c r="Q130" s="152"/>
      <c r="R130" s="152"/>
      <c r="S130" s="152"/>
      <c r="T130" s="152"/>
      <c r="U130" s="152"/>
      <c r="V130" s="152"/>
      <c r="W130" s="152"/>
      <c r="X130" s="152"/>
      <c r="Y130" s="152"/>
      <c r="Z130" s="152"/>
      <c r="AA130" s="152"/>
      <c r="AB130" s="152"/>
    </row>
    <row r="131" spans="1:28" ht="31.5" customHeight="1">
      <c r="A131" s="152"/>
      <c r="B131" s="1168"/>
      <c r="C131" s="1167"/>
      <c r="D131" s="1167"/>
      <c r="E131" s="1167"/>
      <c r="F131" s="385" t="s">
        <v>2441</v>
      </c>
      <c r="G131" s="385" t="s">
        <v>2614</v>
      </c>
      <c r="H131" s="385">
        <v>1.0000000000000001E-5</v>
      </c>
      <c r="I131" s="1169"/>
      <c r="J131" s="1167"/>
      <c r="K131" s="1212"/>
      <c r="L131" s="152"/>
      <c r="M131" s="152"/>
      <c r="N131" s="152"/>
      <c r="O131" s="152"/>
      <c r="P131" s="152"/>
      <c r="Q131" s="152"/>
      <c r="R131" s="152"/>
      <c r="S131" s="152"/>
      <c r="T131" s="152"/>
      <c r="U131" s="152"/>
      <c r="V131" s="152"/>
      <c r="W131" s="152"/>
      <c r="X131" s="152"/>
      <c r="Y131" s="152"/>
      <c r="Z131" s="152"/>
      <c r="AA131" s="152"/>
      <c r="AB131" s="152"/>
    </row>
    <row r="132" spans="1:28" ht="31.5" customHeight="1">
      <c r="A132" s="152"/>
      <c r="B132" s="1168"/>
      <c r="C132" s="1167"/>
      <c r="D132" s="1167"/>
      <c r="E132" s="1167"/>
      <c r="F132" s="385" t="s">
        <v>2442</v>
      </c>
      <c r="G132" s="385" t="s">
        <v>238</v>
      </c>
      <c r="H132" s="385">
        <v>1.0000000000000001E-5</v>
      </c>
      <c r="I132" s="1169"/>
      <c r="J132" s="1167"/>
      <c r="K132" s="1212"/>
      <c r="L132" s="152"/>
      <c r="M132" s="152"/>
      <c r="N132" s="152"/>
      <c r="O132" s="152"/>
      <c r="P132" s="152"/>
      <c r="Q132" s="152"/>
      <c r="R132" s="152"/>
      <c r="S132" s="152"/>
      <c r="T132" s="152"/>
      <c r="U132" s="152"/>
      <c r="V132" s="152"/>
      <c r="W132" s="152"/>
      <c r="X132" s="152"/>
      <c r="Y132" s="152"/>
      <c r="Z132" s="152"/>
      <c r="AA132" s="152"/>
      <c r="AB132" s="152"/>
    </row>
    <row r="133" spans="1:28" ht="31.5" customHeight="1">
      <c r="A133" s="152"/>
      <c r="B133" s="1168"/>
      <c r="C133" s="1167"/>
      <c r="D133" s="1167"/>
      <c r="E133" s="1167"/>
      <c r="F133" s="385" t="s">
        <v>2443</v>
      </c>
      <c r="G133" s="385" t="s">
        <v>1567</v>
      </c>
      <c r="H133" s="385">
        <v>1.0000000000000001E-5</v>
      </c>
      <c r="I133" s="1169"/>
      <c r="J133" s="1167"/>
      <c r="K133" s="1212"/>
      <c r="L133" s="152"/>
      <c r="M133" s="152"/>
      <c r="N133" s="152"/>
      <c r="O133" s="152"/>
      <c r="P133" s="152"/>
      <c r="Q133" s="152"/>
      <c r="R133" s="152"/>
      <c r="S133" s="152"/>
      <c r="T133" s="152"/>
      <c r="U133" s="152"/>
      <c r="V133" s="152"/>
      <c r="W133" s="152"/>
      <c r="X133" s="152"/>
      <c r="Y133" s="152"/>
      <c r="Z133" s="152"/>
      <c r="AA133" s="152"/>
      <c r="AB133" s="152"/>
    </row>
    <row r="134" spans="1:28" ht="31.5" customHeight="1">
      <c r="A134" s="152"/>
      <c r="B134" s="1168"/>
      <c r="C134" s="1167"/>
      <c r="D134" s="1167"/>
      <c r="E134" s="1167"/>
      <c r="F134" s="385" t="s">
        <v>2444</v>
      </c>
      <c r="G134" s="385" t="s">
        <v>2615</v>
      </c>
      <c r="H134" s="385">
        <v>1.0000000000000001E-5</v>
      </c>
      <c r="I134" s="1169"/>
      <c r="J134" s="1167"/>
      <c r="K134" s="1212"/>
      <c r="L134" s="152"/>
      <c r="M134" s="152"/>
      <c r="N134" s="152"/>
      <c r="O134" s="152"/>
      <c r="P134" s="152"/>
      <c r="Q134" s="152"/>
      <c r="R134" s="152"/>
      <c r="S134" s="152"/>
      <c r="T134" s="152"/>
      <c r="U134" s="152"/>
      <c r="V134" s="152"/>
      <c r="W134" s="152"/>
      <c r="X134" s="152"/>
      <c r="Y134" s="152"/>
      <c r="Z134" s="152"/>
      <c r="AA134" s="152"/>
      <c r="AB134" s="152"/>
    </row>
    <row r="135" spans="1:28" ht="31.5" customHeight="1">
      <c r="A135" s="152"/>
      <c r="B135" s="1168"/>
      <c r="C135" s="1167"/>
      <c r="D135" s="1167"/>
      <c r="E135" s="1167"/>
      <c r="F135" s="385" t="s">
        <v>2445</v>
      </c>
      <c r="G135" s="385" t="s">
        <v>2616</v>
      </c>
      <c r="H135" s="385">
        <v>1.0000000000000001E-5</v>
      </c>
      <c r="I135" s="1169"/>
      <c r="J135" s="1167"/>
      <c r="K135" s="1212"/>
      <c r="L135" s="152"/>
      <c r="M135" s="152"/>
      <c r="N135" s="152"/>
      <c r="O135" s="152"/>
      <c r="P135" s="152"/>
      <c r="Q135" s="152"/>
      <c r="R135" s="152"/>
      <c r="S135" s="152"/>
      <c r="T135" s="152"/>
      <c r="U135" s="152"/>
      <c r="V135" s="152"/>
      <c r="W135" s="152"/>
      <c r="X135" s="152"/>
      <c r="Y135" s="152"/>
      <c r="Z135" s="152"/>
      <c r="AA135" s="152"/>
      <c r="AB135" s="152"/>
    </row>
    <row r="136" spans="1:28" ht="31.5" customHeight="1">
      <c r="A136" s="152"/>
      <c r="B136" s="1168"/>
      <c r="C136" s="1167"/>
      <c r="D136" s="1167"/>
      <c r="E136" s="1167"/>
      <c r="F136" s="385" t="s">
        <v>2446</v>
      </c>
      <c r="G136" s="385" t="s">
        <v>2617</v>
      </c>
      <c r="H136" s="385">
        <v>1.0000000000000001E-5</v>
      </c>
      <c r="I136" s="1169"/>
      <c r="J136" s="1167"/>
      <c r="K136" s="1212"/>
      <c r="L136" s="152"/>
      <c r="M136" s="152"/>
      <c r="N136" s="152"/>
      <c r="O136" s="152"/>
      <c r="P136" s="152"/>
      <c r="Q136" s="152"/>
      <c r="R136" s="152"/>
      <c r="S136" s="152"/>
      <c r="T136" s="152"/>
      <c r="U136" s="152"/>
      <c r="V136" s="152"/>
      <c r="W136" s="152"/>
      <c r="X136" s="152"/>
      <c r="Y136" s="152"/>
      <c r="Z136" s="152"/>
      <c r="AA136" s="152"/>
      <c r="AB136" s="152"/>
    </row>
    <row r="137" spans="1:28" ht="31.5" customHeight="1">
      <c r="A137" s="152"/>
      <c r="B137" s="1168"/>
      <c r="C137" s="1167"/>
      <c r="D137" s="1167"/>
      <c r="E137" s="1167"/>
      <c r="F137" s="385" t="s">
        <v>2447</v>
      </c>
      <c r="G137" s="385" t="s">
        <v>2618</v>
      </c>
      <c r="H137" s="385">
        <v>1.0000000000000001E-5</v>
      </c>
      <c r="I137" s="1169"/>
      <c r="J137" s="1167"/>
      <c r="K137" s="1212"/>
      <c r="L137" s="152"/>
      <c r="M137" s="152"/>
      <c r="N137" s="152"/>
      <c r="O137" s="152"/>
      <c r="P137" s="152"/>
      <c r="Q137" s="152"/>
      <c r="R137" s="152"/>
      <c r="S137" s="152"/>
      <c r="T137" s="152"/>
      <c r="U137" s="152"/>
      <c r="V137" s="152"/>
      <c r="W137" s="152"/>
      <c r="X137" s="152"/>
      <c r="Y137" s="152"/>
      <c r="Z137" s="152"/>
      <c r="AA137" s="152"/>
      <c r="AB137" s="152"/>
    </row>
    <row r="138" spans="1:28" ht="31.5" customHeight="1">
      <c r="A138" s="152"/>
      <c r="B138" s="1168"/>
      <c r="C138" s="1167"/>
      <c r="D138" s="1167"/>
      <c r="E138" s="1167"/>
      <c r="F138" s="385" t="s">
        <v>2448</v>
      </c>
      <c r="G138" s="385" t="s">
        <v>2619</v>
      </c>
      <c r="H138" s="385">
        <v>1.0000000000000001E-5</v>
      </c>
      <c r="I138" s="1169"/>
      <c r="J138" s="1167"/>
      <c r="K138" s="1212"/>
      <c r="L138" s="152"/>
      <c r="M138" s="152"/>
      <c r="N138" s="152"/>
      <c r="O138" s="152"/>
      <c r="P138" s="152"/>
      <c r="Q138" s="152"/>
      <c r="R138" s="152"/>
      <c r="S138" s="152"/>
      <c r="T138" s="152"/>
      <c r="U138" s="152"/>
      <c r="V138" s="152"/>
      <c r="W138" s="152"/>
      <c r="X138" s="152"/>
      <c r="Y138" s="152"/>
      <c r="Z138" s="152"/>
      <c r="AA138" s="152"/>
      <c r="AB138" s="152"/>
    </row>
    <row r="139" spans="1:28" ht="31.5" customHeight="1">
      <c r="A139" s="152"/>
      <c r="B139" s="1168"/>
      <c r="C139" s="1167"/>
      <c r="D139" s="1167"/>
      <c r="E139" s="1167"/>
      <c r="F139" s="385" t="s">
        <v>2449</v>
      </c>
      <c r="G139" s="385" t="s">
        <v>2620</v>
      </c>
      <c r="H139" s="385">
        <v>1.0000000000000001E-5</v>
      </c>
      <c r="I139" s="1169"/>
      <c r="J139" s="1167"/>
      <c r="K139" s="1212"/>
      <c r="L139" s="152"/>
      <c r="M139" s="152"/>
      <c r="N139" s="152"/>
      <c r="O139" s="152"/>
      <c r="P139" s="152"/>
      <c r="Q139" s="152"/>
      <c r="R139" s="152"/>
      <c r="S139" s="152"/>
      <c r="T139" s="152"/>
      <c r="U139" s="152"/>
      <c r="V139" s="152"/>
      <c r="W139" s="152"/>
      <c r="X139" s="152"/>
      <c r="Y139" s="152"/>
      <c r="Z139" s="152"/>
      <c r="AA139" s="152"/>
      <c r="AB139" s="152"/>
    </row>
    <row r="140" spans="1:28" ht="31.5" customHeight="1">
      <c r="A140" s="152"/>
      <c r="B140" s="1168"/>
      <c r="C140" s="1167"/>
      <c r="D140" s="1167"/>
      <c r="E140" s="1167"/>
      <c r="F140" s="385" t="s">
        <v>2450</v>
      </c>
      <c r="G140" s="385" t="s">
        <v>2621</v>
      </c>
      <c r="H140" s="385">
        <v>1.0000000000000001E-5</v>
      </c>
      <c r="I140" s="1169"/>
      <c r="J140" s="1167"/>
      <c r="K140" s="1212"/>
      <c r="L140" s="152"/>
      <c r="M140" s="152"/>
      <c r="N140" s="152"/>
      <c r="O140" s="152"/>
      <c r="P140" s="152"/>
      <c r="Q140" s="152"/>
      <c r="R140" s="152"/>
      <c r="S140" s="152"/>
      <c r="T140" s="152"/>
      <c r="U140" s="152"/>
      <c r="V140" s="152"/>
      <c r="W140" s="152"/>
      <c r="X140" s="152"/>
      <c r="Y140" s="152"/>
      <c r="Z140" s="152"/>
      <c r="AA140" s="152"/>
      <c r="AB140" s="152"/>
    </row>
    <row r="141" spans="1:28" ht="31.5" customHeight="1">
      <c r="A141" s="152"/>
      <c r="B141" s="1168"/>
      <c r="C141" s="1167"/>
      <c r="D141" s="1167"/>
      <c r="E141" s="1167"/>
      <c r="F141" s="385" t="s">
        <v>2451</v>
      </c>
      <c r="G141" s="385" t="s">
        <v>2622</v>
      </c>
      <c r="H141" s="385">
        <v>1.0000000000000001E-5</v>
      </c>
      <c r="I141" s="1169"/>
      <c r="J141" s="1167"/>
      <c r="K141" s="1212"/>
      <c r="L141" s="152"/>
      <c r="M141" s="152"/>
      <c r="N141" s="152"/>
      <c r="O141" s="152"/>
      <c r="P141" s="152"/>
      <c r="Q141" s="152"/>
      <c r="R141" s="152"/>
      <c r="S141" s="152"/>
      <c r="T141" s="152"/>
      <c r="U141" s="152"/>
      <c r="V141" s="152"/>
      <c r="W141" s="152"/>
      <c r="X141" s="152"/>
      <c r="Y141" s="152"/>
      <c r="Z141" s="152"/>
      <c r="AA141" s="152"/>
      <c r="AB141" s="152"/>
    </row>
    <row r="142" spans="1:28" ht="31.5" customHeight="1">
      <c r="A142" s="152"/>
      <c r="B142" s="1168"/>
      <c r="C142" s="1167"/>
      <c r="D142" s="1167"/>
      <c r="E142" s="1167"/>
      <c r="F142" s="385" t="s">
        <v>2452</v>
      </c>
      <c r="G142" s="385" t="s">
        <v>2623</v>
      </c>
      <c r="H142" s="385">
        <v>1.0000000000000001E-5</v>
      </c>
      <c r="I142" s="1169"/>
      <c r="J142" s="1167"/>
      <c r="K142" s="1212"/>
      <c r="L142" s="152"/>
      <c r="M142" s="152"/>
      <c r="N142" s="152"/>
      <c r="O142" s="152"/>
      <c r="P142" s="152"/>
      <c r="Q142" s="152"/>
      <c r="R142" s="152"/>
      <c r="S142" s="152"/>
      <c r="T142" s="152"/>
      <c r="U142" s="152"/>
      <c r="V142" s="152"/>
      <c r="W142" s="152"/>
      <c r="X142" s="152"/>
      <c r="Y142" s="152"/>
      <c r="Z142" s="152"/>
      <c r="AA142" s="152"/>
      <c r="AB142" s="152"/>
    </row>
    <row r="143" spans="1:28" ht="31.5" customHeight="1">
      <c r="A143" s="152"/>
      <c r="B143" s="1168"/>
      <c r="C143" s="1167"/>
      <c r="D143" s="1167"/>
      <c r="E143" s="1167"/>
      <c r="F143" s="385" t="s">
        <v>2453</v>
      </c>
      <c r="G143" s="385" t="s">
        <v>2624</v>
      </c>
      <c r="H143" s="385">
        <v>1.0000000000000001E-5</v>
      </c>
      <c r="I143" s="1169"/>
      <c r="J143" s="1167"/>
      <c r="K143" s="1212"/>
      <c r="L143" s="152"/>
      <c r="M143" s="152"/>
      <c r="N143" s="152"/>
      <c r="O143" s="152"/>
      <c r="P143" s="152"/>
      <c r="Q143" s="152"/>
      <c r="R143" s="152"/>
      <c r="S143" s="152"/>
      <c r="T143" s="152"/>
      <c r="U143" s="152"/>
      <c r="V143" s="152"/>
      <c r="W143" s="152"/>
      <c r="X143" s="152"/>
      <c r="Y143" s="152"/>
      <c r="Z143" s="152"/>
      <c r="AA143" s="152"/>
      <c r="AB143" s="152"/>
    </row>
    <row r="144" spans="1:28" ht="31.5" customHeight="1">
      <c r="A144" s="152"/>
      <c r="B144" s="1168"/>
      <c r="C144" s="1167"/>
      <c r="D144" s="1167"/>
      <c r="E144" s="1167"/>
      <c r="F144" s="385" t="s">
        <v>2454</v>
      </c>
      <c r="G144" s="385" t="s">
        <v>2625</v>
      </c>
      <c r="H144" s="385">
        <v>1.0000000000000001E-5</v>
      </c>
      <c r="I144" s="1169"/>
      <c r="J144" s="1167"/>
      <c r="K144" s="1212"/>
      <c r="L144" s="152"/>
      <c r="M144" s="152"/>
      <c r="N144" s="152"/>
      <c r="O144" s="152"/>
      <c r="P144" s="152"/>
      <c r="Q144" s="152"/>
      <c r="R144" s="152"/>
      <c r="S144" s="152"/>
      <c r="T144" s="152"/>
      <c r="U144" s="152"/>
      <c r="V144" s="152"/>
      <c r="W144" s="152"/>
      <c r="X144" s="152"/>
      <c r="Y144" s="152"/>
      <c r="Z144" s="152"/>
      <c r="AA144" s="152"/>
      <c r="AB144" s="152"/>
    </row>
    <row r="145" spans="1:28" ht="31.5" customHeight="1">
      <c r="A145" s="152"/>
      <c r="B145" s="1168"/>
      <c r="C145" s="1167"/>
      <c r="D145" s="1167"/>
      <c r="E145" s="1167"/>
      <c r="F145" s="385" t="s">
        <v>2455</v>
      </c>
      <c r="G145" s="385" t="s">
        <v>2626</v>
      </c>
      <c r="H145" s="385">
        <v>1.0000000000000001E-5</v>
      </c>
      <c r="I145" s="1169"/>
      <c r="J145" s="1167"/>
      <c r="K145" s="1212"/>
      <c r="L145" s="152"/>
      <c r="M145" s="152"/>
      <c r="N145" s="152"/>
      <c r="O145" s="152"/>
      <c r="P145" s="152"/>
      <c r="Q145" s="152"/>
      <c r="R145" s="152"/>
      <c r="S145" s="152"/>
      <c r="T145" s="152"/>
      <c r="U145" s="152"/>
      <c r="V145" s="152"/>
      <c r="W145" s="152"/>
      <c r="X145" s="152"/>
      <c r="Y145" s="152"/>
      <c r="Z145" s="152"/>
      <c r="AA145" s="152"/>
      <c r="AB145" s="152"/>
    </row>
    <row r="146" spans="1:28" ht="31.5" customHeight="1">
      <c r="A146" s="152"/>
      <c r="B146" s="1168"/>
      <c r="C146" s="1167"/>
      <c r="D146" s="1167"/>
      <c r="E146" s="1167"/>
      <c r="F146" s="385" t="s">
        <v>2456</v>
      </c>
      <c r="G146" s="385" t="s">
        <v>2627</v>
      </c>
      <c r="H146" s="385">
        <v>1.0000000000000001E-5</v>
      </c>
      <c r="I146" s="1169"/>
      <c r="J146" s="1167"/>
      <c r="K146" s="1212"/>
      <c r="L146" s="152"/>
      <c r="M146" s="152"/>
      <c r="N146" s="152"/>
      <c r="O146" s="152"/>
      <c r="P146" s="152"/>
      <c r="Q146" s="152"/>
      <c r="R146" s="152"/>
      <c r="S146" s="152"/>
      <c r="T146" s="152"/>
      <c r="U146" s="152"/>
      <c r="V146" s="152"/>
      <c r="W146" s="152"/>
      <c r="X146" s="152"/>
      <c r="Y146" s="152"/>
      <c r="Z146" s="152"/>
      <c r="AA146" s="152"/>
      <c r="AB146" s="152"/>
    </row>
    <row r="147" spans="1:28" ht="31.5" customHeight="1">
      <c r="A147" s="152"/>
      <c r="B147" s="1168"/>
      <c r="C147" s="1167"/>
      <c r="D147" s="1167"/>
      <c r="E147" s="1167"/>
      <c r="F147" s="385" t="s">
        <v>2457</v>
      </c>
      <c r="G147" s="385" t="s">
        <v>2628</v>
      </c>
      <c r="H147" s="385">
        <v>1.0000000000000001E-5</v>
      </c>
      <c r="I147" s="1169"/>
      <c r="J147" s="1167"/>
      <c r="K147" s="1212"/>
      <c r="L147" s="152"/>
      <c r="M147" s="152"/>
      <c r="N147" s="152"/>
      <c r="O147" s="152"/>
      <c r="P147" s="152"/>
      <c r="Q147" s="152"/>
      <c r="R147" s="152"/>
      <c r="S147" s="152"/>
      <c r="T147" s="152"/>
      <c r="U147" s="152"/>
      <c r="V147" s="152"/>
      <c r="W147" s="152"/>
      <c r="X147" s="152"/>
      <c r="Y147" s="152"/>
      <c r="Z147" s="152"/>
      <c r="AA147" s="152"/>
      <c r="AB147" s="152"/>
    </row>
    <row r="148" spans="1:28" ht="31.5" customHeight="1">
      <c r="A148" s="152"/>
      <c r="B148" s="1168"/>
      <c r="C148" s="1167"/>
      <c r="D148" s="1167"/>
      <c r="E148" s="1167"/>
      <c r="F148" s="385" t="s">
        <v>2458</v>
      </c>
      <c r="G148" s="385" t="s">
        <v>2629</v>
      </c>
      <c r="H148" s="385">
        <v>1.0000000000000001E-5</v>
      </c>
      <c r="I148" s="1169"/>
      <c r="J148" s="1167"/>
      <c r="K148" s="1212"/>
      <c r="L148" s="152"/>
      <c r="M148" s="152"/>
      <c r="N148" s="152"/>
      <c r="O148" s="152"/>
      <c r="P148" s="152"/>
      <c r="Q148" s="152"/>
      <c r="R148" s="152"/>
      <c r="S148" s="152"/>
      <c r="T148" s="152"/>
      <c r="U148" s="152"/>
      <c r="V148" s="152"/>
      <c r="W148" s="152"/>
      <c r="X148" s="152"/>
      <c r="Y148" s="152"/>
      <c r="Z148" s="152"/>
      <c r="AA148" s="152"/>
      <c r="AB148" s="152"/>
    </row>
    <row r="149" spans="1:28" ht="31.5" customHeight="1">
      <c r="A149" s="152"/>
      <c r="B149" s="1168"/>
      <c r="C149" s="1167"/>
      <c r="D149" s="1167"/>
      <c r="E149" s="1167"/>
      <c r="F149" s="385" t="s">
        <v>2459</v>
      </c>
      <c r="G149" s="385" t="s">
        <v>2630</v>
      </c>
      <c r="H149" s="385">
        <v>1.0000000000000001E-5</v>
      </c>
      <c r="I149" s="1169"/>
      <c r="J149" s="1167"/>
      <c r="K149" s="1212"/>
      <c r="L149" s="152"/>
      <c r="M149" s="152"/>
      <c r="N149" s="152"/>
      <c r="O149" s="152"/>
      <c r="P149" s="152"/>
      <c r="Q149" s="152"/>
      <c r="R149" s="152"/>
      <c r="S149" s="152"/>
      <c r="T149" s="152"/>
      <c r="U149" s="152"/>
      <c r="V149" s="152"/>
      <c r="W149" s="152"/>
      <c r="X149" s="152"/>
      <c r="Y149" s="152"/>
      <c r="Z149" s="152"/>
      <c r="AA149" s="152"/>
      <c r="AB149" s="152"/>
    </row>
    <row r="150" spans="1:28" ht="31.5" customHeight="1">
      <c r="A150" s="152"/>
      <c r="B150" s="1168"/>
      <c r="C150" s="1167"/>
      <c r="D150" s="1167"/>
      <c r="E150" s="1167"/>
      <c r="F150" s="385" t="s">
        <v>2460</v>
      </c>
      <c r="G150" s="385" t="s">
        <v>2631</v>
      </c>
      <c r="H150" s="385">
        <v>1.0000000000000001E-5</v>
      </c>
      <c r="I150" s="1169"/>
      <c r="J150" s="1167"/>
      <c r="K150" s="1212"/>
      <c r="L150" s="152"/>
      <c r="M150" s="152"/>
      <c r="N150" s="152"/>
      <c r="O150" s="152"/>
      <c r="P150" s="152"/>
      <c r="Q150" s="152"/>
      <c r="R150" s="152"/>
      <c r="S150" s="152"/>
      <c r="T150" s="152"/>
      <c r="U150" s="152"/>
      <c r="V150" s="152"/>
      <c r="W150" s="152"/>
      <c r="X150" s="152"/>
      <c r="Y150" s="152"/>
      <c r="Z150" s="152"/>
      <c r="AA150" s="152"/>
      <c r="AB150" s="152"/>
    </row>
    <row r="151" spans="1:28" ht="31.5" customHeight="1">
      <c r="A151" s="152"/>
      <c r="B151" s="1168"/>
      <c r="C151" s="1167"/>
      <c r="D151" s="1167"/>
      <c r="E151" s="1167"/>
      <c r="F151" s="385" t="s">
        <v>2461</v>
      </c>
      <c r="G151" s="385" t="s">
        <v>2632</v>
      </c>
      <c r="H151" s="385">
        <v>1.0000000000000001E-5</v>
      </c>
      <c r="I151" s="1169"/>
      <c r="J151" s="1167"/>
      <c r="K151" s="1212"/>
      <c r="L151" s="152"/>
      <c r="M151" s="152"/>
      <c r="N151" s="152"/>
      <c r="O151" s="152"/>
      <c r="P151" s="152"/>
      <c r="Q151" s="152"/>
      <c r="R151" s="152"/>
      <c r="S151" s="152"/>
      <c r="T151" s="152"/>
      <c r="U151" s="152"/>
      <c r="V151" s="152"/>
      <c r="W151" s="152"/>
      <c r="X151" s="152"/>
      <c r="Y151" s="152"/>
      <c r="Z151" s="152"/>
      <c r="AA151" s="152"/>
      <c r="AB151" s="152"/>
    </row>
    <row r="152" spans="1:28" ht="31.5" customHeight="1">
      <c r="A152" s="152"/>
      <c r="B152" s="1168"/>
      <c r="C152" s="1167"/>
      <c r="D152" s="1167"/>
      <c r="E152" s="1167"/>
      <c r="F152" s="385" t="s">
        <v>2462</v>
      </c>
      <c r="G152" s="385" t="s">
        <v>2633</v>
      </c>
      <c r="H152" s="385">
        <v>1.0000000000000001E-5</v>
      </c>
      <c r="I152" s="1169"/>
      <c r="J152" s="1167"/>
      <c r="K152" s="1212"/>
      <c r="L152" s="152"/>
      <c r="M152" s="152"/>
      <c r="N152" s="152"/>
      <c r="O152" s="152"/>
      <c r="P152" s="152"/>
      <c r="Q152" s="152"/>
      <c r="R152" s="152"/>
      <c r="S152" s="152"/>
      <c r="T152" s="152"/>
      <c r="U152" s="152"/>
      <c r="V152" s="152"/>
      <c r="W152" s="152"/>
      <c r="X152" s="152"/>
      <c r="Y152" s="152"/>
      <c r="Z152" s="152"/>
      <c r="AA152" s="152"/>
      <c r="AB152" s="152"/>
    </row>
    <row r="153" spans="1:28" ht="31.5" customHeight="1">
      <c r="A153" s="152"/>
      <c r="B153" s="1168"/>
      <c r="C153" s="1167"/>
      <c r="D153" s="1167"/>
      <c r="E153" s="1167"/>
      <c r="F153" s="385" t="s">
        <v>2463</v>
      </c>
      <c r="G153" s="385" t="s">
        <v>2634</v>
      </c>
      <c r="H153" s="385">
        <v>1.0000000000000001E-5</v>
      </c>
      <c r="I153" s="1169"/>
      <c r="J153" s="1167"/>
      <c r="K153" s="1212"/>
      <c r="L153" s="152"/>
      <c r="M153" s="152"/>
      <c r="N153" s="152"/>
      <c r="O153" s="152"/>
      <c r="P153" s="152"/>
      <c r="Q153" s="152"/>
      <c r="R153" s="152"/>
      <c r="S153" s="152"/>
      <c r="T153" s="152"/>
      <c r="U153" s="152"/>
      <c r="V153" s="152"/>
      <c r="W153" s="152"/>
      <c r="X153" s="152"/>
      <c r="Y153" s="152"/>
      <c r="Z153" s="152"/>
      <c r="AA153" s="152"/>
      <c r="AB153" s="152"/>
    </row>
    <row r="154" spans="1:28" ht="31.5" customHeight="1">
      <c r="A154" s="152"/>
      <c r="B154" s="1168"/>
      <c r="C154" s="1167"/>
      <c r="D154" s="1167"/>
      <c r="E154" s="1167"/>
      <c r="F154" s="385" t="s">
        <v>2464</v>
      </c>
      <c r="G154" s="385" t="s">
        <v>2635</v>
      </c>
      <c r="H154" s="385">
        <v>1.0000000000000001E-5</v>
      </c>
      <c r="I154" s="1169"/>
      <c r="J154" s="1167"/>
      <c r="K154" s="1212"/>
      <c r="L154" s="152"/>
      <c r="M154" s="152"/>
      <c r="N154" s="152"/>
      <c r="O154" s="152"/>
      <c r="P154" s="152"/>
      <c r="Q154" s="152"/>
      <c r="R154" s="152"/>
      <c r="S154" s="152"/>
      <c r="T154" s="152"/>
      <c r="U154" s="152"/>
      <c r="V154" s="152"/>
      <c r="W154" s="152"/>
      <c r="X154" s="152"/>
      <c r="Y154" s="152"/>
      <c r="Z154" s="152"/>
      <c r="AA154" s="152"/>
      <c r="AB154" s="152"/>
    </row>
    <row r="155" spans="1:28" ht="31.5" customHeight="1">
      <c r="A155" s="152"/>
      <c r="B155" s="1168"/>
      <c r="C155" s="1167"/>
      <c r="D155" s="1167"/>
      <c r="E155" s="1167"/>
      <c r="F155" s="385" t="s">
        <v>2465</v>
      </c>
      <c r="G155" s="385" t="s">
        <v>2636</v>
      </c>
      <c r="H155" s="385">
        <v>1.0000000000000001E-5</v>
      </c>
      <c r="I155" s="1169"/>
      <c r="J155" s="1167"/>
      <c r="K155" s="1212"/>
      <c r="L155" s="152"/>
      <c r="M155" s="152"/>
      <c r="N155" s="152"/>
      <c r="O155" s="152"/>
      <c r="P155" s="152"/>
      <c r="Q155" s="152"/>
      <c r="R155" s="152"/>
      <c r="S155" s="152"/>
      <c r="T155" s="152"/>
      <c r="U155" s="152"/>
      <c r="V155" s="152"/>
      <c r="W155" s="152"/>
      <c r="X155" s="152"/>
      <c r="Y155" s="152"/>
      <c r="Z155" s="152"/>
      <c r="AA155" s="152"/>
      <c r="AB155" s="152"/>
    </row>
    <row r="156" spans="1:28" ht="31.5" customHeight="1">
      <c r="A156" s="152"/>
      <c r="B156" s="1168"/>
      <c r="C156" s="1167"/>
      <c r="D156" s="1167"/>
      <c r="E156" s="1167"/>
      <c r="F156" s="385" t="s">
        <v>2466</v>
      </c>
      <c r="G156" s="385" t="s">
        <v>2637</v>
      </c>
      <c r="H156" s="385">
        <v>1.0000000000000001E-5</v>
      </c>
      <c r="I156" s="1169"/>
      <c r="J156" s="1167"/>
      <c r="K156" s="1212"/>
      <c r="L156" s="152"/>
      <c r="M156" s="152"/>
      <c r="N156" s="152"/>
      <c r="O156" s="152"/>
      <c r="P156" s="152"/>
      <c r="Q156" s="152"/>
      <c r="R156" s="152"/>
      <c r="S156" s="152"/>
      <c r="T156" s="152"/>
      <c r="U156" s="152"/>
      <c r="V156" s="152"/>
      <c r="W156" s="152"/>
      <c r="X156" s="152"/>
      <c r="Y156" s="152"/>
      <c r="Z156" s="152"/>
      <c r="AA156" s="152"/>
      <c r="AB156" s="152"/>
    </row>
    <row r="157" spans="1:28" ht="31.5" customHeight="1">
      <c r="A157" s="152"/>
      <c r="B157" s="1168"/>
      <c r="C157" s="1167"/>
      <c r="D157" s="1167"/>
      <c r="E157" s="1167"/>
      <c r="F157" s="385" t="s">
        <v>2467</v>
      </c>
      <c r="G157" s="385" t="s">
        <v>2638</v>
      </c>
      <c r="H157" s="385">
        <v>1.0000000000000001E-5</v>
      </c>
      <c r="I157" s="1169"/>
      <c r="J157" s="1167"/>
      <c r="K157" s="1212"/>
      <c r="L157" s="152"/>
      <c r="M157" s="152"/>
      <c r="N157" s="152"/>
      <c r="O157" s="152"/>
      <c r="P157" s="152"/>
      <c r="Q157" s="152"/>
      <c r="R157" s="152"/>
      <c r="S157" s="152"/>
      <c r="T157" s="152"/>
      <c r="U157" s="152"/>
      <c r="V157" s="152"/>
      <c r="W157" s="152"/>
      <c r="X157" s="152"/>
      <c r="Y157" s="152"/>
      <c r="Z157" s="152"/>
      <c r="AA157" s="152"/>
      <c r="AB157" s="152"/>
    </row>
    <row r="158" spans="1:28" ht="31.5" customHeight="1">
      <c r="A158" s="152"/>
      <c r="B158" s="1168"/>
      <c r="C158" s="1167"/>
      <c r="D158" s="1167"/>
      <c r="E158" s="1167"/>
      <c r="F158" s="385" t="s">
        <v>2468</v>
      </c>
      <c r="G158" s="385" t="s">
        <v>2639</v>
      </c>
      <c r="H158" s="385">
        <v>1.0000000000000001E-5</v>
      </c>
      <c r="I158" s="1169"/>
      <c r="J158" s="1167"/>
      <c r="K158" s="1212"/>
      <c r="L158" s="152"/>
      <c r="M158" s="152"/>
      <c r="N158" s="152"/>
      <c r="O158" s="152"/>
      <c r="P158" s="152"/>
      <c r="Q158" s="152"/>
      <c r="R158" s="152"/>
      <c r="S158" s="152"/>
      <c r="T158" s="152"/>
      <c r="U158" s="152"/>
      <c r="V158" s="152"/>
      <c r="W158" s="152"/>
      <c r="X158" s="152"/>
      <c r="Y158" s="152"/>
      <c r="Z158" s="152"/>
      <c r="AA158" s="152"/>
      <c r="AB158" s="152"/>
    </row>
    <row r="159" spans="1:28" ht="31.5" customHeight="1">
      <c r="A159" s="152"/>
      <c r="B159" s="1168"/>
      <c r="C159" s="1167"/>
      <c r="D159" s="1167"/>
      <c r="E159" s="1167"/>
      <c r="F159" s="385" t="s">
        <v>2469</v>
      </c>
      <c r="G159" s="385" t="s">
        <v>2640</v>
      </c>
      <c r="H159" s="385">
        <v>1.0000000000000001E-5</v>
      </c>
      <c r="I159" s="1169"/>
      <c r="J159" s="1167"/>
      <c r="K159" s="1212"/>
      <c r="L159" s="152"/>
      <c r="M159" s="152"/>
      <c r="N159" s="152"/>
      <c r="O159" s="152"/>
      <c r="P159" s="152"/>
      <c r="Q159" s="152"/>
      <c r="R159" s="152"/>
      <c r="S159" s="152"/>
      <c r="T159" s="152"/>
      <c r="U159" s="152"/>
      <c r="V159" s="152"/>
      <c r="W159" s="152"/>
      <c r="X159" s="152"/>
      <c r="Y159" s="152"/>
      <c r="Z159" s="152"/>
      <c r="AA159" s="152"/>
      <c r="AB159" s="152"/>
    </row>
    <row r="160" spans="1:28" ht="31.5" customHeight="1">
      <c r="A160" s="152"/>
      <c r="B160" s="1168"/>
      <c r="C160" s="1167"/>
      <c r="D160" s="1167"/>
      <c r="E160" s="1167"/>
      <c r="F160" s="385" t="s">
        <v>2470</v>
      </c>
      <c r="G160" s="385" t="s">
        <v>2641</v>
      </c>
      <c r="H160" s="385">
        <v>1.0000000000000001E-5</v>
      </c>
      <c r="I160" s="1169"/>
      <c r="J160" s="1167"/>
      <c r="K160" s="1212"/>
      <c r="L160" s="152"/>
      <c r="M160" s="152"/>
      <c r="N160" s="152"/>
      <c r="O160" s="152"/>
      <c r="P160" s="152"/>
      <c r="Q160" s="152"/>
      <c r="R160" s="152"/>
      <c r="S160" s="152"/>
      <c r="T160" s="152"/>
      <c r="U160" s="152"/>
      <c r="V160" s="152"/>
      <c r="W160" s="152"/>
      <c r="X160" s="152"/>
      <c r="Y160" s="152"/>
      <c r="Z160" s="152"/>
      <c r="AA160" s="152"/>
      <c r="AB160" s="152"/>
    </row>
    <row r="161" spans="1:28" ht="31.5" customHeight="1">
      <c r="A161" s="152"/>
      <c r="B161" s="1168"/>
      <c r="C161" s="1167"/>
      <c r="D161" s="1167"/>
      <c r="E161" s="1167"/>
      <c r="F161" s="385" t="s">
        <v>2471</v>
      </c>
      <c r="G161" s="385" t="s">
        <v>2642</v>
      </c>
      <c r="H161" s="385">
        <v>1.0000000000000001E-5</v>
      </c>
      <c r="I161" s="1169"/>
      <c r="J161" s="1167"/>
      <c r="K161" s="1212"/>
      <c r="L161" s="152"/>
      <c r="M161" s="152"/>
      <c r="N161" s="152"/>
      <c r="O161" s="152"/>
      <c r="P161" s="152"/>
      <c r="Q161" s="152"/>
      <c r="R161" s="152"/>
      <c r="S161" s="152"/>
      <c r="T161" s="152"/>
      <c r="U161" s="152"/>
      <c r="V161" s="152"/>
      <c r="W161" s="152"/>
      <c r="X161" s="152"/>
      <c r="Y161" s="152"/>
      <c r="Z161" s="152"/>
      <c r="AA161" s="152"/>
      <c r="AB161" s="152"/>
    </row>
    <row r="162" spans="1:28" ht="31.5" customHeight="1">
      <c r="A162" s="152"/>
      <c r="B162" s="1168"/>
      <c r="C162" s="1167"/>
      <c r="D162" s="1167"/>
      <c r="E162" s="1167"/>
      <c r="F162" s="385" t="s">
        <v>2472</v>
      </c>
      <c r="G162" s="385" t="s">
        <v>2643</v>
      </c>
      <c r="H162" s="385">
        <v>1.0000000000000001E-5</v>
      </c>
      <c r="I162" s="1169"/>
      <c r="J162" s="1167"/>
      <c r="K162" s="1212"/>
      <c r="L162" s="152"/>
      <c r="M162" s="152"/>
      <c r="N162" s="152"/>
      <c r="O162" s="152"/>
      <c r="P162" s="152"/>
      <c r="Q162" s="152"/>
      <c r="R162" s="152"/>
      <c r="S162" s="152"/>
      <c r="T162" s="152"/>
      <c r="U162" s="152"/>
      <c r="V162" s="152"/>
      <c r="W162" s="152"/>
      <c r="X162" s="152"/>
      <c r="Y162" s="152"/>
      <c r="Z162" s="152"/>
      <c r="AA162" s="152"/>
      <c r="AB162" s="152"/>
    </row>
    <row r="163" spans="1:28" ht="31.5" customHeight="1">
      <c r="A163" s="152"/>
      <c r="B163" s="1168"/>
      <c r="C163" s="1167"/>
      <c r="D163" s="1167"/>
      <c r="E163" s="1167"/>
      <c r="F163" s="385" t="s">
        <v>2473</v>
      </c>
      <c r="G163" s="385" t="s">
        <v>2644</v>
      </c>
      <c r="H163" s="385">
        <v>1.0000000000000001E-5</v>
      </c>
      <c r="I163" s="1169"/>
      <c r="J163" s="1167"/>
      <c r="K163" s="1212"/>
      <c r="L163" s="152"/>
      <c r="M163" s="152"/>
      <c r="N163" s="152"/>
      <c r="O163" s="152"/>
      <c r="P163" s="152"/>
      <c r="Q163" s="152"/>
      <c r="R163" s="152"/>
      <c r="S163" s="152"/>
      <c r="T163" s="152"/>
      <c r="U163" s="152"/>
      <c r="V163" s="152"/>
      <c r="W163" s="152"/>
      <c r="X163" s="152"/>
      <c r="Y163" s="152"/>
      <c r="Z163" s="152"/>
      <c r="AA163" s="152"/>
      <c r="AB163" s="152"/>
    </row>
    <row r="164" spans="1:28" ht="31.5" customHeight="1">
      <c r="A164" s="152"/>
      <c r="B164" s="1168"/>
      <c r="C164" s="1167"/>
      <c r="D164" s="1167"/>
      <c r="E164" s="1167"/>
      <c r="F164" s="385" t="s">
        <v>2474</v>
      </c>
      <c r="G164" s="385" t="s">
        <v>2645</v>
      </c>
      <c r="H164" s="385">
        <v>1.0000000000000001E-5</v>
      </c>
      <c r="I164" s="1169"/>
      <c r="J164" s="1167"/>
      <c r="K164" s="1212"/>
      <c r="L164" s="152"/>
      <c r="M164" s="152"/>
      <c r="N164" s="152"/>
      <c r="O164" s="152"/>
      <c r="P164" s="152"/>
      <c r="Q164" s="152"/>
      <c r="R164" s="152"/>
      <c r="S164" s="152"/>
      <c r="T164" s="152"/>
      <c r="U164" s="152"/>
      <c r="V164" s="152"/>
      <c r="W164" s="152"/>
      <c r="X164" s="152"/>
      <c r="Y164" s="152"/>
      <c r="Z164" s="152"/>
      <c r="AA164" s="152"/>
      <c r="AB164" s="152"/>
    </row>
    <row r="165" spans="1:28" ht="31.5" customHeight="1">
      <c r="A165" s="152"/>
      <c r="B165" s="1168"/>
      <c r="C165" s="1167"/>
      <c r="D165" s="1167"/>
      <c r="E165" s="1167"/>
      <c r="F165" s="385" t="s">
        <v>2475</v>
      </c>
      <c r="G165" s="385" t="s">
        <v>2646</v>
      </c>
      <c r="H165" s="385">
        <v>1.0000000000000001E-5</v>
      </c>
      <c r="I165" s="1169"/>
      <c r="J165" s="1167"/>
      <c r="K165" s="1212"/>
      <c r="L165" s="152"/>
      <c r="M165" s="152"/>
      <c r="N165" s="152"/>
      <c r="O165" s="152"/>
      <c r="P165" s="152"/>
      <c r="Q165" s="152"/>
      <c r="R165" s="152"/>
      <c r="S165" s="152"/>
      <c r="T165" s="152"/>
      <c r="U165" s="152"/>
      <c r="V165" s="152"/>
      <c r="W165" s="152"/>
      <c r="X165" s="152"/>
      <c r="Y165" s="152"/>
      <c r="Z165" s="152"/>
      <c r="AA165" s="152"/>
      <c r="AB165" s="152"/>
    </row>
    <row r="166" spans="1:28" ht="31.5" customHeight="1">
      <c r="A166" s="152"/>
      <c r="B166" s="1168"/>
      <c r="C166" s="1167"/>
      <c r="D166" s="1167"/>
      <c r="E166" s="1167"/>
      <c r="F166" s="385" t="s">
        <v>2476</v>
      </c>
      <c r="G166" s="385" t="s">
        <v>2647</v>
      </c>
      <c r="H166" s="385">
        <v>1.0000000000000001E-5</v>
      </c>
      <c r="I166" s="1169"/>
      <c r="J166" s="1167"/>
      <c r="K166" s="1212"/>
      <c r="L166" s="152"/>
      <c r="M166" s="152"/>
      <c r="N166" s="152"/>
      <c r="O166" s="152"/>
      <c r="P166" s="152"/>
      <c r="Q166" s="152"/>
      <c r="R166" s="152"/>
      <c r="S166" s="152"/>
      <c r="T166" s="152"/>
      <c r="U166" s="152"/>
      <c r="V166" s="152"/>
      <c r="W166" s="152"/>
      <c r="X166" s="152"/>
      <c r="Y166" s="152"/>
      <c r="Z166" s="152"/>
      <c r="AA166" s="152"/>
      <c r="AB166" s="152"/>
    </row>
    <row r="167" spans="1:28" ht="31.5" customHeight="1">
      <c r="A167" s="152"/>
      <c r="B167" s="1168"/>
      <c r="C167" s="1167"/>
      <c r="D167" s="1167"/>
      <c r="E167" s="1167"/>
      <c r="F167" s="385" t="s">
        <v>2477</v>
      </c>
      <c r="G167" s="385" t="s">
        <v>2648</v>
      </c>
      <c r="H167" s="385">
        <v>1.0000000000000001E-5</v>
      </c>
      <c r="I167" s="1169"/>
      <c r="J167" s="1167"/>
      <c r="K167" s="1212"/>
      <c r="L167" s="152"/>
      <c r="M167" s="152"/>
      <c r="N167" s="152"/>
      <c r="O167" s="152"/>
      <c r="P167" s="152"/>
      <c r="Q167" s="152"/>
      <c r="R167" s="152"/>
      <c r="S167" s="152"/>
      <c r="T167" s="152"/>
      <c r="U167" s="152"/>
      <c r="V167" s="152"/>
      <c r="W167" s="152"/>
      <c r="X167" s="152"/>
      <c r="Y167" s="152"/>
      <c r="Z167" s="152"/>
      <c r="AA167" s="152"/>
      <c r="AB167" s="152"/>
    </row>
    <row r="168" spans="1:28" ht="31.5" customHeight="1">
      <c r="A168" s="152"/>
      <c r="B168" s="1168"/>
      <c r="C168" s="1167"/>
      <c r="D168" s="1167"/>
      <c r="E168" s="1167"/>
      <c r="F168" s="385" t="s">
        <v>2478</v>
      </c>
      <c r="G168" s="385" t="s">
        <v>2649</v>
      </c>
      <c r="H168" s="385">
        <v>1.0000000000000001E-5</v>
      </c>
      <c r="I168" s="1169"/>
      <c r="J168" s="1167"/>
      <c r="K168" s="1212"/>
      <c r="L168" s="152"/>
      <c r="M168" s="152"/>
      <c r="N168" s="152"/>
      <c r="O168" s="152"/>
      <c r="P168" s="152"/>
      <c r="Q168" s="152"/>
      <c r="R168" s="152"/>
      <c r="S168" s="152"/>
      <c r="T168" s="152"/>
      <c r="U168" s="152"/>
      <c r="V168" s="152"/>
      <c r="W168" s="152"/>
      <c r="X168" s="152"/>
      <c r="Y168" s="152"/>
      <c r="Z168" s="152"/>
      <c r="AA168" s="152"/>
      <c r="AB168" s="152"/>
    </row>
    <row r="169" spans="1:28" ht="31.5" customHeight="1">
      <c r="A169" s="152"/>
      <c r="B169" s="1168"/>
      <c r="C169" s="1167"/>
      <c r="D169" s="1167"/>
      <c r="E169" s="1167"/>
      <c r="F169" s="385" t="s">
        <v>2479</v>
      </c>
      <c r="G169" s="385" t="s">
        <v>2650</v>
      </c>
      <c r="H169" s="385">
        <v>1.0000000000000001E-5</v>
      </c>
      <c r="I169" s="1169"/>
      <c r="J169" s="1167"/>
      <c r="K169" s="1212"/>
      <c r="L169" s="152"/>
      <c r="M169" s="152"/>
      <c r="N169" s="152"/>
      <c r="O169" s="152"/>
      <c r="P169" s="152"/>
      <c r="Q169" s="152"/>
      <c r="R169" s="152"/>
      <c r="S169" s="152"/>
      <c r="T169" s="152"/>
      <c r="U169" s="152"/>
      <c r="V169" s="152"/>
      <c r="W169" s="152"/>
      <c r="X169" s="152"/>
      <c r="Y169" s="152"/>
      <c r="Z169" s="152"/>
      <c r="AA169" s="152"/>
      <c r="AB169" s="152"/>
    </row>
    <row r="170" spans="1:28" ht="31.5" customHeight="1">
      <c r="A170" s="152"/>
      <c r="B170" s="1168"/>
      <c r="C170" s="1167"/>
      <c r="D170" s="1167"/>
      <c r="E170" s="1167"/>
      <c r="F170" s="385" t="s">
        <v>2480</v>
      </c>
      <c r="G170" s="385" t="s">
        <v>2651</v>
      </c>
      <c r="H170" s="385">
        <v>1.0000000000000001E-5</v>
      </c>
      <c r="I170" s="1169"/>
      <c r="J170" s="1167"/>
      <c r="K170" s="1212"/>
      <c r="L170" s="152"/>
      <c r="M170" s="152"/>
      <c r="N170" s="152"/>
      <c r="O170" s="152"/>
      <c r="P170" s="152"/>
      <c r="Q170" s="152"/>
      <c r="R170" s="152"/>
      <c r="S170" s="152"/>
      <c r="T170" s="152"/>
      <c r="U170" s="152"/>
      <c r="V170" s="152"/>
      <c r="W170" s="152"/>
      <c r="X170" s="152"/>
      <c r="Y170" s="152"/>
      <c r="Z170" s="152"/>
      <c r="AA170" s="152"/>
      <c r="AB170" s="152"/>
    </row>
    <row r="171" spans="1:28" ht="31.5" customHeight="1">
      <c r="A171" s="152"/>
      <c r="B171" s="1168"/>
      <c r="C171" s="1167"/>
      <c r="D171" s="1167"/>
      <c r="E171" s="1167"/>
      <c r="F171" s="385" t="s">
        <v>2481</v>
      </c>
      <c r="G171" s="385" t="s">
        <v>2652</v>
      </c>
      <c r="H171" s="385">
        <v>1.0000000000000001E-5</v>
      </c>
      <c r="I171" s="1169"/>
      <c r="J171" s="1167"/>
      <c r="K171" s="1212"/>
      <c r="L171" s="152"/>
      <c r="M171" s="152"/>
      <c r="N171" s="152"/>
      <c r="O171" s="152"/>
      <c r="P171" s="152"/>
      <c r="Q171" s="152"/>
      <c r="R171" s="152"/>
      <c r="S171" s="152"/>
      <c r="T171" s="152"/>
      <c r="U171" s="152"/>
      <c r="V171" s="152"/>
      <c r="W171" s="152"/>
      <c r="X171" s="152"/>
      <c r="Y171" s="152"/>
      <c r="Z171" s="152"/>
      <c r="AA171" s="152"/>
      <c r="AB171" s="152"/>
    </row>
    <row r="172" spans="1:28" ht="31.5" customHeight="1">
      <c r="A172" s="152"/>
      <c r="B172" s="1168"/>
      <c r="C172" s="1167"/>
      <c r="D172" s="1167"/>
      <c r="E172" s="1167"/>
      <c r="F172" s="385" t="s">
        <v>2482</v>
      </c>
      <c r="G172" s="385" t="s">
        <v>2653</v>
      </c>
      <c r="H172" s="385">
        <v>1.0000000000000001E-5</v>
      </c>
      <c r="I172" s="1169"/>
      <c r="J172" s="1167"/>
      <c r="K172" s="1212"/>
      <c r="L172" s="152"/>
      <c r="M172" s="152"/>
      <c r="N172" s="152"/>
      <c r="O172" s="152"/>
      <c r="P172" s="152"/>
      <c r="Q172" s="152"/>
      <c r="R172" s="152"/>
      <c r="S172" s="152"/>
      <c r="T172" s="152"/>
      <c r="U172" s="152"/>
      <c r="V172" s="152"/>
      <c r="W172" s="152"/>
      <c r="X172" s="152"/>
      <c r="Y172" s="152"/>
      <c r="Z172" s="152"/>
      <c r="AA172" s="152"/>
      <c r="AB172" s="152"/>
    </row>
    <row r="173" spans="1:28" ht="31.5" customHeight="1">
      <c r="A173" s="152"/>
      <c r="B173" s="1168"/>
      <c r="C173" s="1167"/>
      <c r="D173" s="1167"/>
      <c r="E173" s="1167"/>
      <c r="F173" s="385" t="s">
        <v>2483</v>
      </c>
      <c r="G173" s="385" t="s">
        <v>2654</v>
      </c>
      <c r="H173" s="385">
        <v>1.0000000000000001E-5</v>
      </c>
      <c r="I173" s="1169"/>
      <c r="J173" s="1167"/>
      <c r="K173" s="1212"/>
      <c r="L173" s="152"/>
      <c r="M173" s="152"/>
      <c r="N173" s="152"/>
      <c r="O173" s="152"/>
      <c r="P173" s="152"/>
      <c r="Q173" s="152"/>
      <c r="R173" s="152"/>
      <c r="S173" s="152"/>
      <c r="T173" s="152"/>
      <c r="U173" s="152"/>
      <c r="V173" s="152"/>
      <c r="W173" s="152"/>
      <c r="X173" s="152"/>
      <c r="Y173" s="152"/>
      <c r="Z173" s="152"/>
      <c r="AA173" s="152"/>
      <c r="AB173" s="152"/>
    </row>
    <row r="174" spans="1:28" ht="31.5" customHeight="1">
      <c r="A174" s="152"/>
      <c r="B174" s="1168"/>
      <c r="C174" s="1167"/>
      <c r="D174" s="1167"/>
      <c r="E174" s="1167"/>
      <c r="F174" s="385" t="s">
        <v>2484</v>
      </c>
      <c r="G174" s="385" t="s">
        <v>2655</v>
      </c>
      <c r="H174" s="385">
        <v>1.0000000000000001E-5</v>
      </c>
      <c r="I174" s="1169"/>
      <c r="J174" s="1167"/>
      <c r="K174" s="1212"/>
      <c r="L174" s="152"/>
      <c r="M174" s="152"/>
      <c r="N174" s="152"/>
      <c r="O174" s="152"/>
      <c r="P174" s="152"/>
      <c r="Q174" s="152"/>
      <c r="R174" s="152"/>
      <c r="S174" s="152"/>
      <c r="T174" s="152"/>
      <c r="U174" s="152"/>
      <c r="V174" s="152"/>
      <c r="W174" s="152"/>
      <c r="X174" s="152"/>
      <c r="Y174" s="152"/>
      <c r="Z174" s="152"/>
      <c r="AA174" s="152"/>
      <c r="AB174" s="152"/>
    </row>
    <row r="175" spans="1:28" ht="31.5" customHeight="1">
      <c r="A175" s="152"/>
      <c r="B175" s="1168"/>
      <c r="C175" s="1167"/>
      <c r="D175" s="1167"/>
      <c r="E175" s="1167"/>
      <c r="F175" s="385" t="s">
        <v>2485</v>
      </c>
      <c r="G175" s="385" t="s">
        <v>2656</v>
      </c>
      <c r="H175" s="385">
        <v>1.0000000000000001E-5</v>
      </c>
      <c r="I175" s="1169"/>
      <c r="J175" s="1167"/>
      <c r="K175" s="1212"/>
      <c r="L175" s="152"/>
      <c r="M175" s="152"/>
      <c r="N175" s="152"/>
      <c r="O175" s="152"/>
      <c r="P175" s="152"/>
      <c r="Q175" s="152"/>
      <c r="R175" s="152"/>
      <c r="S175" s="152"/>
      <c r="T175" s="152"/>
      <c r="U175" s="152"/>
      <c r="V175" s="152"/>
      <c r="W175" s="152"/>
      <c r="X175" s="152"/>
      <c r="Y175" s="152"/>
      <c r="Z175" s="152"/>
      <c r="AA175" s="152"/>
      <c r="AB175" s="152"/>
    </row>
    <row r="176" spans="1:28" ht="31.5" customHeight="1">
      <c r="A176" s="152"/>
      <c r="B176" s="1168"/>
      <c r="C176" s="1167"/>
      <c r="D176" s="1167"/>
      <c r="E176" s="1167"/>
      <c r="F176" s="385" t="s">
        <v>2486</v>
      </c>
      <c r="G176" s="385" t="s">
        <v>2657</v>
      </c>
      <c r="H176" s="385">
        <v>1.0000000000000001E-5</v>
      </c>
      <c r="I176" s="1169"/>
      <c r="J176" s="1167"/>
      <c r="K176" s="1212"/>
      <c r="L176" s="152"/>
      <c r="M176" s="152"/>
      <c r="N176" s="152"/>
      <c r="O176" s="152"/>
      <c r="P176" s="152"/>
      <c r="Q176" s="152"/>
      <c r="R176" s="152"/>
      <c r="S176" s="152"/>
      <c r="T176" s="152"/>
      <c r="U176" s="152"/>
      <c r="V176" s="152"/>
      <c r="W176" s="152"/>
      <c r="X176" s="152"/>
      <c r="Y176" s="152"/>
      <c r="Z176" s="152"/>
      <c r="AA176" s="152"/>
      <c r="AB176" s="152"/>
    </row>
    <row r="177" spans="1:28" ht="31.5" customHeight="1">
      <c r="A177" s="152"/>
      <c r="B177" s="1168"/>
      <c r="C177" s="1167"/>
      <c r="D177" s="1167"/>
      <c r="E177" s="1167"/>
      <c r="F177" s="385" t="s">
        <v>2487</v>
      </c>
      <c r="G177" s="385" t="s">
        <v>2658</v>
      </c>
      <c r="H177" s="385">
        <v>1.0000000000000001E-5</v>
      </c>
      <c r="I177" s="1169"/>
      <c r="J177" s="1167"/>
      <c r="K177" s="1212"/>
      <c r="L177" s="152"/>
      <c r="M177" s="152"/>
      <c r="N177" s="152"/>
      <c r="O177" s="152"/>
      <c r="P177" s="152"/>
      <c r="Q177" s="152"/>
      <c r="R177" s="152"/>
      <c r="S177" s="152"/>
      <c r="T177" s="152"/>
      <c r="U177" s="152"/>
      <c r="V177" s="152"/>
      <c r="W177" s="152"/>
      <c r="X177" s="152"/>
      <c r="Y177" s="152"/>
      <c r="Z177" s="152"/>
      <c r="AA177" s="152"/>
      <c r="AB177" s="152"/>
    </row>
    <row r="178" spans="1:28" ht="31.5" customHeight="1">
      <c r="A178" s="152"/>
      <c r="B178" s="1168"/>
      <c r="C178" s="1167"/>
      <c r="D178" s="1167"/>
      <c r="E178" s="1167"/>
      <c r="F178" s="385" t="s">
        <v>2488</v>
      </c>
      <c r="G178" s="385" t="s">
        <v>2659</v>
      </c>
      <c r="H178" s="385">
        <v>1.0000000000000001E-5</v>
      </c>
      <c r="I178" s="1169"/>
      <c r="J178" s="1167"/>
      <c r="K178" s="1212"/>
      <c r="L178" s="152"/>
      <c r="M178" s="152"/>
      <c r="N178" s="152"/>
      <c r="O178" s="152"/>
      <c r="P178" s="152"/>
      <c r="Q178" s="152"/>
      <c r="R178" s="152"/>
      <c r="S178" s="152"/>
      <c r="T178" s="152"/>
      <c r="U178" s="152"/>
      <c r="V178" s="152"/>
      <c r="W178" s="152"/>
      <c r="X178" s="152"/>
      <c r="Y178" s="152"/>
      <c r="Z178" s="152"/>
      <c r="AA178" s="152"/>
      <c r="AB178" s="152"/>
    </row>
    <row r="179" spans="1:28" ht="31.5" customHeight="1">
      <c r="A179" s="152"/>
      <c r="B179" s="1168"/>
      <c r="C179" s="1167"/>
      <c r="D179" s="1167"/>
      <c r="E179" s="1167"/>
      <c r="F179" s="385" t="s">
        <v>2489</v>
      </c>
      <c r="G179" s="385" t="s">
        <v>2660</v>
      </c>
      <c r="H179" s="385">
        <v>1.0000000000000001E-5</v>
      </c>
      <c r="I179" s="1169"/>
      <c r="J179" s="1167"/>
      <c r="K179" s="1212"/>
      <c r="L179" s="152"/>
      <c r="M179" s="152"/>
      <c r="N179" s="152"/>
      <c r="O179" s="152"/>
      <c r="P179" s="152"/>
      <c r="Q179" s="152"/>
      <c r="R179" s="152"/>
      <c r="S179" s="152"/>
      <c r="T179" s="152"/>
      <c r="U179" s="152"/>
      <c r="V179" s="152"/>
      <c r="W179" s="152"/>
      <c r="X179" s="152"/>
      <c r="Y179" s="152"/>
      <c r="Z179" s="152"/>
      <c r="AA179" s="152"/>
      <c r="AB179" s="152"/>
    </row>
    <row r="180" spans="1:28" ht="31.5" customHeight="1">
      <c r="A180" s="152"/>
      <c r="B180" s="1168"/>
      <c r="C180" s="1167"/>
      <c r="D180" s="1167"/>
      <c r="E180" s="1167"/>
      <c r="F180" s="385" t="s">
        <v>2490</v>
      </c>
      <c r="G180" s="385" t="s">
        <v>2661</v>
      </c>
      <c r="H180" s="385">
        <v>1.0000000000000001E-5</v>
      </c>
      <c r="I180" s="1169"/>
      <c r="J180" s="1167"/>
      <c r="K180" s="1212"/>
      <c r="L180" s="152"/>
      <c r="M180" s="152"/>
      <c r="N180" s="152"/>
      <c r="O180" s="152"/>
      <c r="P180" s="152"/>
      <c r="Q180" s="152"/>
      <c r="R180" s="152"/>
      <c r="S180" s="152"/>
      <c r="T180" s="152"/>
      <c r="U180" s="152"/>
      <c r="V180" s="152"/>
      <c r="W180" s="152"/>
      <c r="X180" s="152"/>
      <c r="Y180" s="152"/>
      <c r="Z180" s="152"/>
      <c r="AA180" s="152"/>
      <c r="AB180" s="152"/>
    </row>
    <row r="181" spans="1:28" ht="31.5" customHeight="1">
      <c r="A181" s="152"/>
      <c r="B181" s="1168"/>
      <c r="C181" s="1167"/>
      <c r="D181" s="1167"/>
      <c r="E181" s="1167"/>
      <c r="F181" s="385" t="s">
        <v>2491</v>
      </c>
      <c r="G181" s="385" t="s">
        <v>2662</v>
      </c>
      <c r="H181" s="385">
        <v>1.0000000000000001E-5</v>
      </c>
      <c r="I181" s="1169"/>
      <c r="J181" s="1167"/>
      <c r="K181" s="1212"/>
      <c r="L181" s="152"/>
      <c r="M181" s="152"/>
      <c r="N181" s="152"/>
      <c r="O181" s="152"/>
      <c r="P181" s="152"/>
      <c r="Q181" s="152"/>
      <c r="R181" s="152"/>
      <c r="S181" s="152"/>
      <c r="T181" s="152"/>
      <c r="U181" s="152"/>
      <c r="V181" s="152"/>
      <c r="W181" s="152"/>
      <c r="X181" s="152"/>
      <c r="Y181" s="152"/>
      <c r="Z181" s="152"/>
      <c r="AA181" s="152"/>
      <c r="AB181" s="152"/>
    </row>
    <row r="182" spans="1:28" ht="31.5" customHeight="1">
      <c r="A182" s="152"/>
      <c r="B182" s="1168"/>
      <c r="C182" s="1167"/>
      <c r="D182" s="1167"/>
      <c r="E182" s="1167"/>
      <c r="F182" s="385" t="s">
        <v>2492</v>
      </c>
      <c r="G182" s="385" t="s">
        <v>2663</v>
      </c>
      <c r="H182" s="385">
        <v>1.0000000000000001E-5</v>
      </c>
      <c r="I182" s="1169"/>
      <c r="J182" s="1167"/>
      <c r="K182" s="1212"/>
      <c r="L182" s="152"/>
      <c r="M182" s="152"/>
      <c r="N182" s="152"/>
      <c r="O182" s="152"/>
      <c r="P182" s="152"/>
      <c r="Q182" s="152"/>
      <c r="R182" s="152"/>
      <c r="S182" s="152"/>
      <c r="T182" s="152"/>
      <c r="U182" s="152"/>
      <c r="V182" s="152"/>
      <c r="W182" s="152"/>
      <c r="X182" s="152"/>
      <c r="Y182" s="152"/>
      <c r="Z182" s="152"/>
      <c r="AA182" s="152"/>
      <c r="AB182" s="152"/>
    </row>
    <row r="183" spans="1:28" ht="31.5" customHeight="1">
      <c r="A183" s="152"/>
      <c r="B183" s="1168"/>
      <c r="C183" s="1167"/>
      <c r="D183" s="1167"/>
      <c r="E183" s="1167"/>
      <c r="F183" s="385" t="s">
        <v>2493</v>
      </c>
      <c r="G183" s="385" t="s">
        <v>2664</v>
      </c>
      <c r="H183" s="385">
        <v>1.0000000000000001E-5</v>
      </c>
      <c r="I183" s="1169"/>
      <c r="J183" s="1167"/>
      <c r="K183" s="1212"/>
      <c r="L183" s="152"/>
      <c r="M183" s="152"/>
      <c r="N183" s="152"/>
      <c r="O183" s="152"/>
      <c r="P183" s="152"/>
      <c r="Q183" s="152"/>
      <c r="R183" s="152"/>
      <c r="S183" s="152"/>
      <c r="T183" s="152"/>
      <c r="U183" s="152"/>
      <c r="V183" s="152"/>
      <c r="W183" s="152"/>
      <c r="X183" s="152"/>
      <c r="Y183" s="152"/>
      <c r="Z183" s="152"/>
      <c r="AA183" s="152"/>
      <c r="AB183" s="152"/>
    </row>
    <row r="184" spans="1:28" ht="31.5" customHeight="1">
      <c r="A184" s="152"/>
      <c r="B184" s="1168"/>
      <c r="C184" s="1167"/>
      <c r="D184" s="1167"/>
      <c r="E184" s="1167"/>
      <c r="F184" s="385" t="s">
        <v>2494</v>
      </c>
      <c r="G184" s="385" t="s">
        <v>2665</v>
      </c>
      <c r="H184" s="385">
        <v>1.0000000000000001E-5</v>
      </c>
      <c r="I184" s="1169"/>
      <c r="J184" s="1167"/>
      <c r="K184" s="1212"/>
      <c r="L184" s="152"/>
      <c r="M184" s="152"/>
      <c r="N184" s="152"/>
      <c r="O184" s="152"/>
      <c r="P184" s="152"/>
      <c r="Q184" s="152"/>
      <c r="R184" s="152"/>
      <c r="S184" s="152"/>
      <c r="T184" s="152"/>
      <c r="U184" s="152"/>
      <c r="V184" s="152"/>
      <c r="W184" s="152"/>
      <c r="X184" s="152"/>
      <c r="Y184" s="152"/>
      <c r="Z184" s="152"/>
      <c r="AA184" s="152"/>
      <c r="AB184" s="152"/>
    </row>
    <row r="185" spans="1:28" ht="31.5" customHeight="1">
      <c r="A185" s="152"/>
      <c r="B185" s="1168"/>
      <c r="C185" s="1167"/>
      <c r="D185" s="1167"/>
      <c r="E185" s="1167"/>
      <c r="F185" s="385" t="s">
        <v>2495</v>
      </c>
      <c r="G185" s="385" t="s">
        <v>2666</v>
      </c>
      <c r="H185" s="385">
        <v>1.0000000000000001E-5</v>
      </c>
      <c r="I185" s="1169"/>
      <c r="J185" s="1167"/>
      <c r="K185" s="1212"/>
      <c r="L185" s="152"/>
      <c r="M185" s="152"/>
      <c r="N185" s="152"/>
      <c r="O185" s="152"/>
      <c r="P185" s="152"/>
      <c r="Q185" s="152"/>
      <c r="R185" s="152"/>
      <c r="S185" s="152"/>
      <c r="T185" s="152"/>
      <c r="U185" s="152"/>
      <c r="V185" s="152"/>
      <c r="W185" s="152"/>
      <c r="X185" s="152"/>
      <c r="Y185" s="152"/>
      <c r="Z185" s="152"/>
      <c r="AA185" s="152"/>
      <c r="AB185" s="152"/>
    </row>
    <row r="186" spans="1:28" ht="31.5" customHeight="1">
      <c r="A186" s="152"/>
      <c r="B186" s="1168"/>
      <c r="C186" s="1167"/>
      <c r="D186" s="1167"/>
      <c r="E186" s="1167"/>
      <c r="F186" s="385" t="s">
        <v>2496</v>
      </c>
      <c r="G186" s="385" t="s">
        <v>2667</v>
      </c>
      <c r="H186" s="385">
        <v>1.0000000000000001E-5</v>
      </c>
      <c r="I186" s="1169"/>
      <c r="J186" s="1167"/>
      <c r="K186" s="1212"/>
      <c r="L186" s="152"/>
      <c r="M186" s="152"/>
      <c r="N186" s="152"/>
      <c r="O186" s="152"/>
      <c r="P186" s="152"/>
      <c r="Q186" s="152"/>
      <c r="R186" s="152"/>
      <c r="S186" s="152"/>
      <c r="T186" s="152"/>
      <c r="U186" s="152"/>
      <c r="V186" s="152"/>
      <c r="W186" s="152"/>
      <c r="X186" s="152"/>
      <c r="Y186" s="152"/>
      <c r="Z186" s="152"/>
      <c r="AA186" s="152"/>
      <c r="AB186" s="152"/>
    </row>
    <row r="187" spans="1:28" ht="31.5" customHeight="1">
      <c r="A187" s="152"/>
      <c r="B187" s="1168"/>
      <c r="C187" s="1167"/>
      <c r="D187" s="1167"/>
      <c r="E187" s="1167"/>
      <c r="F187" s="385" t="s">
        <v>2497</v>
      </c>
      <c r="G187" s="385" t="s">
        <v>2668</v>
      </c>
      <c r="H187" s="385">
        <v>1.0000000000000001E-5</v>
      </c>
      <c r="I187" s="1169"/>
      <c r="J187" s="1167"/>
      <c r="K187" s="1212"/>
      <c r="L187" s="152"/>
      <c r="M187" s="152"/>
      <c r="N187" s="152"/>
      <c r="O187" s="152"/>
      <c r="P187" s="152"/>
      <c r="Q187" s="152"/>
      <c r="R187" s="152"/>
      <c r="S187" s="152"/>
      <c r="T187" s="152"/>
      <c r="U187" s="152"/>
      <c r="V187" s="152"/>
      <c r="W187" s="152"/>
      <c r="X187" s="152"/>
      <c r="Y187" s="152"/>
      <c r="Z187" s="152"/>
      <c r="AA187" s="152"/>
      <c r="AB187" s="152"/>
    </row>
    <row r="188" spans="1:28" ht="31.5" customHeight="1">
      <c r="A188" s="152"/>
      <c r="B188" s="1168"/>
      <c r="C188" s="1167"/>
      <c r="D188" s="1167"/>
      <c r="E188" s="1167"/>
      <c r="F188" s="385" t="s">
        <v>2498</v>
      </c>
      <c r="G188" s="385" t="s">
        <v>2669</v>
      </c>
      <c r="H188" s="385">
        <v>1.0000000000000001E-5</v>
      </c>
      <c r="I188" s="1169"/>
      <c r="J188" s="1167"/>
      <c r="K188" s="1212"/>
      <c r="L188" s="152"/>
      <c r="M188" s="152"/>
      <c r="N188" s="152"/>
      <c r="O188" s="152"/>
      <c r="P188" s="152"/>
      <c r="Q188" s="152"/>
      <c r="R188" s="152"/>
      <c r="S188" s="152"/>
      <c r="T188" s="152"/>
      <c r="U188" s="152"/>
      <c r="V188" s="152"/>
      <c r="W188" s="152"/>
      <c r="X188" s="152"/>
      <c r="Y188" s="152"/>
      <c r="Z188" s="152"/>
      <c r="AA188" s="152"/>
      <c r="AB188" s="152"/>
    </row>
    <row r="189" spans="1:28" ht="31.5" customHeight="1">
      <c r="A189" s="152"/>
      <c r="B189" s="1168"/>
      <c r="C189" s="1167"/>
      <c r="D189" s="1167"/>
      <c r="E189" s="1167"/>
      <c r="F189" s="385" t="s">
        <v>2499</v>
      </c>
      <c r="G189" s="385" t="s">
        <v>2670</v>
      </c>
      <c r="H189" s="385">
        <v>1.0000000000000001E-5</v>
      </c>
      <c r="I189" s="1169"/>
      <c r="J189" s="1167"/>
      <c r="K189" s="1212"/>
      <c r="L189" s="152"/>
      <c r="M189" s="152"/>
      <c r="N189" s="152"/>
      <c r="O189" s="152"/>
      <c r="P189" s="152"/>
      <c r="Q189" s="152"/>
      <c r="R189" s="152"/>
      <c r="S189" s="152"/>
      <c r="T189" s="152"/>
      <c r="U189" s="152"/>
      <c r="V189" s="152"/>
      <c r="W189" s="152"/>
      <c r="X189" s="152"/>
      <c r="Y189" s="152"/>
      <c r="Z189" s="152"/>
      <c r="AA189" s="152"/>
      <c r="AB189" s="152"/>
    </row>
    <row r="190" spans="1:28" ht="31.5" customHeight="1">
      <c r="A190" s="152"/>
      <c r="B190" s="1168"/>
      <c r="C190" s="1167"/>
      <c r="D190" s="1167"/>
      <c r="E190" s="1167"/>
      <c r="F190" s="385" t="s">
        <v>2500</v>
      </c>
      <c r="G190" s="385" t="s">
        <v>2671</v>
      </c>
      <c r="H190" s="385">
        <v>1.0000000000000001E-5</v>
      </c>
      <c r="I190" s="1169"/>
      <c r="J190" s="1167"/>
      <c r="K190" s="1212"/>
      <c r="L190" s="152"/>
      <c r="M190" s="152"/>
      <c r="N190" s="152"/>
      <c r="O190" s="152"/>
      <c r="P190" s="152"/>
      <c r="Q190" s="152"/>
      <c r="R190" s="152"/>
      <c r="S190" s="152"/>
      <c r="T190" s="152"/>
      <c r="U190" s="152"/>
      <c r="V190" s="152"/>
      <c r="W190" s="152"/>
      <c r="X190" s="152"/>
      <c r="Y190" s="152"/>
      <c r="Z190" s="152"/>
      <c r="AA190" s="152"/>
      <c r="AB190" s="152"/>
    </row>
    <row r="191" spans="1:28" ht="31.5" customHeight="1">
      <c r="A191" s="152"/>
      <c r="B191" s="1168"/>
      <c r="C191" s="1167"/>
      <c r="D191" s="1167"/>
      <c r="E191" s="1167"/>
      <c r="F191" s="385" t="s">
        <v>2501</v>
      </c>
      <c r="G191" s="385" t="s">
        <v>2672</v>
      </c>
      <c r="H191" s="385">
        <v>1.0000000000000001E-5</v>
      </c>
      <c r="I191" s="1169"/>
      <c r="J191" s="1167"/>
      <c r="K191" s="1212"/>
      <c r="L191" s="152"/>
      <c r="M191" s="152"/>
      <c r="N191" s="152"/>
      <c r="O191" s="152"/>
      <c r="P191" s="152"/>
      <c r="Q191" s="152"/>
      <c r="R191" s="152"/>
      <c r="S191" s="152"/>
      <c r="T191" s="152"/>
      <c r="U191" s="152"/>
      <c r="V191" s="152"/>
      <c r="W191" s="152"/>
      <c r="X191" s="152"/>
      <c r="Y191" s="152"/>
      <c r="Z191" s="152"/>
      <c r="AA191" s="152"/>
      <c r="AB191" s="152"/>
    </row>
    <row r="192" spans="1:28" ht="31.5" customHeight="1">
      <c r="A192" s="152"/>
      <c r="B192" s="1168"/>
      <c r="C192" s="1167"/>
      <c r="D192" s="1167"/>
      <c r="E192" s="1167"/>
      <c r="F192" s="385" t="s">
        <v>2502</v>
      </c>
      <c r="G192" s="385" t="s">
        <v>2673</v>
      </c>
      <c r="H192" s="385">
        <v>1.0000000000000001E-5</v>
      </c>
      <c r="I192" s="1169"/>
      <c r="J192" s="1167"/>
      <c r="K192" s="1212"/>
      <c r="L192" s="152"/>
      <c r="M192" s="152"/>
      <c r="N192" s="152"/>
      <c r="O192" s="152"/>
      <c r="P192" s="152"/>
      <c r="Q192" s="152"/>
      <c r="R192" s="152"/>
      <c r="S192" s="152"/>
      <c r="T192" s="152"/>
      <c r="U192" s="152"/>
      <c r="V192" s="152"/>
      <c r="W192" s="152"/>
      <c r="X192" s="152"/>
      <c r="Y192" s="152"/>
      <c r="Z192" s="152"/>
      <c r="AA192" s="152"/>
      <c r="AB192" s="152"/>
    </row>
    <row r="193" spans="1:28" ht="31.5" customHeight="1">
      <c r="A193" s="152"/>
      <c r="B193" s="1168"/>
      <c r="C193" s="1167"/>
      <c r="D193" s="1167"/>
      <c r="E193" s="1167"/>
      <c r="F193" s="385" t="s">
        <v>2503</v>
      </c>
      <c r="G193" s="385" t="s">
        <v>2674</v>
      </c>
      <c r="H193" s="385">
        <v>1.0000000000000001E-5</v>
      </c>
      <c r="I193" s="1169"/>
      <c r="J193" s="1167"/>
      <c r="K193" s="1212"/>
      <c r="L193" s="152"/>
      <c r="M193" s="152"/>
      <c r="N193" s="152"/>
      <c r="O193" s="152"/>
      <c r="P193" s="152"/>
      <c r="Q193" s="152"/>
      <c r="R193" s="152"/>
      <c r="S193" s="152"/>
      <c r="T193" s="152"/>
      <c r="U193" s="152"/>
      <c r="V193" s="152"/>
      <c r="W193" s="152"/>
      <c r="X193" s="152"/>
      <c r="Y193" s="152"/>
      <c r="Z193" s="152"/>
      <c r="AA193" s="152"/>
      <c r="AB193" s="152"/>
    </row>
    <row r="194" spans="1:28" ht="31.5" customHeight="1">
      <c r="A194" s="152"/>
      <c r="B194" s="1168"/>
      <c r="C194" s="1167"/>
      <c r="D194" s="1167"/>
      <c r="E194" s="1167"/>
      <c r="F194" s="385" t="s">
        <v>2504</v>
      </c>
      <c r="G194" s="385" t="s">
        <v>2675</v>
      </c>
      <c r="H194" s="385">
        <v>1.0000000000000001E-5</v>
      </c>
      <c r="I194" s="1169"/>
      <c r="J194" s="1167"/>
      <c r="K194" s="1212"/>
      <c r="L194" s="152"/>
      <c r="M194" s="152"/>
      <c r="N194" s="152"/>
      <c r="O194" s="152"/>
      <c r="P194" s="152"/>
      <c r="Q194" s="152"/>
      <c r="R194" s="152"/>
      <c r="S194" s="152"/>
      <c r="T194" s="152"/>
      <c r="U194" s="152"/>
      <c r="V194" s="152"/>
      <c r="W194" s="152"/>
      <c r="X194" s="152"/>
      <c r="Y194" s="152"/>
      <c r="Z194" s="152"/>
      <c r="AA194" s="152"/>
      <c r="AB194" s="152"/>
    </row>
    <row r="195" spans="1:28" ht="31.5" customHeight="1">
      <c r="A195" s="152"/>
      <c r="B195" s="1168"/>
      <c r="C195" s="1167"/>
      <c r="D195" s="1167"/>
      <c r="E195" s="1167"/>
      <c r="F195" s="385" t="s">
        <v>2505</v>
      </c>
      <c r="G195" s="385" t="s">
        <v>2676</v>
      </c>
      <c r="H195" s="385">
        <v>1.0000000000000001E-5</v>
      </c>
      <c r="I195" s="1169"/>
      <c r="J195" s="1167"/>
      <c r="K195" s="1212"/>
      <c r="L195" s="152"/>
      <c r="M195" s="152"/>
      <c r="N195" s="152"/>
      <c r="O195" s="152"/>
      <c r="P195" s="152"/>
      <c r="Q195" s="152"/>
      <c r="R195" s="152"/>
      <c r="S195" s="152"/>
      <c r="T195" s="152"/>
      <c r="U195" s="152"/>
      <c r="V195" s="152"/>
      <c r="W195" s="152"/>
      <c r="X195" s="152"/>
      <c r="Y195" s="152"/>
      <c r="Z195" s="152"/>
      <c r="AA195" s="152"/>
      <c r="AB195" s="152"/>
    </row>
    <row r="196" spans="1:28" ht="31.5" customHeight="1">
      <c r="A196" s="152"/>
      <c r="B196" s="1168"/>
      <c r="C196" s="1167"/>
      <c r="D196" s="1167"/>
      <c r="E196" s="1167"/>
      <c r="F196" s="385" t="s">
        <v>2506</v>
      </c>
      <c r="G196" s="385" t="s">
        <v>2677</v>
      </c>
      <c r="H196" s="385">
        <v>1.0000000000000001E-5</v>
      </c>
      <c r="I196" s="1169"/>
      <c r="J196" s="1167"/>
      <c r="K196" s="1212"/>
      <c r="L196" s="152"/>
      <c r="M196" s="152"/>
      <c r="N196" s="152"/>
      <c r="O196" s="152"/>
      <c r="P196" s="152"/>
      <c r="Q196" s="152"/>
      <c r="R196" s="152"/>
      <c r="S196" s="152"/>
      <c r="T196" s="152"/>
      <c r="U196" s="152"/>
      <c r="V196" s="152"/>
      <c r="W196" s="152"/>
      <c r="X196" s="152"/>
      <c r="Y196" s="152"/>
      <c r="Z196" s="152"/>
      <c r="AA196" s="152"/>
      <c r="AB196" s="152"/>
    </row>
    <row r="197" spans="1:28" ht="31.5" customHeight="1">
      <c r="A197" s="152"/>
      <c r="B197" s="1168"/>
      <c r="C197" s="1167"/>
      <c r="D197" s="1167"/>
      <c r="E197" s="1167"/>
      <c r="F197" s="385" t="s">
        <v>2507</v>
      </c>
      <c r="G197" s="385" t="s">
        <v>2678</v>
      </c>
      <c r="H197" s="385">
        <v>1.0000000000000001E-5</v>
      </c>
      <c r="I197" s="1169"/>
      <c r="J197" s="1167"/>
      <c r="K197" s="1212"/>
      <c r="L197" s="152"/>
      <c r="M197" s="152"/>
      <c r="N197" s="152"/>
      <c r="O197" s="152"/>
      <c r="P197" s="152"/>
      <c r="Q197" s="152"/>
      <c r="R197" s="152"/>
      <c r="S197" s="152"/>
      <c r="T197" s="152"/>
      <c r="U197" s="152"/>
      <c r="V197" s="152"/>
      <c r="W197" s="152"/>
      <c r="X197" s="152"/>
      <c r="Y197" s="152"/>
      <c r="Z197" s="152"/>
      <c r="AA197" s="152"/>
      <c r="AB197" s="152"/>
    </row>
    <row r="198" spans="1:28" ht="31.5" customHeight="1">
      <c r="A198" s="152"/>
      <c r="B198" s="1168"/>
      <c r="C198" s="1167"/>
      <c r="D198" s="1167"/>
      <c r="E198" s="1167"/>
      <c r="F198" s="385" t="s">
        <v>2508</v>
      </c>
      <c r="G198" s="385" t="s">
        <v>2679</v>
      </c>
      <c r="H198" s="385">
        <v>1.0000000000000001E-5</v>
      </c>
      <c r="I198" s="1169"/>
      <c r="J198" s="1167"/>
      <c r="K198" s="1212"/>
      <c r="L198" s="152"/>
      <c r="M198" s="152"/>
      <c r="N198" s="152"/>
      <c r="O198" s="152"/>
      <c r="P198" s="152"/>
      <c r="Q198" s="152"/>
      <c r="R198" s="152"/>
      <c r="S198" s="152"/>
      <c r="T198" s="152"/>
      <c r="U198" s="152"/>
      <c r="V198" s="152"/>
      <c r="W198" s="152"/>
      <c r="X198" s="152"/>
      <c r="Y198" s="152"/>
      <c r="Z198" s="152"/>
      <c r="AA198" s="152"/>
      <c r="AB198" s="152"/>
    </row>
    <row r="199" spans="1:28" ht="31.5" customHeight="1">
      <c r="A199" s="152"/>
      <c r="B199" s="1168"/>
      <c r="C199" s="1167"/>
      <c r="D199" s="1167"/>
      <c r="E199" s="1167"/>
      <c r="F199" s="385" t="s">
        <v>2509</v>
      </c>
      <c r="G199" s="385" t="s">
        <v>2680</v>
      </c>
      <c r="H199" s="385">
        <v>1.0000000000000001E-5</v>
      </c>
      <c r="I199" s="1169"/>
      <c r="J199" s="1167"/>
      <c r="K199" s="1212"/>
      <c r="L199" s="152"/>
      <c r="M199" s="152"/>
      <c r="N199" s="152"/>
      <c r="O199" s="152"/>
      <c r="P199" s="152"/>
      <c r="Q199" s="152"/>
      <c r="R199" s="152"/>
      <c r="S199" s="152"/>
      <c r="T199" s="152"/>
      <c r="U199" s="152"/>
      <c r="V199" s="152"/>
      <c r="W199" s="152"/>
      <c r="X199" s="152"/>
      <c r="Y199" s="152"/>
      <c r="Z199" s="152"/>
      <c r="AA199" s="152"/>
      <c r="AB199" s="152"/>
    </row>
    <row r="200" spans="1:28" ht="31.5" customHeight="1">
      <c r="A200" s="152"/>
      <c r="B200" s="1168"/>
      <c r="C200" s="1167"/>
      <c r="D200" s="1167"/>
      <c r="E200" s="1167"/>
      <c r="F200" s="385" t="s">
        <v>2510</v>
      </c>
      <c r="G200" s="385" t="s">
        <v>2681</v>
      </c>
      <c r="H200" s="385">
        <v>1.0000000000000001E-5</v>
      </c>
      <c r="I200" s="1169"/>
      <c r="J200" s="1167"/>
      <c r="K200" s="1212"/>
      <c r="L200" s="152"/>
      <c r="M200" s="152"/>
      <c r="N200" s="152"/>
      <c r="O200" s="152"/>
      <c r="P200" s="152"/>
      <c r="Q200" s="152"/>
      <c r="R200" s="152"/>
      <c r="S200" s="152"/>
      <c r="T200" s="152"/>
      <c r="U200" s="152"/>
      <c r="V200" s="152"/>
      <c r="W200" s="152"/>
      <c r="X200" s="152"/>
      <c r="Y200" s="152"/>
      <c r="Z200" s="152"/>
      <c r="AA200" s="152"/>
      <c r="AB200" s="152"/>
    </row>
    <row r="201" spans="1:28" ht="31.5" customHeight="1">
      <c r="A201" s="152"/>
      <c r="B201" s="1168"/>
      <c r="C201" s="1167"/>
      <c r="D201" s="1167"/>
      <c r="E201" s="1167"/>
      <c r="F201" s="385" t="s">
        <v>2511</v>
      </c>
      <c r="G201" s="385" t="s">
        <v>2682</v>
      </c>
      <c r="H201" s="385">
        <v>1.0000000000000001E-5</v>
      </c>
      <c r="I201" s="1169"/>
      <c r="J201" s="1167"/>
      <c r="K201" s="1212"/>
      <c r="L201" s="152"/>
      <c r="M201" s="152"/>
      <c r="N201" s="152"/>
      <c r="O201" s="152"/>
      <c r="P201" s="152"/>
      <c r="Q201" s="152"/>
      <c r="R201" s="152"/>
      <c r="S201" s="152"/>
      <c r="T201" s="152"/>
      <c r="U201" s="152"/>
      <c r="V201" s="152"/>
      <c r="W201" s="152"/>
      <c r="X201" s="152"/>
      <c r="Y201" s="152"/>
      <c r="Z201" s="152"/>
      <c r="AA201" s="152"/>
      <c r="AB201" s="152"/>
    </row>
    <row r="202" spans="1:28" ht="31.5" customHeight="1">
      <c r="A202" s="152"/>
      <c r="B202" s="1168"/>
      <c r="C202" s="1167"/>
      <c r="D202" s="1167"/>
      <c r="E202" s="1167"/>
      <c r="F202" s="385" t="s">
        <v>2512</v>
      </c>
      <c r="G202" s="385" t="s">
        <v>2683</v>
      </c>
      <c r="H202" s="385">
        <v>1.0000000000000001E-5</v>
      </c>
      <c r="I202" s="1169"/>
      <c r="J202" s="1167"/>
      <c r="K202" s="1212"/>
      <c r="L202" s="152"/>
      <c r="M202" s="152"/>
      <c r="N202" s="152"/>
      <c r="O202" s="152"/>
      <c r="P202" s="152"/>
      <c r="Q202" s="152"/>
      <c r="R202" s="152"/>
      <c r="S202" s="152"/>
      <c r="T202" s="152"/>
      <c r="U202" s="152"/>
      <c r="V202" s="152"/>
      <c r="W202" s="152"/>
      <c r="X202" s="152"/>
      <c r="Y202" s="152"/>
      <c r="Z202" s="152"/>
      <c r="AA202" s="152"/>
      <c r="AB202" s="152"/>
    </row>
    <row r="203" spans="1:28" ht="31.5" customHeight="1">
      <c r="A203" s="152"/>
      <c r="B203" s="1168"/>
      <c r="C203" s="1167"/>
      <c r="D203" s="1167"/>
      <c r="E203" s="1167"/>
      <c r="F203" s="385" t="s">
        <v>2513</v>
      </c>
      <c r="G203" s="385" t="s">
        <v>2684</v>
      </c>
      <c r="H203" s="385">
        <v>1.0000000000000001E-5</v>
      </c>
      <c r="I203" s="1169"/>
      <c r="J203" s="1167"/>
      <c r="K203" s="1212"/>
      <c r="L203" s="152"/>
      <c r="M203" s="152"/>
      <c r="N203" s="152"/>
      <c r="O203" s="152"/>
      <c r="P203" s="152"/>
      <c r="Q203" s="152"/>
      <c r="R203" s="152"/>
      <c r="S203" s="152"/>
      <c r="T203" s="152"/>
      <c r="U203" s="152"/>
      <c r="V203" s="152"/>
      <c r="W203" s="152"/>
      <c r="X203" s="152"/>
      <c r="Y203" s="152"/>
      <c r="Z203" s="152"/>
      <c r="AA203" s="152"/>
      <c r="AB203" s="152"/>
    </row>
    <row r="204" spans="1:28" ht="31.5" customHeight="1">
      <c r="A204" s="152"/>
      <c r="B204" s="1168"/>
      <c r="C204" s="1167"/>
      <c r="D204" s="1167"/>
      <c r="E204" s="1167"/>
      <c r="F204" s="385" t="s">
        <v>2514</v>
      </c>
      <c r="G204" s="385" t="s">
        <v>2685</v>
      </c>
      <c r="H204" s="385">
        <v>1.0000000000000001E-5</v>
      </c>
      <c r="I204" s="1169"/>
      <c r="J204" s="1167"/>
      <c r="K204" s="1212"/>
      <c r="L204" s="152"/>
      <c r="M204" s="152"/>
      <c r="N204" s="152"/>
      <c r="O204" s="152"/>
      <c r="P204" s="152"/>
      <c r="Q204" s="152"/>
      <c r="R204" s="152"/>
      <c r="S204" s="152"/>
      <c r="T204" s="152"/>
      <c r="U204" s="152"/>
      <c r="V204" s="152"/>
      <c r="W204" s="152"/>
      <c r="X204" s="152"/>
      <c r="Y204" s="152"/>
      <c r="Z204" s="152"/>
      <c r="AA204" s="152"/>
      <c r="AB204" s="152"/>
    </row>
    <row r="205" spans="1:28" ht="31.5" customHeight="1">
      <c r="A205" s="152"/>
      <c r="B205" s="1168"/>
      <c r="C205" s="1167"/>
      <c r="D205" s="1167"/>
      <c r="E205" s="1167"/>
      <c r="F205" s="385" t="s">
        <v>2515</v>
      </c>
      <c r="G205" s="385" t="s">
        <v>2686</v>
      </c>
      <c r="H205" s="385">
        <v>1.0000000000000001E-5</v>
      </c>
      <c r="I205" s="1169"/>
      <c r="J205" s="1167"/>
      <c r="K205" s="1212"/>
      <c r="L205" s="152"/>
      <c r="M205" s="152"/>
      <c r="N205" s="152"/>
      <c r="O205" s="152"/>
      <c r="P205" s="152"/>
      <c r="Q205" s="152"/>
      <c r="R205" s="152"/>
      <c r="S205" s="152"/>
      <c r="T205" s="152"/>
      <c r="U205" s="152"/>
      <c r="V205" s="152"/>
      <c r="W205" s="152"/>
      <c r="X205" s="152"/>
      <c r="Y205" s="152"/>
      <c r="Z205" s="152"/>
      <c r="AA205" s="152"/>
      <c r="AB205" s="152"/>
    </row>
    <row r="206" spans="1:28" ht="31.5" customHeight="1">
      <c r="A206" s="152"/>
      <c r="B206" s="1168"/>
      <c r="C206" s="1167"/>
      <c r="D206" s="1167"/>
      <c r="E206" s="1167"/>
      <c r="F206" s="385" t="s">
        <v>2516</v>
      </c>
      <c r="G206" s="385" t="s">
        <v>2687</v>
      </c>
      <c r="H206" s="385">
        <v>1.0000000000000001E-5</v>
      </c>
      <c r="I206" s="1169"/>
      <c r="J206" s="1167"/>
      <c r="K206" s="1212"/>
      <c r="L206" s="152"/>
      <c r="M206" s="152"/>
      <c r="N206" s="152"/>
      <c r="O206" s="152"/>
      <c r="P206" s="152"/>
      <c r="Q206" s="152"/>
      <c r="R206" s="152"/>
      <c r="S206" s="152"/>
      <c r="T206" s="152"/>
      <c r="U206" s="152"/>
      <c r="V206" s="152"/>
      <c r="W206" s="152"/>
      <c r="X206" s="152"/>
      <c r="Y206" s="152"/>
      <c r="Z206" s="152"/>
      <c r="AA206" s="152"/>
      <c r="AB206" s="152"/>
    </row>
    <row r="207" spans="1:28" ht="31.5" customHeight="1">
      <c r="A207" s="152"/>
      <c r="B207" s="1168"/>
      <c r="C207" s="1167"/>
      <c r="D207" s="1167"/>
      <c r="E207" s="1167"/>
      <c r="F207" s="385" t="s">
        <v>2517</v>
      </c>
      <c r="G207" s="385" t="s">
        <v>2688</v>
      </c>
      <c r="H207" s="385">
        <v>1.0000000000000001E-5</v>
      </c>
      <c r="I207" s="1169"/>
      <c r="J207" s="1167"/>
      <c r="K207" s="1212"/>
      <c r="L207" s="152"/>
      <c r="M207" s="152"/>
      <c r="N207" s="152"/>
      <c r="O207" s="152"/>
      <c r="P207" s="152"/>
      <c r="Q207" s="152"/>
      <c r="R207" s="152"/>
      <c r="S207" s="152"/>
      <c r="T207" s="152"/>
      <c r="U207" s="152"/>
      <c r="V207" s="152"/>
      <c r="W207" s="152"/>
      <c r="X207" s="152"/>
      <c r="Y207" s="152"/>
      <c r="Z207" s="152"/>
      <c r="AA207" s="152"/>
      <c r="AB207" s="152"/>
    </row>
    <row r="208" spans="1:28" ht="31.5" customHeight="1">
      <c r="A208" s="152"/>
      <c r="B208" s="1168"/>
      <c r="C208" s="1167"/>
      <c r="D208" s="1167"/>
      <c r="E208" s="1167"/>
      <c r="F208" s="385" t="s">
        <v>2518</v>
      </c>
      <c r="G208" s="385" t="s">
        <v>2689</v>
      </c>
      <c r="H208" s="385">
        <v>1.0000000000000001E-5</v>
      </c>
      <c r="I208" s="1169"/>
      <c r="J208" s="1167"/>
      <c r="K208" s="1212"/>
      <c r="L208" s="152"/>
      <c r="M208" s="152"/>
      <c r="N208" s="152"/>
      <c r="O208" s="152"/>
      <c r="P208" s="152"/>
      <c r="Q208" s="152"/>
      <c r="R208" s="152"/>
      <c r="S208" s="152"/>
      <c r="T208" s="152"/>
      <c r="U208" s="152"/>
      <c r="V208" s="152"/>
      <c r="W208" s="152"/>
      <c r="X208" s="152"/>
      <c r="Y208" s="152"/>
      <c r="Z208" s="152"/>
      <c r="AA208" s="152"/>
      <c r="AB208" s="152"/>
    </row>
    <row r="209" spans="1:28" ht="31.5" customHeight="1">
      <c r="A209" s="152"/>
      <c r="B209" s="1168"/>
      <c r="C209" s="1167"/>
      <c r="D209" s="1167"/>
      <c r="E209" s="1167"/>
      <c r="F209" s="385" t="s">
        <v>2519</v>
      </c>
      <c r="G209" s="385" t="s">
        <v>2690</v>
      </c>
      <c r="H209" s="385">
        <v>1.0000000000000001E-5</v>
      </c>
      <c r="I209" s="1169"/>
      <c r="J209" s="1167"/>
      <c r="K209" s="1212"/>
      <c r="L209" s="152"/>
      <c r="M209" s="152"/>
      <c r="N209" s="152"/>
      <c r="O209" s="152"/>
      <c r="P209" s="152"/>
      <c r="Q209" s="152"/>
      <c r="R209" s="152"/>
      <c r="S209" s="152"/>
      <c r="T209" s="152"/>
      <c r="U209" s="152"/>
      <c r="V209" s="152"/>
      <c r="W209" s="152"/>
      <c r="X209" s="152"/>
      <c r="Y209" s="152"/>
      <c r="Z209" s="152"/>
      <c r="AA209" s="152"/>
      <c r="AB209" s="152"/>
    </row>
    <row r="210" spans="1:28" ht="31.5" customHeight="1">
      <c r="A210" s="152"/>
      <c r="B210" s="1168"/>
      <c r="C210" s="1167"/>
      <c r="D210" s="1167"/>
      <c r="E210" s="1167"/>
      <c r="F210" s="385" t="s">
        <v>2520</v>
      </c>
      <c r="G210" s="385" t="s">
        <v>2691</v>
      </c>
      <c r="H210" s="385">
        <v>1.0000000000000001E-5</v>
      </c>
      <c r="I210" s="1169"/>
      <c r="J210" s="1167"/>
      <c r="K210" s="1212"/>
      <c r="L210" s="152"/>
      <c r="M210" s="152"/>
      <c r="N210" s="152"/>
      <c r="O210" s="152"/>
      <c r="P210" s="152"/>
      <c r="Q210" s="152"/>
      <c r="R210" s="152"/>
      <c r="S210" s="152"/>
      <c r="T210" s="152"/>
      <c r="U210" s="152"/>
      <c r="V210" s="152"/>
      <c r="W210" s="152"/>
      <c r="X210" s="152"/>
      <c r="Y210" s="152"/>
      <c r="Z210" s="152"/>
      <c r="AA210" s="152"/>
      <c r="AB210" s="152"/>
    </row>
    <row r="211" spans="1:28" ht="31.5" customHeight="1">
      <c r="A211" s="152"/>
      <c r="B211" s="1168"/>
      <c r="C211" s="1167"/>
      <c r="D211" s="1167"/>
      <c r="E211" s="1167"/>
      <c r="F211" s="385" t="s">
        <v>2521</v>
      </c>
      <c r="G211" s="385" t="s">
        <v>2692</v>
      </c>
      <c r="H211" s="385">
        <v>1.0000000000000001E-5</v>
      </c>
      <c r="I211" s="1169"/>
      <c r="J211" s="1167"/>
      <c r="K211" s="1212"/>
      <c r="L211" s="152"/>
      <c r="M211" s="152"/>
      <c r="N211" s="152"/>
      <c r="O211" s="152"/>
      <c r="P211" s="152"/>
      <c r="Q211" s="152"/>
      <c r="R211" s="152"/>
      <c r="S211" s="152"/>
      <c r="T211" s="152"/>
      <c r="U211" s="152"/>
      <c r="V211" s="152"/>
      <c r="W211" s="152"/>
      <c r="X211" s="152"/>
      <c r="Y211" s="152"/>
      <c r="Z211" s="152"/>
      <c r="AA211" s="152"/>
      <c r="AB211" s="152"/>
    </row>
    <row r="212" spans="1:28" ht="31.5" customHeight="1">
      <c r="A212" s="152"/>
      <c r="B212" s="1168"/>
      <c r="C212" s="1167"/>
      <c r="D212" s="1167"/>
      <c r="E212" s="1167"/>
      <c r="F212" s="385" t="s">
        <v>2522</v>
      </c>
      <c r="G212" s="385" t="s">
        <v>2693</v>
      </c>
      <c r="H212" s="385">
        <v>1.0000000000000001E-5</v>
      </c>
      <c r="I212" s="1169"/>
      <c r="J212" s="1167"/>
      <c r="K212" s="1212"/>
      <c r="L212" s="152"/>
      <c r="M212" s="152"/>
      <c r="N212" s="152"/>
      <c r="O212" s="152"/>
      <c r="P212" s="152"/>
      <c r="Q212" s="152"/>
      <c r="R212" s="152"/>
      <c r="S212" s="152"/>
      <c r="T212" s="152"/>
      <c r="U212" s="152"/>
      <c r="V212" s="152"/>
      <c r="W212" s="152"/>
      <c r="X212" s="152"/>
      <c r="Y212" s="152"/>
      <c r="Z212" s="152"/>
      <c r="AA212" s="152"/>
      <c r="AB212" s="152"/>
    </row>
    <row r="213" spans="1:28" ht="31.5" customHeight="1">
      <c r="A213" s="152"/>
      <c r="B213" s="1168"/>
      <c r="C213" s="1167"/>
      <c r="D213" s="1167"/>
      <c r="E213" s="1167"/>
      <c r="F213" s="385" t="s">
        <v>2523</v>
      </c>
      <c r="G213" s="385" t="s">
        <v>2694</v>
      </c>
      <c r="H213" s="385">
        <v>1.0000000000000001E-5</v>
      </c>
      <c r="I213" s="1169"/>
      <c r="J213" s="1167"/>
      <c r="K213" s="1212"/>
      <c r="L213" s="152"/>
      <c r="M213" s="152"/>
      <c r="N213" s="152"/>
      <c r="O213" s="152"/>
      <c r="P213" s="152"/>
      <c r="Q213" s="152"/>
      <c r="R213" s="152"/>
      <c r="S213" s="152"/>
      <c r="T213" s="152"/>
      <c r="U213" s="152"/>
      <c r="V213" s="152"/>
      <c r="W213" s="152"/>
      <c r="X213" s="152"/>
      <c r="Y213" s="152"/>
      <c r="Z213" s="152"/>
      <c r="AA213" s="152"/>
      <c r="AB213" s="152"/>
    </row>
    <row r="214" spans="1:28" ht="31.5" customHeight="1">
      <c r="A214" s="152"/>
      <c r="B214" s="1168"/>
      <c r="C214" s="1167"/>
      <c r="D214" s="1167"/>
      <c r="E214" s="1167"/>
      <c r="F214" s="385" t="s">
        <v>2524</v>
      </c>
      <c r="G214" s="385" t="s">
        <v>2695</v>
      </c>
      <c r="H214" s="385">
        <v>1.0000000000000001E-5</v>
      </c>
      <c r="I214" s="1169"/>
      <c r="J214" s="1167"/>
      <c r="K214" s="1212"/>
      <c r="L214" s="152"/>
      <c r="M214" s="152"/>
      <c r="N214" s="152"/>
      <c r="O214" s="152"/>
      <c r="P214" s="152"/>
      <c r="Q214" s="152"/>
      <c r="R214" s="152"/>
      <c r="S214" s="152"/>
      <c r="T214" s="152"/>
      <c r="U214" s="152"/>
      <c r="V214" s="152"/>
      <c r="W214" s="152"/>
      <c r="X214" s="152"/>
      <c r="Y214" s="152"/>
      <c r="Z214" s="152"/>
      <c r="AA214" s="152"/>
      <c r="AB214" s="152"/>
    </row>
    <row r="215" spans="1:28" ht="31.5" customHeight="1">
      <c r="A215" s="152"/>
      <c r="B215" s="1168"/>
      <c r="C215" s="1167"/>
      <c r="D215" s="1167"/>
      <c r="E215" s="1167"/>
      <c r="F215" s="385" t="s">
        <v>2525</v>
      </c>
      <c r="G215" s="385" t="s">
        <v>2696</v>
      </c>
      <c r="H215" s="385">
        <v>1.0000000000000001E-5</v>
      </c>
      <c r="I215" s="1169"/>
      <c r="J215" s="1167"/>
      <c r="K215" s="1212"/>
      <c r="L215" s="152"/>
      <c r="M215" s="152"/>
      <c r="N215" s="152"/>
      <c r="O215" s="152"/>
      <c r="P215" s="152"/>
      <c r="Q215" s="152"/>
      <c r="R215" s="152"/>
      <c r="S215" s="152"/>
      <c r="T215" s="152"/>
      <c r="U215" s="152"/>
      <c r="V215" s="152"/>
      <c r="W215" s="152"/>
      <c r="X215" s="152"/>
      <c r="Y215" s="152"/>
      <c r="Z215" s="152"/>
      <c r="AA215" s="152"/>
      <c r="AB215" s="152"/>
    </row>
    <row r="216" spans="1:28" ht="31.5" customHeight="1">
      <c r="A216" s="152"/>
      <c r="B216" s="1168"/>
      <c r="C216" s="1167"/>
      <c r="D216" s="1167"/>
      <c r="E216" s="1167"/>
      <c r="F216" s="385" t="s">
        <v>2526</v>
      </c>
      <c r="G216" s="385" t="s">
        <v>2697</v>
      </c>
      <c r="H216" s="385">
        <v>1.0000000000000001E-5</v>
      </c>
      <c r="I216" s="1169"/>
      <c r="J216" s="1167"/>
      <c r="K216" s="1212"/>
      <c r="L216" s="152"/>
      <c r="M216" s="152"/>
      <c r="N216" s="152"/>
      <c r="O216" s="152"/>
      <c r="P216" s="152"/>
      <c r="Q216" s="152"/>
      <c r="R216" s="152"/>
      <c r="S216" s="152"/>
      <c r="T216" s="152"/>
      <c r="U216" s="152"/>
      <c r="V216" s="152"/>
      <c r="W216" s="152"/>
      <c r="X216" s="152"/>
      <c r="Y216" s="152"/>
      <c r="Z216" s="152"/>
      <c r="AA216" s="152"/>
      <c r="AB216" s="152"/>
    </row>
    <row r="217" spans="1:28" ht="31.5" customHeight="1">
      <c r="A217" s="152"/>
      <c r="B217" s="1168"/>
      <c r="C217" s="1167"/>
      <c r="D217" s="1167"/>
      <c r="E217" s="1167"/>
      <c r="F217" s="385" t="s">
        <v>2527</v>
      </c>
      <c r="G217" s="385" t="s">
        <v>2698</v>
      </c>
      <c r="H217" s="385">
        <v>1.0000000000000001E-5</v>
      </c>
      <c r="I217" s="1169"/>
      <c r="J217" s="1167"/>
      <c r="K217" s="1212"/>
      <c r="L217" s="152"/>
      <c r="M217" s="152"/>
      <c r="N217" s="152"/>
      <c r="O217" s="152"/>
      <c r="P217" s="152"/>
      <c r="Q217" s="152"/>
      <c r="R217" s="152"/>
      <c r="S217" s="152"/>
      <c r="T217" s="152"/>
      <c r="U217" s="152"/>
      <c r="V217" s="152"/>
      <c r="W217" s="152"/>
      <c r="X217" s="152"/>
      <c r="Y217" s="152"/>
      <c r="Z217" s="152"/>
      <c r="AA217" s="152"/>
      <c r="AB217" s="152"/>
    </row>
    <row r="218" spans="1:28" ht="31.5" customHeight="1">
      <c r="A218" s="152"/>
      <c r="B218" s="1168"/>
      <c r="C218" s="1167"/>
      <c r="D218" s="1167"/>
      <c r="E218" s="1167"/>
      <c r="F218" s="385" t="s">
        <v>2528</v>
      </c>
      <c r="G218" s="385" t="s">
        <v>2699</v>
      </c>
      <c r="H218" s="385">
        <v>1.0000000000000001E-5</v>
      </c>
      <c r="I218" s="1169"/>
      <c r="J218" s="1167"/>
      <c r="K218" s="1212"/>
      <c r="L218" s="152"/>
      <c r="M218" s="152"/>
      <c r="N218" s="152"/>
      <c r="O218" s="152"/>
      <c r="P218" s="152"/>
      <c r="Q218" s="152"/>
      <c r="R218" s="152"/>
      <c r="S218" s="152"/>
      <c r="T218" s="152"/>
      <c r="U218" s="152"/>
      <c r="V218" s="152"/>
      <c r="W218" s="152"/>
      <c r="X218" s="152"/>
      <c r="Y218" s="152"/>
      <c r="Z218" s="152"/>
      <c r="AA218" s="152"/>
      <c r="AB218" s="152"/>
    </row>
    <row r="219" spans="1:28" ht="31.5" customHeight="1">
      <c r="A219" s="152"/>
      <c r="B219" s="1168"/>
      <c r="C219" s="1167"/>
      <c r="D219" s="1167"/>
      <c r="E219" s="1167"/>
      <c r="F219" s="385" t="s">
        <v>2529</v>
      </c>
      <c r="G219" s="385" t="s">
        <v>2700</v>
      </c>
      <c r="H219" s="385">
        <v>1.0000000000000001E-5</v>
      </c>
      <c r="I219" s="1169"/>
      <c r="J219" s="1167"/>
      <c r="K219" s="1212"/>
      <c r="L219" s="152"/>
      <c r="M219" s="152"/>
      <c r="N219" s="152"/>
      <c r="O219" s="152"/>
      <c r="P219" s="152"/>
      <c r="Q219" s="152"/>
      <c r="R219" s="152"/>
      <c r="S219" s="152"/>
      <c r="T219" s="152"/>
      <c r="U219" s="152"/>
      <c r="V219" s="152"/>
      <c r="W219" s="152"/>
      <c r="X219" s="152"/>
      <c r="Y219" s="152"/>
      <c r="Z219" s="152"/>
      <c r="AA219" s="152"/>
      <c r="AB219" s="152"/>
    </row>
    <row r="220" spans="1:28" ht="31.5" customHeight="1">
      <c r="A220" s="152"/>
      <c r="B220" s="1168"/>
      <c r="C220" s="1167"/>
      <c r="D220" s="1167"/>
      <c r="E220" s="1167"/>
      <c r="F220" s="385" t="s">
        <v>2530</v>
      </c>
      <c r="G220" s="385" t="s">
        <v>2701</v>
      </c>
      <c r="H220" s="385">
        <v>1.0000000000000001E-5</v>
      </c>
      <c r="I220" s="1169"/>
      <c r="J220" s="1167"/>
      <c r="K220" s="1212"/>
      <c r="L220" s="152"/>
      <c r="M220" s="152"/>
      <c r="N220" s="152"/>
      <c r="O220" s="152"/>
      <c r="P220" s="152"/>
      <c r="Q220" s="152"/>
      <c r="R220" s="152"/>
      <c r="S220" s="152"/>
      <c r="T220" s="152"/>
      <c r="U220" s="152"/>
      <c r="V220" s="152"/>
      <c r="W220" s="152"/>
      <c r="X220" s="152"/>
      <c r="Y220" s="152"/>
      <c r="Z220" s="152"/>
      <c r="AA220" s="152"/>
      <c r="AB220" s="152"/>
    </row>
    <row r="221" spans="1:28" ht="31.5" customHeight="1">
      <c r="A221" s="152"/>
      <c r="B221" s="1168"/>
      <c r="C221" s="1167"/>
      <c r="D221" s="1167"/>
      <c r="E221" s="1167"/>
      <c r="F221" s="385" t="s">
        <v>2531</v>
      </c>
      <c r="G221" s="385" t="s">
        <v>2702</v>
      </c>
      <c r="H221" s="385">
        <v>1.0000000000000001E-5</v>
      </c>
      <c r="I221" s="1169"/>
      <c r="J221" s="1167"/>
      <c r="K221" s="1212"/>
      <c r="L221" s="152"/>
      <c r="M221" s="152"/>
      <c r="N221" s="152"/>
      <c r="O221" s="152"/>
      <c r="P221" s="152"/>
      <c r="Q221" s="152"/>
      <c r="R221" s="152"/>
      <c r="S221" s="152"/>
      <c r="T221" s="152"/>
      <c r="U221" s="152"/>
      <c r="V221" s="152"/>
      <c r="W221" s="152"/>
      <c r="X221" s="152"/>
      <c r="Y221" s="152"/>
      <c r="Z221" s="152"/>
      <c r="AA221" s="152"/>
      <c r="AB221" s="152"/>
    </row>
    <row r="222" spans="1:28" ht="31.5" customHeight="1">
      <c r="A222" s="152"/>
      <c r="B222" s="1168"/>
      <c r="C222" s="1167"/>
      <c r="D222" s="1167"/>
      <c r="E222" s="1167"/>
      <c r="F222" s="385" t="s">
        <v>2532</v>
      </c>
      <c r="G222" s="385" t="s">
        <v>2703</v>
      </c>
      <c r="H222" s="385">
        <v>1.0000000000000001E-5</v>
      </c>
      <c r="I222" s="1169"/>
      <c r="J222" s="1167"/>
      <c r="K222" s="1212"/>
      <c r="L222" s="152"/>
      <c r="M222" s="152"/>
      <c r="N222" s="152"/>
      <c r="O222" s="152"/>
      <c r="P222" s="152"/>
      <c r="Q222" s="152"/>
      <c r="R222" s="152"/>
      <c r="S222" s="152"/>
      <c r="T222" s="152"/>
      <c r="U222" s="152"/>
      <c r="V222" s="152"/>
      <c r="W222" s="152"/>
      <c r="X222" s="152"/>
      <c r="Y222" s="152"/>
      <c r="Z222" s="152"/>
      <c r="AA222" s="152"/>
      <c r="AB222" s="152"/>
    </row>
    <row r="223" spans="1:28" ht="31.5" customHeight="1">
      <c r="A223" s="152"/>
      <c r="B223" s="1168"/>
      <c r="C223" s="1167"/>
      <c r="D223" s="1167"/>
      <c r="E223" s="1167"/>
      <c r="F223" s="385" t="s">
        <v>2533</v>
      </c>
      <c r="G223" s="385" t="s">
        <v>2704</v>
      </c>
      <c r="H223" s="385">
        <v>1.0000000000000001E-5</v>
      </c>
      <c r="I223" s="1169"/>
      <c r="J223" s="1167"/>
      <c r="K223" s="1212"/>
      <c r="L223" s="152"/>
      <c r="M223" s="152"/>
      <c r="N223" s="152"/>
      <c r="O223" s="152"/>
      <c r="P223" s="152"/>
      <c r="Q223" s="152"/>
      <c r="R223" s="152"/>
      <c r="S223" s="152"/>
      <c r="T223" s="152"/>
      <c r="U223" s="152"/>
      <c r="V223" s="152"/>
      <c r="W223" s="152"/>
      <c r="X223" s="152"/>
      <c r="Y223" s="152"/>
      <c r="Z223" s="152"/>
      <c r="AA223" s="152"/>
      <c r="AB223" s="152"/>
    </row>
    <row r="224" spans="1:28" ht="31.5" customHeight="1">
      <c r="A224" s="152"/>
      <c r="B224" s="1168"/>
      <c r="C224" s="1167"/>
      <c r="D224" s="1167"/>
      <c r="E224" s="1167"/>
      <c r="F224" s="385" t="s">
        <v>2534</v>
      </c>
      <c r="G224" s="385" t="s">
        <v>2705</v>
      </c>
      <c r="H224" s="385">
        <v>1.0000000000000001E-5</v>
      </c>
      <c r="I224" s="1169"/>
      <c r="J224" s="1167"/>
      <c r="K224" s="1212"/>
      <c r="L224" s="152"/>
      <c r="M224" s="152"/>
      <c r="N224" s="152"/>
      <c r="O224" s="152"/>
      <c r="P224" s="152"/>
      <c r="Q224" s="152"/>
      <c r="R224" s="152"/>
      <c r="S224" s="152"/>
      <c r="T224" s="152"/>
      <c r="U224" s="152"/>
      <c r="V224" s="152"/>
      <c r="W224" s="152"/>
      <c r="X224" s="152"/>
      <c r="Y224" s="152"/>
      <c r="Z224" s="152"/>
      <c r="AA224" s="152"/>
      <c r="AB224" s="152"/>
    </row>
    <row r="225" spans="1:28" ht="31.5" customHeight="1">
      <c r="A225" s="152"/>
      <c r="B225" s="1168"/>
      <c r="C225" s="1167"/>
      <c r="D225" s="1167"/>
      <c r="E225" s="1167"/>
      <c r="F225" s="385" t="s">
        <v>2535</v>
      </c>
      <c r="G225" s="385" t="s">
        <v>2706</v>
      </c>
      <c r="H225" s="385">
        <v>1.0000000000000001E-5</v>
      </c>
      <c r="I225" s="1169"/>
      <c r="J225" s="1167"/>
      <c r="K225" s="1212"/>
      <c r="L225" s="152"/>
      <c r="M225" s="152"/>
      <c r="N225" s="152"/>
      <c r="O225" s="152"/>
      <c r="P225" s="152"/>
      <c r="Q225" s="152"/>
      <c r="R225" s="152"/>
      <c r="S225" s="152"/>
      <c r="T225" s="152"/>
      <c r="U225" s="152"/>
      <c r="V225" s="152"/>
      <c r="W225" s="152"/>
      <c r="X225" s="152"/>
      <c r="Y225" s="152"/>
      <c r="Z225" s="152"/>
      <c r="AA225" s="152"/>
      <c r="AB225" s="152"/>
    </row>
    <row r="226" spans="1:28" ht="31.5" customHeight="1">
      <c r="A226" s="152"/>
      <c r="B226" s="1168"/>
      <c r="C226" s="1167"/>
      <c r="D226" s="1167"/>
      <c r="E226" s="1167"/>
      <c r="F226" s="385" t="s">
        <v>2536</v>
      </c>
      <c r="G226" s="385" t="s">
        <v>2707</v>
      </c>
      <c r="H226" s="385">
        <v>1.0000000000000001E-5</v>
      </c>
      <c r="I226" s="1169"/>
      <c r="J226" s="1167"/>
      <c r="K226" s="1212"/>
      <c r="L226" s="152"/>
      <c r="M226" s="152"/>
      <c r="N226" s="152"/>
      <c r="O226" s="152"/>
      <c r="P226" s="152"/>
      <c r="Q226" s="152"/>
      <c r="R226" s="152"/>
      <c r="S226" s="152"/>
      <c r="T226" s="152"/>
      <c r="U226" s="152"/>
      <c r="V226" s="152"/>
      <c r="W226" s="152"/>
      <c r="X226" s="152"/>
      <c r="Y226" s="152"/>
      <c r="Z226" s="152"/>
      <c r="AA226" s="152"/>
      <c r="AB226" s="152"/>
    </row>
    <row r="227" spans="1:28" ht="31.5" customHeight="1">
      <c r="A227" s="152"/>
      <c r="B227" s="1168"/>
      <c r="C227" s="1167"/>
      <c r="D227" s="1167"/>
      <c r="E227" s="1167"/>
      <c r="F227" s="385" t="s">
        <v>2537</v>
      </c>
      <c r="G227" s="385" t="s">
        <v>2708</v>
      </c>
      <c r="H227" s="385">
        <v>1.0000000000000001E-5</v>
      </c>
      <c r="I227" s="1169"/>
      <c r="J227" s="1167"/>
      <c r="K227" s="1212"/>
      <c r="L227" s="152"/>
      <c r="M227" s="152"/>
      <c r="N227" s="152"/>
      <c r="O227" s="152"/>
      <c r="P227" s="152"/>
      <c r="Q227" s="152"/>
      <c r="R227" s="152"/>
      <c r="S227" s="152"/>
      <c r="T227" s="152"/>
      <c r="U227" s="152"/>
      <c r="V227" s="152"/>
      <c r="W227" s="152"/>
      <c r="X227" s="152"/>
      <c r="Y227" s="152"/>
      <c r="Z227" s="152"/>
      <c r="AA227" s="152"/>
      <c r="AB227" s="152"/>
    </row>
    <row r="228" spans="1:28" ht="31.5" customHeight="1">
      <c r="A228" s="152"/>
      <c r="B228" s="1168"/>
      <c r="C228" s="1167"/>
      <c r="D228" s="1167"/>
      <c r="E228" s="1167"/>
      <c r="F228" s="385" t="s">
        <v>2538</v>
      </c>
      <c r="G228" s="385" t="s">
        <v>2709</v>
      </c>
      <c r="H228" s="385">
        <v>1.0000000000000001E-5</v>
      </c>
      <c r="I228" s="1169"/>
      <c r="J228" s="1167"/>
      <c r="K228" s="1212"/>
      <c r="L228" s="152"/>
      <c r="M228" s="152"/>
      <c r="N228" s="152"/>
      <c r="O228" s="152"/>
      <c r="P228" s="152"/>
      <c r="Q228" s="152"/>
      <c r="R228" s="152"/>
      <c r="S228" s="152"/>
      <c r="T228" s="152"/>
      <c r="U228" s="152"/>
      <c r="V228" s="152"/>
      <c r="W228" s="152"/>
      <c r="X228" s="152"/>
      <c r="Y228" s="152"/>
      <c r="Z228" s="152"/>
      <c r="AA228" s="152"/>
      <c r="AB228" s="152"/>
    </row>
    <row r="229" spans="1:28" ht="31.5" customHeight="1">
      <c r="A229" s="152"/>
      <c r="B229" s="1168"/>
      <c r="C229" s="1167"/>
      <c r="D229" s="1167"/>
      <c r="E229" s="1167"/>
      <c r="F229" s="385" t="s">
        <v>2539</v>
      </c>
      <c r="G229" s="385" t="s">
        <v>2710</v>
      </c>
      <c r="H229" s="385">
        <v>1.0000000000000001E-5</v>
      </c>
      <c r="I229" s="1169"/>
      <c r="J229" s="1167"/>
      <c r="K229" s="1212"/>
      <c r="L229" s="152"/>
      <c r="M229" s="152"/>
      <c r="N229" s="152"/>
      <c r="O229" s="152"/>
      <c r="P229" s="152"/>
      <c r="Q229" s="152"/>
      <c r="R229" s="152"/>
      <c r="S229" s="152"/>
      <c r="T229" s="152"/>
      <c r="U229" s="152"/>
      <c r="V229" s="152"/>
      <c r="W229" s="152"/>
      <c r="X229" s="152"/>
      <c r="Y229" s="152"/>
      <c r="Z229" s="152"/>
      <c r="AA229" s="152"/>
      <c r="AB229" s="152"/>
    </row>
    <row r="230" spans="1:28" ht="31.5" customHeight="1">
      <c r="A230" s="152"/>
      <c r="B230" s="1168"/>
      <c r="C230" s="1167"/>
      <c r="D230" s="1167"/>
      <c r="E230" s="1167"/>
      <c r="F230" s="385" t="s">
        <v>2540</v>
      </c>
      <c r="G230" s="385" t="s">
        <v>2711</v>
      </c>
      <c r="H230" s="385">
        <v>1.0000000000000001E-5</v>
      </c>
      <c r="I230" s="1169"/>
      <c r="J230" s="1167"/>
      <c r="K230" s="1212"/>
      <c r="L230" s="152"/>
      <c r="M230" s="152"/>
      <c r="N230" s="152"/>
      <c r="O230" s="152"/>
      <c r="P230" s="152"/>
      <c r="Q230" s="152"/>
      <c r="R230" s="152"/>
      <c r="S230" s="152"/>
      <c r="T230" s="152"/>
      <c r="U230" s="152"/>
      <c r="V230" s="152"/>
      <c r="W230" s="152"/>
      <c r="X230" s="152"/>
      <c r="Y230" s="152"/>
      <c r="Z230" s="152"/>
      <c r="AA230" s="152"/>
      <c r="AB230" s="152"/>
    </row>
    <row r="231" spans="1:28" ht="31.5" customHeight="1">
      <c r="A231" s="152"/>
      <c r="B231" s="1168"/>
      <c r="C231" s="1167"/>
      <c r="D231" s="1167"/>
      <c r="E231" s="1167"/>
      <c r="F231" s="385" t="s">
        <v>2541</v>
      </c>
      <c r="G231" s="385" t="s">
        <v>2712</v>
      </c>
      <c r="H231" s="385">
        <v>1.0000000000000001E-5</v>
      </c>
      <c r="I231" s="1169"/>
      <c r="J231" s="1167"/>
      <c r="K231" s="1212"/>
      <c r="L231" s="152"/>
      <c r="M231" s="152"/>
      <c r="N231" s="152"/>
      <c r="O231" s="152"/>
      <c r="P231" s="152"/>
      <c r="Q231" s="152"/>
      <c r="R231" s="152"/>
      <c r="S231" s="152"/>
      <c r="T231" s="152"/>
      <c r="U231" s="152"/>
      <c r="V231" s="152"/>
      <c r="W231" s="152"/>
      <c r="X231" s="152"/>
      <c r="Y231" s="152"/>
      <c r="Z231" s="152"/>
      <c r="AA231" s="152"/>
      <c r="AB231" s="152"/>
    </row>
    <row r="232" spans="1:28" ht="31.5" customHeight="1">
      <c r="A232" s="152"/>
      <c r="B232" s="1168"/>
      <c r="C232" s="1167"/>
      <c r="D232" s="1167"/>
      <c r="E232" s="1167"/>
      <c r="F232" s="385" t="s">
        <v>2542</v>
      </c>
      <c r="G232" s="385" t="s">
        <v>2713</v>
      </c>
      <c r="H232" s="385">
        <v>1.0000000000000001E-5</v>
      </c>
      <c r="I232" s="1169"/>
      <c r="J232" s="1167"/>
      <c r="K232" s="1212"/>
      <c r="L232" s="152"/>
      <c r="M232" s="152"/>
      <c r="N232" s="152"/>
      <c r="O232" s="152"/>
      <c r="P232" s="152"/>
      <c r="Q232" s="152"/>
      <c r="R232" s="152"/>
      <c r="S232" s="152"/>
      <c r="T232" s="152"/>
      <c r="U232" s="152"/>
      <c r="V232" s="152"/>
      <c r="W232" s="152"/>
      <c r="X232" s="152"/>
      <c r="Y232" s="152"/>
      <c r="Z232" s="152"/>
      <c r="AA232" s="152"/>
      <c r="AB232" s="152"/>
    </row>
    <row r="233" spans="1:28" ht="31.5" customHeight="1">
      <c r="A233" s="152"/>
      <c r="B233" s="1168"/>
      <c r="C233" s="1167"/>
      <c r="D233" s="1167"/>
      <c r="E233" s="1167"/>
      <c r="F233" s="385" t="s">
        <v>2543</v>
      </c>
      <c r="G233" s="385" t="s">
        <v>2714</v>
      </c>
      <c r="H233" s="385">
        <v>1.0000000000000001E-5</v>
      </c>
      <c r="I233" s="1169"/>
      <c r="J233" s="1167"/>
      <c r="K233" s="1212"/>
      <c r="L233" s="152"/>
      <c r="M233" s="152"/>
      <c r="N233" s="152"/>
      <c r="O233" s="152"/>
      <c r="P233" s="152"/>
      <c r="Q233" s="152"/>
      <c r="R233" s="152"/>
      <c r="S233" s="152"/>
      <c r="T233" s="152"/>
      <c r="U233" s="152"/>
      <c r="V233" s="152"/>
      <c r="W233" s="152"/>
      <c r="X233" s="152"/>
      <c r="Y233" s="152"/>
      <c r="Z233" s="152"/>
      <c r="AA233" s="152"/>
      <c r="AB233" s="152"/>
    </row>
    <row r="234" spans="1:28" ht="31.5" customHeight="1">
      <c r="A234" s="152"/>
      <c r="B234" s="1168"/>
      <c r="C234" s="1167"/>
      <c r="D234" s="1167"/>
      <c r="E234" s="1167"/>
      <c r="F234" s="385" t="s">
        <v>2544</v>
      </c>
      <c r="G234" s="385" t="s">
        <v>2715</v>
      </c>
      <c r="H234" s="385">
        <v>1.0000000000000001E-5</v>
      </c>
      <c r="I234" s="1169"/>
      <c r="J234" s="1167"/>
      <c r="K234" s="1212"/>
      <c r="L234" s="152"/>
      <c r="M234" s="152"/>
      <c r="N234" s="152"/>
      <c r="O234" s="152"/>
      <c r="P234" s="152"/>
      <c r="Q234" s="152"/>
      <c r="R234" s="152"/>
      <c r="S234" s="152"/>
      <c r="T234" s="152"/>
      <c r="U234" s="152"/>
      <c r="V234" s="152"/>
      <c r="W234" s="152"/>
      <c r="X234" s="152"/>
      <c r="Y234" s="152"/>
      <c r="Z234" s="152"/>
      <c r="AA234" s="152"/>
      <c r="AB234" s="152"/>
    </row>
    <row r="235" spans="1:28" ht="31.5" customHeight="1">
      <c r="A235" s="152"/>
      <c r="B235" s="1168"/>
      <c r="C235" s="1167"/>
      <c r="D235" s="1167"/>
      <c r="E235" s="1167"/>
      <c r="F235" s="385" t="s">
        <v>2545</v>
      </c>
      <c r="G235" s="385" t="s">
        <v>2716</v>
      </c>
      <c r="H235" s="385">
        <v>1.0000000000000001E-5</v>
      </c>
      <c r="I235" s="1169"/>
      <c r="J235" s="1167"/>
      <c r="K235" s="1212"/>
      <c r="L235" s="152"/>
      <c r="M235" s="152"/>
      <c r="N235" s="152"/>
      <c r="O235" s="152"/>
      <c r="P235" s="152"/>
      <c r="Q235" s="152"/>
      <c r="R235" s="152"/>
      <c r="S235" s="152"/>
      <c r="T235" s="152"/>
      <c r="U235" s="152"/>
      <c r="V235" s="152"/>
      <c r="W235" s="152"/>
      <c r="X235" s="152"/>
      <c r="Y235" s="152"/>
      <c r="Z235" s="152"/>
      <c r="AA235" s="152"/>
      <c r="AB235" s="152"/>
    </row>
    <row r="236" spans="1:28" ht="31.5" customHeight="1">
      <c r="A236" s="152"/>
      <c r="B236" s="1168"/>
      <c r="C236" s="1167"/>
      <c r="D236" s="1167"/>
      <c r="E236" s="1167"/>
      <c r="F236" s="385" t="s">
        <v>2546</v>
      </c>
      <c r="G236" s="385" t="s">
        <v>2717</v>
      </c>
      <c r="H236" s="385">
        <v>1.0000000000000001E-5</v>
      </c>
      <c r="I236" s="1169"/>
      <c r="J236" s="1167"/>
      <c r="K236" s="1212"/>
      <c r="L236" s="152"/>
      <c r="M236" s="152"/>
      <c r="N236" s="152"/>
      <c r="O236" s="152"/>
      <c r="P236" s="152"/>
      <c r="Q236" s="152"/>
      <c r="R236" s="152"/>
      <c r="S236" s="152"/>
      <c r="T236" s="152"/>
      <c r="U236" s="152"/>
      <c r="V236" s="152"/>
      <c r="W236" s="152"/>
      <c r="X236" s="152"/>
      <c r="Y236" s="152"/>
      <c r="Z236" s="152"/>
      <c r="AA236" s="152"/>
      <c r="AB236" s="152"/>
    </row>
    <row r="237" spans="1:28" ht="31.5" customHeight="1">
      <c r="A237" s="152"/>
      <c r="B237" s="1168"/>
      <c r="C237" s="1167"/>
      <c r="D237" s="1167"/>
      <c r="E237" s="1167"/>
      <c r="F237" s="385" t="s">
        <v>2547</v>
      </c>
      <c r="G237" s="385" t="s">
        <v>2718</v>
      </c>
      <c r="H237" s="385">
        <v>1.0000000000000001E-5</v>
      </c>
      <c r="I237" s="1169"/>
      <c r="J237" s="1167"/>
      <c r="K237" s="1212"/>
      <c r="L237" s="152"/>
      <c r="M237" s="152"/>
      <c r="N237" s="152"/>
      <c r="O237" s="152"/>
      <c r="P237" s="152"/>
      <c r="Q237" s="152"/>
      <c r="R237" s="152"/>
      <c r="S237" s="152"/>
      <c r="T237" s="152"/>
      <c r="U237" s="152"/>
      <c r="V237" s="152"/>
      <c r="W237" s="152"/>
      <c r="X237" s="152"/>
      <c r="Y237" s="152"/>
      <c r="Z237" s="152"/>
      <c r="AA237" s="152"/>
      <c r="AB237" s="152"/>
    </row>
    <row r="238" spans="1:28" ht="31.5" customHeight="1">
      <c r="A238" s="152"/>
      <c r="B238" s="1168"/>
      <c r="C238" s="1167"/>
      <c r="D238" s="1167"/>
      <c r="E238" s="1167"/>
      <c r="F238" s="385" t="s">
        <v>2548</v>
      </c>
      <c r="G238" s="385" t="s">
        <v>2719</v>
      </c>
      <c r="H238" s="385">
        <v>1.0000000000000001E-5</v>
      </c>
      <c r="I238" s="1169"/>
      <c r="J238" s="1167"/>
      <c r="K238" s="1212"/>
      <c r="L238" s="152"/>
      <c r="M238" s="152"/>
      <c r="N238" s="152"/>
      <c r="O238" s="152"/>
      <c r="P238" s="152"/>
      <c r="Q238" s="152"/>
      <c r="R238" s="152"/>
      <c r="S238" s="152"/>
      <c r="T238" s="152"/>
      <c r="U238" s="152"/>
      <c r="V238" s="152"/>
      <c r="W238" s="152"/>
      <c r="X238" s="152"/>
      <c r="Y238" s="152"/>
      <c r="Z238" s="152"/>
      <c r="AA238" s="152"/>
      <c r="AB238" s="152"/>
    </row>
    <row r="239" spans="1:28" ht="31.5" customHeight="1">
      <c r="A239" s="152"/>
      <c r="B239" s="1168"/>
      <c r="C239" s="1167"/>
      <c r="D239" s="1167"/>
      <c r="E239" s="1167"/>
      <c r="F239" s="385" t="s">
        <v>2549</v>
      </c>
      <c r="G239" s="385" t="s">
        <v>2720</v>
      </c>
      <c r="H239" s="385">
        <v>1.0000000000000001E-5</v>
      </c>
      <c r="I239" s="1169"/>
      <c r="J239" s="1167"/>
      <c r="K239" s="1212"/>
      <c r="L239" s="152"/>
      <c r="M239" s="152"/>
      <c r="N239" s="152"/>
      <c r="O239" s="152"/>
      <c r="P239" s="152"/>
      <c r="Q239" s="152"/>
      <c r="R239" s="152"/>
      <c r="S239" s="152"/>
      <c r="T239" s="152"/>
      <c r="U239" s="152"/>
      <c r="V239" s="152"/>
      <c r="W239" s="152"/>
      <c r="X239" s="152"/>
      <c r="Y239" s="152"/>
      <c r="Z239" s="152"/>
      <c r="AA239" s="152"/>
      <c r="AB239" s="152"/>
    </row>
    <row r="240" spans="1:28" ht="31.5" customHeight="1">
      <c r="A240" s="152"/>
      <c r="B240" s="1168"/>
      <c r="C240" s="1167"/>
      <c r="D240" s="1167"/>
      <c r="E240" s="1167"/>
      <c r="F240" s="385" t="s">
        <v>2550</v>
      </c>
      <c r="G240" s="385" t="s">
        <v>2721</v>
      </c>
      <c r="H240" s="385">
        <v>1.0000000000000001E-5</v>
      </c>
      <c r="I240" s="1169"/>
      <c r="J240" s="1167"/>
      <c r="K240" s="1212"/>
      <c r="L240" s="152"/>
      <c r="M240" s="152"/>
      <c r="N240" s="152"/>
      <c r="O240" s="152"/>
      <c r="P240" s="152"/>
      <c r="Q240" s="152"/>
      <c r="R240" s="152"/>
      <c r="S240" s="152"/>
      <c r="T240" s="152"/>
      <c r="U240" s="152"/>
      <c r="V240" s="152"/>
      <c r="W240" s="152"/>
      <c r="X240" s="152"/>
      <c r="Y240" s="152"/>
      <c r="Z240" s="152"/>
      <c r="AA240" s="152"/>
      <c r="AB240" s="152"/>
    </row>
    <row r="241" spans="1:28" ht="31.5" customHeight="1">
      <c r="A241" s="152"/>
      <c r="B241" s="1168"/>
      <c r="C241" s="1167"/>
      <c r="D241" s="1167"/>
      <c r="E241" s="1167"/>
      <c r="F241" s="385" t="s">
        <v>2551</v>
      </c>
      <c r="G241" s="385" t="s">
        <v>2722</v>
      </c>
      <c r="H241" s="385">
        <v>1.0000000000000001E-5</v>
      </c>
      <c r="I241" s="1169"/>
      <c r="J241" s="1167"/>
      <c r="K241" s="1212"/>
      <c r="L241" s="152"/>
      <c r="M241" s="152"/>
      <c r="N241" s="152"/>
      <c r="O241" s="152"/>
      <c r="P241" s="152"/>
      <c r="Q241" s="152"/>
      <c r="R241" s="152"/>
      <c r="S241" s="152"/>
      <c r="T241" s="152"/>
      <c r="U241" s="152"/>
      <c r="V241" s="152"/>
      <c r="W241" s="152"/>
      <c r="X241" s="152"/>
      <c r="Y241" s="152"/>
      <c r="Z241" s="152"/>
      <c r="AA241" s="152"/>
      <c r="AB241" s="152"/>
    </row>
    <row r="242" spans="1:28" ht="31.5" customHeight="1">
      <c r="A242" s="152"/>
      <c r="B242" s="1168"/>
      <c r="C242" s="1167"/>
      <c r="D242" s="1167"/>
      <c r="E242" s="1167"/>
      <c r="F242" s="385" t="s">
        <v>2552</v>
      </c>
      <c r="G242" s="385" t="s">
        <v>2723</v>
      </c>
      <c r="H242" s="385">
        <v>1.0000000000000001E-5</v>
      </c>
      <c r="I242" s="1169"/>
      <c r="J242" s="1167"/>
      <c r="K242" s="1212"/>
      <c r="L242" s="152"/>
      <c r="M242" s="152"/>
      <c r="N242" s="152"/>
      <c r="O242" s="152"/>
      <c r="P242" s="152"/>
      <c r="Q242" s="152"/>
      <c r="R242" s="152"/>
      <c r="S242" s="152"/>
      <c r="T242" s="152"/>
      <c r="U242" s="152"/>
      <c r="V242" s="152"/>
      <c r="W242" s="152"/>
      <c r="X242" s="152"/>
      <c r="Y242" s="152"/>
      <c r="Z242" s="152"/>
      <c r="AA242" s="152"/>
      <c r="AB242" s="152"/>
    </row>
    <row r="243" spans="1:28" ht="31.5" customHeight="1">
      <c r="A243" s="152"/>
      <c r="B243" s="1168"/>
      <c r="C243" s="1167"/>
      <c r="D243" s="1167"/>
      <c r="E243" s="1167"/>
      <c r="F243" s="385" t="s">
        <v>2553</v>
      </c>
      <c r="G243" s="385" t="s">
        <v>2724</v>
      </c>
      <c r="H243" s="385">
        <v>1.0000000000000001E-5</v>
      </c>
      <c r="I243" s="1169"/>
      <c r="J243" s="1167"/>
      <c r="K243" s="1212"/>
      <c r="L243" s="152"/>
      <c r="M243" s="152"/>
      <c r="N243" s="152"/>
      <c r="O243" s="152"/>
      <c r="P243" s="152"/>
      <c r="Q243" s="152"/>
      <c r="R243" s="152"/>
      <c r="S243" s="152"/>
      <c r="T243" s="152"/>
      <c r="U243" s="152"/>
      <c r="V243" s="152"/>
      <c r="W243" s="152"/>
      <c r="X243" s="152"/>
      <c r="Y243" s="152"/>
      <c r="Z243" s="152"/>
      <c r="AA243" s="152"/>
      <c r="AB243" s="152"/>
    </row>
    <row r="244" spans="1:28" ht="31.5" customHeight="1">
      <c r="A244" s="152"/>
      <c r="B244" s="1168"/>
      <c r="C244" s="1167"/>
      <c r="D244" s="1167"/>
      <c r="E244" s="1167"/>
      <c r="F244" s="385" t="s">
        <v>2554</v>
      </c>
      <c r="G244" s="385" t="s">
        <v>2725</v>
      </c>
      <c r="H244" s="385">
        <v>1.0000000000000001E-5</v>
      </c>
      <c r="I244" s="1169"/>
      <c r="J244" s="1167"/>
      <c r="K244" s="1212"/>
      <c r="L244" s="152"/>
      <c r="M244" s="152"/>
      <c r="N244" s="152"/>
      <c r="O244" s="152"/>
      <c r="P244" s="152"/>
      <c r="Q244" s="152"/>
      <c r="R244" s="152"/>
      <c r="S244" s="152"/>
      <c r="T244" s="152"/>
      <c r="U244" s="152"/>
      <c r="V244" s="152"/>
      <c r="W244" s="152"/>
      <c r="X244" s="152"/>
      <c r="Y244" s="152"/>
      <c r="Z244" s="152"/>
      <c r="AA244" s="152"/>
      <c r="AB244" s="152"/>
    </row>
    <row r="245" spans="1:28" ht="31.5" customHeight="1">
      <c r="A245" s="152"/>
      <c r="B245" s="1168"/>
      <c r="C245" s="1167"/>
      <c r="D245" s="1167"/>
      <c r="E245" s="1167"/>
      <c r="F245" s="385" t="s">
        <v>2555</v>
      </c>
      <c r="G245" s="385" t="s">
        <v>2726</v>
      </c>
      <c r="H245" s="385">
        <v>1.0000000000000001E-5</v>
      </c>
      <c r="I245" s="1169"/>
      <c r="J245" s="1167"/>
      <c r="K245" s="1212"/>
      <c r="L245" s="152"/>
      <c r="M245" s="152"/>
      <c r="N245" s="152"/>
      <c r="O245" s="152"/>
      <c r="P245" s="152"/>
      <c r="Q245" s="152"/>
      <c r="R245" s="152"/>
      <c r="S245" s="152"/>
      <c r="T245" s="152"/>
      <c r="U245" s="152"/>
      <c r="V245" s="152"/>
      <c r="W245" s="152"/>
      <c r="X245" s="152"/>
      <c r="Y245" s="152"/>
      <c r="Z245" s="152"/>
      <c r="AA245" s="152"/>
      <c r="AB245" s="152"/>
    </row>
    <row r="246" spans="1:28" ht="31.5" customHeight="1">
      <c r="A246" s="152"/>
      <c r="B246" s="1168"/>
      <c r="C246" s="1167"/>
      <c r="D246" s="1167"/>
      <c r="E246" s="1167"/>
      <c r="F246" s="385" t="s">
        <v>2556</v>
      </c>
      <c r="G246" s="385" t="s">
        <v>2727</v>
      </c>
      <c r="H246" s="385">
        <v>1.0000000000000001E-5</v>
      </c>
      <c r="I246" s="1169"/>
      <c r="J246" s="1167"/>
      <c r="K246" s="1212"/>
      <c r="L246" s="152"/>
      <c r="M246" s="152"/>
      <c r="N246" s="152"/>
      <c r="O246" s="152"/>
      <c r="P246" s="152"/>
      <c r="Q246" s="152"/>
      <c r="R246" s="152"/>
      <c r="S246" s="152"/>
      <c r="T246" s="152"/>
      <c r="U246" s="152"/>
      <c r="V246" s="152"/>
      <c r="W246" s="152"/>
      <c r="X246" s="152"/>
      <c r="Y246" s="152"/>
      <c r="Z246" s="152"/>
      <c r="AA246" s="152"/>
      <c r="AB246" s="152"/>
    </row>
    <row r="247" spans="1:28" ht="31.5" customHeight="1">
      <c r="A247" s="152"/>
      <c r="B247" s="1168"/>
      <c r="C247" s="1167"/>
      <c r="D247" s="1167"/>
      <c r="E247" s="1167"/>
      <c r="F247" s="385" t="s">
        <v>2557</v>
      </c>
      <c r="G247" s="385" t="s">
        <v>2728</v>
      </c>
      <c r="H247" s="385">
        <v>1.0000000000000001E-5</v>
      </c>
      <c r="I247" s="1169"/>
      <c r="J247" s="1167"/>
      <c r="K247" s="1212"/>
      <c r="L247" s="152"/>
      <c r="M247" s="152"/>
      <c r="N247" s="152"/>
      <c r="O247" s="152"/>
      <c r="P247" s="152"/>
      <c r="Q247" s="152"/>
      <c r="R247" s="152"/>
      <c r="S247" s="152"/>
      <c r="T247" s="152"/>
      <c r="U247" s="152"/>
      <c r="V247" s="152"/>
      <c r="W247" s="152"/>
      <c r="X247" s="152"/>
      <c r="Y247" s="152"/>
      <c r="Z247" s="152"/>
      <c r="AA247" s="152"/>
      <c r="AB247" s="152"/>
    </row>
    <row r="248" spans="1:28" ht="31.5" customHeight="1">
      <c r="A248" s="152"/>
      <c r="B248" s="1168"/>
      <c r="C248" s="1167"/>
      <c r="D248" s="1167"/>
      <c r="E248" s="1167"/>
      <c r="F248" s="385" t="s">
        <v>2558</v>
      </c>
      <c r="G248" s="385" t="s">
        <v>2729</v>
      </c>
      <c r="H248" s="385">
        <v>1.0000000000000001E-5</v>
      </c>
      <c r="I248" s="1169"/>
      <c r="J248" s="1167"/>
      <c r="K248" s="1212"/>
      <c r="L248" s="152"/>
      <c r="M248" s="152"/>
      <c r="N248" s="152"/>
      <c r="O248" s="152"/>
      <c r="P248" s="152"/>
      <c r="Q248" s="152"/>
      <c r="R248" s="152"/>
      <c r="S248" s="152"/>
      <c r="T248" s="152"/>
      <c r="U248" s="152"/>
      <c r="V248" s="152"/>
      <c r="W248" s="152"/>
      <c r="X248" s="152"/>
      <c r="Y248" s="152"/>
      <c r="Z248" s="152"/>
      <c r="AA248" s="152"/>
      <c r="AB248" s="152"/>
    </row>
    <row r="249" spans="1:28" ht="31.5" customHeight="1">
      <c r="A249" s="152"/>
      <c r="B249" s="1168"/>
      <c r="C249" s="1167"/>
      <c r="D249" s="1167"/>
      <c r="E249" s="1167"/>
      <c r="F249" s="385" t="s">
        <v>2559</v>
      </c>
      <c r="G249" s="385" t="s">
        <v>2730</v>
      </c>
      <c r="H249" s="385">
        <v>1.0000000000000001E-5</v>
      </c>
      <c r="I249" s="1169"/>
      <c r="J249" s="1167"/>
      <c r="K249" s="1212"/>
      <c r="L249" s="152"/>
      <c r="M249" s="152"/>
      <c r="N249" s="152"/>
      <c r="O249" s="152"/>
      <c r="P249" s="152"/>
      <c r="Q249" s="152"/>
      <c r="R249" s="152"/>
      <c r="S249" s="152"/>
      <c r="T249" s="152"/>
      <c r="U249" s="152"/>
      <c r="V249" s="152"/>
      <c r="W249" s="152"/>
      <c r="X249" s="152"/>
      <c r="Y249" s="152"/>
      <c r="Z249" s="152"/>
      <c r="AA249" s="152"/>
      <c r="AB249" s="152"/>
    </row>
    <row r="250" spans="1:28" ht="31.5" customHeight="1">
      <c r="A250" s="152"/>
      <c r="B250" s="1168"/>
      <c r="C250" s="1167"/>
      <c r="D250" s="1167"/>
      <c r="E250" s="1167"/>
      <c r="F250" s="385" t="s">
        <v>2560</v>
      </c>
      <c r="G250" s="385" t="s">
        <v>2731</v>
      </c>
      <c r="H250" s="385">
        <v>1.0000000000000001E-5</v>
      </c>
      <c r="I250" s="1169"/>
      <c r="J250" s="1167"/>
      <c r="K250" s="1212"/>
      <c r="L250" s="152"/>
      <c r="M250" s="152"/>
      <c r="N250" s="152"/>
      <c r="O250" s="152"/>
      <c r="P250" s="152"/>
      <c r="Q250" s="152"/>
      <c r="R250" s="152"/>
      <c r="S250" s="152"/>
      <c r="T250" s="152"/>
      <c r="U250" s="152"/>
      <c r="V250" s="152"/>
      <c r="W250" s="152"/>
      <c r="X250" s="152"/>
      <c r="Y250" s="152"/>
      <c r="Z250" s="152"/>
      <c r="AA250" s="152"/>
      <c r="AB250" s="152"/>
    </row>
    <row r="251" spans="1:28" ht="31.5" customHeight="1">
      <c r="A251" s="152"/>
      <c r="B251" s="1168"/>
      <c r="C251" s="1167"/>
      <c r="D251" s="1167"/>
      <c r="E251" s="1167"/>
      <c r="F251" s="385" t="s">
        <v>2561</v>
      </c>
      <c r="G251" s="385" t="s">
        <v>2732</v>
      </c>
      <c r="H251" s="385">
        <v>1.0000000000000001E-5</v>
      </c>
      <c r="I251" s="1169"/>
      <c r="J251" s="1167"/>
      <c r="K251" s="1212"/>
      <c r="L251" s="152"/>
      <c r="M251" s="152"/>
      <c r="N251" s="152"/>
      <c r="O251" s="152"/>
      <c r="P251" s="152"/>
      <c r="Q251" s="152"/>
      <c r="R251" s="152"/>
      <c r="S251" s="152"/>
      <c r="T251" s="152"/>
      <c r="U251" s="152"/>
      <c r="V251" s="152"/>
      <c r="W251" s="152"/>
      <c r="X251" s="152"/>
      <c r="Y251" s="152"/>
      <c r="Z251" s="152"/>
      <c r="AA251" s="152"/>
      <c r="AB251" s="152"/>
    </row>
    <row r="252" spans="1:28" ht="31.5" customHeight="1">
      <c r="A252" s="152"/>
      <c r="B252" s="1168"/>
      <c r="C252" s="1167"/>
      <c r="D252" s="1167"/>
      <c r="E252" s="1167"/>
      <c r="F252" s="385" t="s">
        <v>2562</v>
      </c>
      <c r="G252" s="385" t="s">
        <v>2733</v>
      </c>
      <c r="H252" s="385">
        <v>1.0000000000000001E-5</v>
      </c>
      <c r="I252" s="1169"/>
      <c r="J252" s="1167"/>
      <c r="K252" s="1212"/>
      <c r="L252" s="152"/>
      <c r="M252" s="152"/>
      <c r="N252" s="152"/>
      <c r="O252" s="152"/>
      <c r="P252" s="152"/>
      <c r="Q252" s="152"/>
      <c r="R252" s="152"/>
      <c r="S252" s="152"/>
      <c r="T252" s="152"/>
      <c r="U252" s="152"/>
      <c r="V252" s="152"/>
      <c r="W252" s="152"/>
      <c r="X252" s="152"/>
      <c r="Y252" s="152"/>
      <c r="Z252" s="152"/>
      <c r="AA252" s="152"/>
      <c r="AB252" s="152"/>
    </row>
    <row r="253" spans="1:28" ht="31.5" customHeight="1">
      <c r="A253" s="152"/>
      <c r="B253" s="1168"/>
      <c r="C253" s="1167"/>
      <c r="D253" s="1167"/>
      <c r="E253" s="1167"/>
      <c r="F253" s="385" t="s">
        <v>2563</v>
      </c>
      <c r="G253" s="385" t="s">
        <v>2734</v>
      </c>
      <c r="H253" s="385">
        <v>1.0000000000000001E-5</v>
      </c>
      <c r="I253" s="1169"/>
      <c r="J253" s="1167"/>
      <c r="K253" s="1212"/>
      <c r="L253" s="152"/>
      <c r="M253" s="152"/>
      <c r="N253" s="152"/>
      <c r="O253" s="152"/>
      <c r="P253" s="152"/>
      <c r="Q253" s="152"/>
      <c r="R253" s="152"/>
      <c r="S253" s="152"/>
      <c r="T253" s="152"/>
      <c r="U253" s="152"/>
      <c r="V253" s="152"/>
      <c r="W253" s="152"/>
      <c r="X253" s="152"/>
      <c r="Y253" s="152"/>
      <c r="Z253" s="152"/>
      <c r="AA253" s="152"/>
      <c r="AB253" s="152"/>
    </row>
    <row r="254" spans="1:28" ht="31.5" customHeight="1">
      <c r="A254" s="152"/>
      <c r="B254" s="1168"/>
      <c r="C254" s="1167"/>
      <c r="D254" s="1167"/>
      <c r="E254" s="1167"/>
      <c r="F254" s="385" t="s">
        <v>2564</v>
      </c>
      <c r="G254" s="385" t="s">
        <v>2735</v>
      </c>
      <c r="H254" s="385">
        <v>1.0000000000000001E-5</v>
      </c>
      <c r="I254" s="1169"/>
      <c r="J254" s="1167"/>
      <c r="K254" s="1212"/>
      <c r="L254" s="152"/>
      <c r="M254" s="152"/>
      <c r="N254" s="152"/>
      <c r="O254" s="152"/>
      <c r="P254" s="152"/>
      <c r="Q254" s="152"/>
      <c r="R254" s="152"/>
      <c r="S254" s="152"/>
      <c r="T254" s="152"/>
      <c r="U254" s="152"/>
      <c r="V254" s="152"/>
      <c r="W254" s="152"/>
      <c r="X254" s="152"/>
      <c r="Y254" s="152"/>
      <c r="Z254" s="152"/>
      <c r="AA254" s="152"/>
      <c r="AB254" s="152"/>
    </row>
    <row r="255" spans="1:28" ht="31.5" customHeight="1">
      <c r="A255" s="152"/>
      <c r="B255" s="1168"/>
      <c r="C255" s="1167"/>
      <c r="D255" s="1167"/>
      <c r="E255" s="1167"/>
      <c r="F255" s="385" t="s">
        <v>2565</v>
      </c>
      <c r="G255" s="385" t="s">
        <v>2736</v>
      </c>
      <c r="H255" s="385">
        <v>1.0000000000000001E-5</v>
      </c>
      <c r="I255" s="1169"/>
      <c r="J255" s="1167"/>
      <c r="K255" s="1212"/>
      <c r="L255" s="152"/>
      <c r="M255" s="152"/>
      <c r="N255" s="152"/>
      <c r="O255" s="152"/>
      <c r="P255" s="152"/>
      <c r="Q255" s="152"/>
      <c r="R255" s="152"/>
      <c r="S255" s="152"/>
      <c r="T255" s="152"/>
      <c r="U255" s="152"/>
      <c r="V255" s="152"/>
      <c r="W255" s="152"/>
      <c r="X255" s="152"/>
      <c r="Y255" s="152"/>
      <c r="Z255" s="152"/>
      <c r="AA255" s="152"/>
      <c r="AB255" s="152"/>
    </row>
    <row r="256" spans="1:28" ht="31.5" customHeight="1">
      <c r="A256" s="152"/>
      <c r="B256" s="1168"/>
      <c r="C256" s="1167"/>
      <c r="D256" s="1167"/>
      <c r="E256" s="1167"/>
      <c r="F256" s="385" t="s">
        <v>2566</v>
      </c>
      <c r="G256" s="385" t="s">
        <v>2737</v>
      </c>
      <c r="H256" s="385">
        <v>1.0000000000000001E-5</v>
      </c>
      <c r="I256" s="1169"/>
      <c r="J256" s="1167"/>
      <c r="K256" s="1212"/>
      <c r="L256" s="152"/>
      <c r="M256" s="152"/>
      <c r="N256" s="152"/>
      <c r="O256" s="152"/>
      <c r="P256" s="152"/>
      <c r="Q256" s="152"/>
      <c r="R256" s="152"/>
      <c r="S256" s="152"/>
      <c r="T256" s="152"/>
      <c r="U256" s="152"/>
      <c r="V256" s="152"/>
      <c r="W256" s="152"/>
      <c r="X256" s="152"/>
      <c r="Y256" s="152"/>
      <c r="Z256" s="152"/>
      <c r="AA256" s="152"/>
      <c r="AB256" s="152"/>
    </row>
    <row r="257" spans="1:28" ht="31.5" customHeight="1">
      <c r="A257" s="152"/>
      <c r="B257" s="1168"/>
      <c r="C257" s="1167"/>
      <c r="D257" s="1167"/>
      <c r="E257" s="1167"/>
      <c r="F257" s="385" t="s">
        <v>2567</v>
      </c>
      <c r="G257" s="385" t="s">
        <v>2738</v>
      </c>
      <c r="H257" s="385">
        <v>1.0000000000000001E-5</v>
      </c>
      <c r="I257" s="1169"/>
      <c r="J257" s="1167"/>
      <c r="K257" s="1212"/>
      <c r="L257" s="152"/>
      <c r="M257" s="152"/>
      <c r="N257" s="152"/>
      <c r="O257" s="152"/>
      <c r="P257" s="152"/>
      <c r="Q257" s="152"/>
      <c r="R257" s="152"/>
      <c r="S257" s="152"/>
      <c r="T257" s="152"/>
      <c r="U257" s="152"/>
      <c r="V257" s="152"/>
      <c r="W257" s="152"/>
      <c r="X257" s="152"/>
      <c r="Y257" s="152"/>
      <c r="Z257" s="152"/>
      <c r="AA257" s="152"/>
      <c r="AB257" s="152"/>
    </row>
    <row r="258" spans="1:28" ht="31.5" customHeight="1">
      <c r="A258" s="152"/>
      <c r="B258" s="1168"/>
      <c r="C258" s="1167"/>
      <c r="D258" s="1167"/>
      <c r="E258" s="1167"/>
      <c r="F258" s="385" t="s">
        <v>2568</v>
      </c>
      <c r="G258" s="385" t="s">
        <v>2739</v>
      </c>
      <c r="H258" s="385">
        <v>1.0000000000000001E-5</v>
      </c>
      <c r="I258" s="1169"/>
      <c r="J258" s="1167"/>
      <c r="K258" s="1212"/>
      <c r="L258" s="152"/>
      <c r="M258" s="152"/>
      <c r="N258" s="152"/>
      <c r="O258" s="152"/>
      <c r="P258" s="152"/>
      <c r="Q258" s="152"/>
      <c r="R258" s="152"/>
      <c r="S258" s="152"/>
      <c r="T258" s="152"/>
      <c r="U258" s="152"/>
      <c r="V258" s="152"/>
      <c r="W258" s="152"/>
      <c r="X258" s="152"/>
      <c r="Y258" s="152"/>
      <c r="Z258" s="152"/>
      <c r="AA258" s="152"/>
      <c r="AB258" s="152"/>
    </row>
    <row r="259" spans="1:28" ht="31.5" customHeight="1">
      <c r="A259" s="152"/>
      <c r="B259" s="1168"/>
      <c r="C259" s="1167"/>
      <c r="D259" s="1167"/>
      <c r="E259" s="1167"/>
      <c r="F259" s="385" t="s">
        <v>2569</v>
      </c>
      <c r="G259" s="385" t="s">
        <v>2740</v>
      </c>
      <c r="H259" s="385">
        <v>1.0000000000000001E-5</v>
      </c>
      <c r="I259" s="1169"/>
      <c r="J259" s="1167"/>
      <c r="K259" s="1212"/>
      <c r="L259" s="152"/>
      <c r="M259" s="152"/>
      <c r="N259" s="152"/>
      <c r="O259" s="152"/>
      <c r="P259" s="152"/>
      <c r="Q259" s="152"/>
      <c r="R259" s="152"/>
      <c r="S259" s="152"/>
      <c r="T259" s="152"/>
      <c r="U259" s="152"/>
      <c r="V259" s="152"/>
      <c r="W259" s="152"/>
      <c r="X259" s="152"/>
      <c r="Y259" s="152"/>
      <c r="Z259" s="152"/>
      <c r="AA259" s="152"/>
      <c r="AB259" s="152"/>
    </row>
    <row r="260" spans="1:28" ht="31.5" customHeight="1">
      <c r="A260" s="152"/>
      <c r="B260" s="1168"/>
      <c r="C260" s="1167"/>
      <c r="D260" s="1167"/>
      <c r="E260" s="1167"/>
      <c r="F260" s="385" t="s">
        <v>2570</v>
      </c>
      <c r="G260" s="385" t="s">
        <v>2741</v>
      </c>
      <c r="H260" s="385">
        <v>1.0000000000000001E-5</v>
      </c>
      <c r="I260" s="1169"/>
      <c r="J260" s="1167"/>
      <c r="K260" s="1212"/>
      <c r="L260" s="152"/>
      <c r="M260" s="152"/>
      <c r="N260" s="152"/>
      <c r="O260" s="152"/>
      <c r="P260" s="152"/>
      <c r="Q260" s="152"/>
      <c r="R260" s="152"/>
      <c r="S260" s="152"/>
      <c r="T260" s="152"/>
      <c r="U260" s="152"/>
      <c r="V260" s="152"/>
      <c r="W260" s="152"/>
      <c r="X260" s="152"/>
      <c r="Y260" s="152"/>
      <c r="Z260" s="152"/>
      <c r="AA260" s="152"/>
      <c r="AB260" s="152"/>
    </row>
    <row r="261" spans="1:28" ht="31.5" customHeight="1">
      <c r="A261" s="152"/>
      <c r="B261" s="1168"/>
      <c r="C261" s="1167"/>
      <c r="D261" s="1167"/>
      <c r="E261" s="1167"/>
      <c r="F261" s="385" t="s">
        <v>2571</v>
      </c>
      <c r="G261" s="385" t="s">
        <v>2742</v>
      </c>
      <c r="H261" s="385">
        <v>1.0000000000000001E-5</v>
      </c>
      <c r="I261" s="1169"/>
      <c r="J261" s="1167"/>
      <c r="K261" s="1212"/>
      <c r="L261" s="152"/>
      <c r="M261" s="152"/>
      <c r="N261" s="152"/>
      <c r="O261" s="152"/>
      <c r="P261" s="152"/>
      <c r="Q261" s="152"/>
      <c r="R261" s="152"/>
      <c r="S261" s="152"/>
      <c r="T261" s="152"/>
      <c r="U261" s="152"/>
      <c r="V261" s="152"/>
      <c r="W261" s="152"/>
      <c r="X261" s="152"/>
      <c r="Y261" s="152"/>
      <c r="Z261" s="152"/>
      <c r="AA261" s="152"/>
      <c r="AB261" s="152"/>
    </row>
    <row r="262" spans="1:28" ht="31.5" customHeight="1">
      <c r="A262" s="152"/>
      <c r="B262" s="1168"/>
      <c r="C262" s="1167"/>
      <c r="D262" s="1167"/>
      <c r="E262" s="1167"/>
      <c r="F262" s="385" t="s">
        <v>2572</v>
      </c>
      <c r="G262" s="385" t="s">
        <v>2743</v>
      </c>
      <c r="H262" s="385">
        <v>1.0000000000000001E-5</v>
      </c>
      <c r="I262" s="1169"/>
      <c r="J262" s="1167"/>
      <c r="K262" s="1212"/>
      <c r="L262" s="152"/>
      <c r="M262" s="152"/>
      <c r="N262" s="152"/>
      <c r="O262" s="152"/>
      <c r="P262" s="152"/>
      <c r="Q262" s="152"/>
      <c r="R262" s="152"/>
      <c r="S262" s="152"/>
      <c r="T262" s="152"/>
      <c r="U262" s="152"/>
      <c r="V262" s="152"/>
      <c r="W262" s="152"/>
      <c r="X262" s="152"/>
      <c r="Y262" s="152"/>
      <c r="Z262" s="152"/>
      <c r="AA262" s="152"/>
      <c r="AB262" s="152"/>
    </row>
    <row r="263" spans="1:28" ht="31.5" customHeight="1">
      <c r="A263" s="152"/>
      <c r="B263" s="1168"/>
      <c r="C263" s="1167"/>
      <c r="D263" s="1167"/>
      <c r="E263" s="1167"/>
      <c r="F263" s="385" t="s">
        <v>2573</v>
      </c>
      <c r="G263" s="385" t="s">
        <v>2744</v>
      </c>
      <c r="H263" s="385">
        <v>1.0000000000000001E-5</v>
      </c>
      <c r="I263" s="1169"/>
      <c r="J263" s="1167"/>
      <c r="K263" s="1212"/>
      <c r="L263" s="152"/>
      <c r="M263" s="152"/>
      <c r="N263" s="152"/>
      <c r="O263" s="152"/>
      <c r="P263" s="152"/>
      <c r="Q263" s="152"/>
      <c r="R263" s="152"/>
      <c r="S263" s="152"/>
      <c r="T263" s="152"/>
      <c r="U263" s="152"/>
      <c r="V263" s="152"/>
      <c r="W263" s="152"/>
      <c r="X263" s="152"/>
      <c r="Y263" s="152"/>
      <c r="Z263" s="152"/>
      <c r="AA263" s="152"/>
      <c r="AB263" s="152"/>
    </row>
    <row r="264" spans="1:28" ht="31.5" customHeight="1">
      <c r="A264" s="152"/>
      <c r="B264" s="1168"/>
      <c r="C264" s="1167"/>
      <c r="D264" s="1167"/>
      <c r="E264" s="1167"/>
      <c r="F264" s="385" t="s">
        <v>2574</v>
      </c>
      <c r="G264" s="385" t="s">
        <v>2745</v>
      </c>
      <c r="H264" s="385">
        <v>1.0000000000000001E-5</v>
      </c>
      <c r="I264" s="1169"/>
      <c r="J264" s="1167"/>
      <c r="K264" s="1212"/>
      <c r="L264" s="152"/>
      <c r="M264" s="152"/>
      <c r="N264" s="152"/>
      <c r="O264" s="152"/>
      <c r="P264" s="152"/>
      <c r="Q264" s="152"/>
      <c r="R264" s="152"/>
      <c r="S264" s="152"/>
      <c r="T264" s="152"/>
      <c r="U264" s="152"/>
      <c r="V264" s="152"/>
      <c r="W264" s="152"/>
      <c r="X264" s="152"/>
      <c r="Y264" s="152"/>
      <c r="Z264" s="152"/>
      <c r="AA264" s="152"/>
      <c r="AB264" s="152"/>
    </row>
    <row r="265" spans="1:28" ht="31.5" customHeight="1">
      <c r="A265" s="152"/>
      <c r="B265" s="1168"/>
      <c r="C265" s="1167"/>
      <c r="D265" s="1167"/>
      <c r="E265" s="1167"/>
      <c r="F265" s="385" t="s">
        <v>2575</v>
      </c>
      <c r="G265" s="385" t="s">
        <v>2746</v>
      </c>
      <c r="H265" s="385">
        <v>1.0000000000000001E-5</v>
      </c>
      <c r="I265" s="1169"/>
      <c r="J265" s="1167"/>
      <c r="K265" s="1212"/>
      <c r="L265" s="152"/>
      <c r="M265" s="152"/>
      <c r="N265" s="152"/>
      <c r="O265" s="152"/>
      <c r="P265" s="152"/>
      <c r="Q265" s="152"/>
      <c r="R265" s="152"/>
      <c r="S265" s="152"/>
      <c r="T265" s="152"/>
      <c r="U265" s="152"/>
      <c r="V265" s="152"/>
      <c r="W265" s="152"/>
      <c r="X265" s="152"/>
      <c r="Y265" s="152"/>
      <c r="Z265" s="152"/>
      <c r="AA265" s="152"/>
      <c r="AB265" s="152"/>
    </row>
    <row r="266" spans="1:28" ht="31.5" customHeight="1">
      <c r="A266" s="152"/>
      <c r="B266" s="1168"/>
      <c r="C266" s="1167"/>
      <c r="D266" s="1167"/>
      <c r="E266" s="1167"/>
      <c r="F266" s="385" t="s">
        <v>2576</v>
      </c>
      <c r="G266" s="385" t="s">
        <v>2747</v>
      </c>
      <c r="H266" s="385">
        <v>1.0000000000000001E-5</v>
      </c>
      <c r="I266" s="1169"/>
      <c r="J266" s="1167"/>
      <c r="K266" s="1212"/>
      <c r="L266" s="152"/>
      <c r="M266" s="152"/>
      <c r="N266" s="152"/>
      <c r="O266" s="152"/>
      <c r="P266" s="152"/>
      <c r="Q266" s="152"/>
      <c r="R266" s="152"/>
      <c r="S266" s="152"/>
      <c r="T266" s="152"/>
      <c r="U266" s="152"/>
      <c r="V266" s="152"/>
      <c r="W266" s="152"/>
      <c r="X266" s="152"/>
      <c r="Y266" s="152"/>
      <c r="Z266" s="152"/>
      <c r="AA266" s="152"/>
      <c r="AB266" s="152"/>
    </row>
    <row r="267" spans="1:28" ht="31.5" customHeight="1">
      <c r="A267" s="152"/>
      <c r="B267" s="1168"/>
      <c r="C267" s="1167"/>
      <c r="D267" s="1167"/>
      <c r="E267" s="1167"/>
      <c r="F267" s="385" t="s">
        <v>2577</v>
      </c>
      <c r="G267" s="385" t="s">
        <v>2748</v>
      </c>
      <c r="H267" s="385">
        <v>1.0000000000000001E-5</v>
      </c>
      <c r="I267" s="1169"/>
      <c r="J267" s="1167"/>
      <c r="K267" s="1212"/>
      <c r="L267" s="152"/>
      <c r="M267" s="152"/>
      <c r="N267" s="152"/>
      <c r="O267" s="152"/>
      <c r="P267" s="152"/>
      <c r="Q267" s="152"/>
      <c r="R267" s="152"/>
      <c r="S267" s="152"/>
      <c r="T267" s="152"/>
      <c r="U267" s="152"/>
      <c r="V267" s="152"/>
      <c r="W267" s="152"/>
      <c r="X267" s="152"/>
      <c r="Y267" s="152"/>
      <c r="Z267" s="152"/>
      <c r="AA267" s="152"/>
      <c r="AB267" s="152"/>
    </row>
    <row r="268" spans="1:28" ht="31.5" customHeight="1">
      <c r="A268" s="152"/>
      <c r="B268" s="1168"/>
      <c r="C268" s="1167"/>
      <c r="D268" s="1167"/>
      <c r="E268" s="1167"/>
      <c r="F268" s="385" t="s">
        <v>2578</v>
      </c>
      <c r="G268" s="385" t="s">
        <v>2749</v>
      </c>
      <c r="H268" s="385">
        <v>1.0000000000000001E-5</v>
      </c>
      <c r="I268" s="1169"/>
      <c r="J268" s="1167"/>
      <c r="K268" s="1212"/>
      <c r="L268" s="152"/>
      <c r="M268" s="152"/>
      <c r="N268" s="152"/>
      <c r="O268" s="152"/>
      <c r="P268" s="152"/>
      <c r="Q268" s="152"/>
      <c r="R268" s="152"/>
      <c r="S268" s="152"/>
      <c r="T268" s="152"/>
      <c r="U268" s="152"/>
      <c r="V268" s="152"/>
      <c r="W268" s="152"/>
      <c r="X268" s="152"/>
      <c r="Y268" s="152"/>
      <c r="Z268" s="152"/>
      <c r="AA268" s="152"/>
      <c r="AB268" s="152"/>
    </row>
    <row r="269" spans="1:28" ht="31.5" customHeight="1">
      <c r="A269" s="152"/>
      <c r="B269" s="1168"/>
      <c r="C269" s="1167"/>
      <c r="D269" s="1167"/>
      <c r="E269" s="1167"/>
      <c r="F269" s="385" t="s">
        <v>2579</v>
      </c>
      <c r="G269" s="385" t="s">
        <v>2750</v>
      </c>
      <c r="H269" s="385">
        <v>1.0000000000000001E-5</v>
      </c>
      <c r="I269" s="1169"/>
      <c r="J269" s="1167"/>
      <c r="K269" s="1212"/>
      <c r="L269" s="152"/>
      <c r="M269" s="152"/>
      <c r="N269" s="152"/>
      <c r="O269" s="152"/>
      <c r="P269" s="152"/>
      <c r="Q269" s="152"/>
      <c r="R269" s="152"/>
      <c r="S269" s="152"/>
      <c r="T269" s="152"/>
      <c r="U269" s="152"/>
      <c r="V269" s="152"/>
      <c r="W269" s="152"/>
      <c r="X269" s="152"/>
      <c r="Y269" s="152"/>
      <c r="Z269" s="152"/>
      <c r="AA269" s="152"/>
      <c r="AB269" s="152"/>
    </row>
    <row r="270" spans="1:28" ht="31.5" customHeight="1">
      <c r="A270" s="152"/>
      <c r="B270" s="1168"/>
      <c r="C270" s="1167"/>
      <c r="D270" s="1167"/>
      <c r="E270" s="1167"/>
      <c r="F270" s="385" t="s">
        <v>2580</v>
      </c>
      <c r="G270" s="385" t="s">
        <v>2751</v>
      </c>
      <c r="H270" s="385">
        <v>1.0000000000000001E-5</v>
      </c>
      <c r="I270" s="1169"/>
      <c r="J270" s="1167"/>
      <c r="K270" s="1212"/>
      <c r="L270" s="152"/>
      <c r="M270" s="152"/>
      <c r="N270" s="152"/>
      <c r="O270" s="152"/>
      <c r="P270" s="152"/>
      <c r="Q270" s="152"/>
      <c r="R270" s="152"/>
      <c r="S270" s="152"/>
      <c r="T270" s="152"/>
      <c r="U270" s="152"/>
      <c r="V270" s="152"/>
      <c r="W270" s="152"/>
      <c r="X270" s="152"/>
      <c r="Y270" s="152"/>
      <c r="Z270" s="152"/>
      <c r="AA270" s="152"/>
      <c r="AB270" s="152"/>
    </row>
    <row r="271" spans="1:28" ht="31.5" customHeight="1">
      <c r="A271" s="152"/>
      <c r="B271" s="1168"/>
      <c r="C271" s="1167"/>
      <c r="D271" s="1167"/>
      <c r="E271" s="1167"/>
      <c r="F271" s="385" t="s">
        <v>2581</v>
      </c>
      <c r="G271" s="385" t="s">
        <v>2752</v>
      </c>
      <c r="H271" s="385">
        <v>1.0000000000000001E-5</v>
      </c>
      <c r="I271" s="1169"/>
      <c r="J271" s="1167"/>
      <c r="K271" s="1212"/>
      <c r="L271" s="152"/>
      <c r="M271" s="152"/>
      <c r="N271" s="152"/>
      <c r="O271" s="152"/>
      <c r="P271" s="152"/>
      <c r="Q271" s="152"/>
      <c r="R271" s="152"/>
      <c r="S271" s="152"/>
      <c r="T271" s="152"/>
      <c r="U271" s="152"/>
      <c r="V271" s="152"/>
      <c r="W271" s="152"/>
      <c r="X271" s="152"/>
      <c r="Y271" s="152"/>
      <c r="Z271" s="152"/>
      <c r="AA271" s="152"/>
      <c r="AB271" s="152"/>
    </row>
    <row r="272" spans="1:28" ht="31.5" customHeight="1">
      <c r="A272" s="152"/>
      <c r="B272" s="1168"/>
      <c r="C272" s="1167"/>
      <c r="D272" s="1167"/>
      <c r="E272" s="1167"/>
      <c r="F272" s="385" t="s">
        <v>2582</v>
      </c>
      <c r="G272" s="385" t="s">
        <v>2753</v>
      </c>
      <c r="H272" s="385">
        <v>1.0000000000000001E-5</v>
      </c>
      <c r="I272" s="1169"/>
      <c r="J272" s="1167"/>
      <c r="K272" s="1212"/>
      <c r="L272" s="152"/>
      <c r="M272" s="152"/>
      <c r="N272" s="152"/>
      <c r="O272" s="152"/>
      <c r="P272" s="152"/>
      <c r="Q272" s="152"/>
      <c r="R272" s="152"/>
      <c r="S272" s="152"/>
      <c r="T272" s="152"/>
      <c r="U272" s="152"/>
      <c r="V272" s="152"/>
      <c r="W272" s="152"/>
      <c r="X272" s="152"/>
      <c r="Y272" s="152"/>
      <c r="Z272" s="152"/>
      <c r="AA272" s="152"/>
      <c r="AB272" s="152"/>
    </row>
    <row r="273" spans="1:28" ht="31.5" customHeight="1">
      <c r="A273" s="152"/>
      <c r="B273" s="1168"/>
      <c r="C273" s="1167"/>
      <c r="D273" s="1167"/>
      <c r="E273" s="1167"/>
      <c r="F273" s="385" t="s">
        <v>2583</v>
      </c>
      <c r="G273" s="385" t="s">
        <v>2754</v>
      </c>
      <c r="H273" s="385">
        <v>1.0000000000000001E-5</v>
      </c>
      <c r="I273" s="1169"/>
      <c r="J273" s="1167"/>
      <c r="K273" s="1212"/>
      <c r="L273" s="152"/>
      <c r="M273" s="152"/>
      <c r="N273" s="152"/>
      <c r="O273" s="152"/>
      <c r="P273" s="152"/>
      <c r="Q273" s="152"/>
      <c r="R273" s="152"/>
      <c r="S273" s="152"/>
      <c r="T273" s="152"/>
      <c r="U273" s="152"/>
      <c r="V273" s="152"/>
      <c r="W273" s="152"/>
      <c r="X273" s="152"/>
      <c r="Y273" s="152"/>
      <c r="Z273" s="152"/>
      <c r="AA273" s="152"/>
      <c r="AB273" s="152"/>
    </row>
    <row r="274" spans="1:28" ht="31.5" customHeight="1">
      <c r="A274" s="152"/>
      <c r="B274" s="1168"/>
      <c r="C274" s="1167"/>
      <c r="D274" s="1167"/>
      <c r="E274" s="1167"/>
      <c r="F274" s="385" t="s">
        <v>2584</v>
      </c>
      <c r="G274" s="385" t="s">
        <v>2755</v>
      </c>
      <c r="H274" s="385">
        <v>1.0000000000000001E-5</v>
      </c>
      <c r="I274" s="1169"/>
      <c r="J274" s="1167"/>
      <c r="K274" s="1212"/>
      <c r="L274" s="152"/>
      <c r="M274" s="152"/>
      <c r="N274" s="152"/>
      <c r="O274" s="152"/>
      <c r="P274" s="152"/>
      <c r="Q274" s="152"/>
      <c r="R274" s="152"/>
      <c r="S274" s="152"/>
      <c r="T274" s="152"/>
      <c r="U274" s="152"/>
      <c r="V274" s="152"/>
      <c r="W274" s="152"/>
      <c r="X274" s="152"/>
      <c r="Y274" s="152"/>
      <c r="Z274" s="152"/>
      <c r="AA274" s="152"/>
      <c r="AB274" s="152"/>
    </row>
    <row r="275" spans="1:28" ht="31.5" customHeight="1">
      <c r="A275" s="152"/>
      <c r="B275" s="1168"/>
      <c r="C275" s="1167"/>
      <c r="D275" s="1167"/>
      <c r="E275" s="1167"/>
      <c r="F275" s="385" t="s">
        <v>2585</v>
      </c>
      <c r="G275" s="385" t="s">
        <v>2756</v>
      </c>
      <c r="H275" s="385">
        <v>1.0000000000000001E-5</v>
      </c>
      <c r="I275" s="1169"/>
      <c r="J275" s="1167"/>
      <c r="K275" s="1212"/>
      <c r="L275" s="152"/>
      <c r="M275" s="152"/>
      <c r="N275" s="152"/>
      <c r="O275" s="152"/>
      <c r="P275" s="152"/>
      <c r="Q275" s="152"/>
      <c r="R275" s="152"/>
      <c r="S275" s="152"/>
      <c r="T275" s="152"/>
      <c r="U275" s="152"/>
      <c r="V275" s="152"/>
      <c r="W275" s="152"/>
      <c r="X275" s="152"/>
      <c r="Y275" s="152"/>
      <c r="Z275" s="152"/>
      <c r="AA275" s="152"/>
      <c r="AB275" s="152"/>
    </row>
    <row r="276" spans="1:28" ht="31.5" customHeight="1">
      <c r="A276" s="152"/>
      <c r="B276" s="1168"/>
      <c r="C276" s="1167"/>
      <c r="D276" s="1167"/>
      <c r="E276" s="1167"/>
      <c r="F276" s="385" t="s">
        <v>2586</v>
      </c>
      <c r="G276" s="385" t="s">
        <v>2757</v>
      </c>
      <c r="H276" s="385">
        <v>1.0000000000000001E-5</v>
      </c>
      <c r="I276" s="1169"/>
      <c r="J276" s="1167"/>
      <c r="K276" s="1212"/>
      <c r="L276" s="152"/>
      <c r="M276" s="152"/>
      <c r="N276" s="152"/>
      <c r="O276" s="152"/>
      <c r="P276" s="152"/>
      <c r="Q276" s="152"/>
      <c r="R276" s="152"/>
      <c r="S276" s="152"/>
      <c r="T276" s="152"/>
      <c r="U276" s="152"/>
      <c r="V276" s="152"/>
      <c r="W276" s="152"/>
      <c r="X276" s="152"/>
      <c r="Y276" s="152"/>
      <c r="Z276" s="152"/>
      <c r="AA276" s="152"/>
      <c r="AB276" s="152"/>
    </row>
    <row r="277" spans="1:28" ht="31.5" customHeight="1">
      <c r="A277" s="152"/>
      <c r="B277" s="1168"/>
      <c r="C277" s="1167"/>
      <c r="D277" s="1167"/>
      <c r="E277" s="1167"/>
      <c r="F277" s="385" t="s">
        <v>2587</v>
      </c>
      <c r="G277" s="385" t="s">
        <v>2758</v>
      </c>
      <c r="H277" s="385">
        <v>1.0000000000000001E-5</v>
      </c>
      <c r="I277" s="1169"/>
      <c r="J277" s="1167"/>
      <c r="K277" s="1212"/>
      <c r="L277" s="152"/>
      <c r="M277" s="152"/>
      <c r="N277" s="152"/>
      <c r="O277" s="152"/>
      <c r="P277" s="152"/>
      <c r="Q277" s="152"/>
      <c r="R277" s="152"/>
      <c r="S277" s="152"/>
      <c r="T277" s="152"/>
      <c r="U277" s="152"/>
      <c r="V277" s="152"/>
      <c r="W277" s="152"/>
      <c r="X277" s="152"/>
      <c r="Y277" s="152"/>
      <c r="Z277" s="152"/>
      <c r="AA277" s="152"/>
      <c r="AB277" s="152"/>
    </row>
    <row r="278" spans="1:28" ht="31.5" customHeight="1">
      <c r="A278" s="152"/>
      <c r="B278" s="1168"/>
      <c r="C278" s="1167"/>
      <c r="D278" s="1167"/>
      <c r="E278" s="1167"/>
      <c r="F278" s="385" t="s">
        <v>2588</v>
      </c>
      <c r="G278" s="385" t="s">
        <v>2759</v>
      </c>
      <c r="H278" s="385">
        <v>1.0000000000000001E-5</v>
      </c>
      <c r="I278" s="1169"/>
      <c r="J278" s="1167"/>
      <c r="K278" s="1212"/>
      <c r="L278" s="152"/>
      <c r="M278" s="152"/>
      <c r="N278" s="152"/>
      <c r="O278" s="152"/>
      <c r="P278" s="152"/>
      <c r="Q278" s="152"/>
      <c r="R278" s="152"/>
      <c r="S278" s="152"/>
      <c r="T278" s="152"/>
      <c r="U278" s="152"/>
      <c r="V278" s="152"/>
      <c r="W278" s="152"/>
      <c r="X278" s="152"/>
      <c r="Y278" s="152"/>
      <c r="Z278" s="152"/>
      <c r="AA278" s="152"/>
      <c r="AB278" s="152"/>
    </row>
    <row r="279" spans="1:28" ht="50.25" customHeight="1">
      <c r="A279" s="152"/>
      <c r="B279" s="567">
        <v>30</v>
      </c>
      <c r="C279" s="1167" t="s">
        <v>1674</v>
      </c>
      <c r="D279" s="1167"/>
      <c r="E279" s="1167"/>
      <c r="F279" s="385"/>
      <c r="G279" s="385" t="s">
        <v>1675</v>
      </c>
      <c r="H279" s="385">
        <v>0</v>
      </c>
      <c r="I279" s="568" t="s">
        <v>1676</v>
      </c>
      <c r="J279" s="385"/>
      <c r="K279" s="569"/>
      <c r="L279" s="152"/>
      <c r="M279" s="152"/>
      <c r="N279" s="152"/>
      <c r="O279" s="152"/>
      <c r="P279" s="152"/>
      <c r="Q279" s="152"/>
      <c r="R279" s="152"/>
      <c r="S279" s="152"/>
      <c r="T279" s="152"/>
      <c r="U279" s="152"/>
      <c r="V279" s="152"/>
      <c r="W279" s="152"/>
      <c r="X279" s="152"/>
      <c r="Y279" s="152"/>
      <c r="Z279" s="152"/>
      <c r="AA279" s="152"/>
      <c r="AB279" s="152"/>
    </row>
    <row r="280" spans="1:28" ht="31.5" customHeight="1">
      <c r="A280" s="152"/>
      <c r="B280" s="1168">
        <v>31</v>
      </c>
      <c r="C280" s="1167" t="s">
        <v>2766</v>
      </c>
      <c r="D280" s="1167"/>
      <c r="E280" s="1167"/>
      <c r="F280" s="385" t="s">
        <v>2760</v>
      </c>
      <c r="G280" s="385" t="s">
        <v>1321</v>
      </c>
      <c r="H280" s="385">
        <v>0.1</v>
      </c>
      <c r="I280" s="1169" t="s">
        <v>1596</v>
      </c>
      <c r="J280" s="1167"/>
      <c r="K280" s="1212"/>
      <c r="L280" s="152"/>
      <c r="M280" s="152"/>
      <c r="N280" s="152"/>
      <c r="O280" s="152"/>
      <c r="P280" s="152"/>
      <c r="Q280" s="152"/>
      <c r="R280" s="152"/>
      <c r="S280" s="152"/>
      <c r="T280" s="152"/>
      <c r="U280" s="152"/>
      <c r="V280" s="152"/>
      <c r="W280" s="152"/>
      <c r="X280" s="152"/>
      <c r="Y280" s="152"/>
      <c r="Z280" s="152"/>
      <c r="AA280" s="152"/>
      <c r="AB280" s="152"/>
    </row>
    <row r="281" spans="1:28" ht="31.5" customHeight="1">
      <c r="A281" s="152"/>
      <c r="B281" s="1168"/>
      <c r="C281" s="1167"/>
      <c r="D281" s="1167"/>
      <c r="E281" s="1167"/>
      <c r="F281" s="385" t="s">
        <v>1083</v>
      </c>
      <c r="G281" s="385" t="s">
        <v>1330</v>
      </c>
      <c r="H281" s="385">
        <v>0.1</v>
      </c>
      <c r="I281" s="1169"/>
      <c r="J281" s="1167"/>
      <c r="K281" s="1212"/>
      <c r="L281" s="152"/>
      <c r="M281" s="152"/>
      <c r="N281" s="152"/>
      <c r="O281" s="152"/>
      <c r="P281" s="152"/>
      <c r="Q281" s="152"/>
      <c r="R281" s="152"/>
      <c r="S281" s="152"/>
      <c r="T281" s="152"/>
      <c r="U281" s="152"/>
      <c r="V281" s="152"/>
      <c r="W281" s="152"/>
      <c r="X281" s="152"/>
      <c r="Y281" s="152"/>
      <c r="Z281" s="152"/>
      <c r="AA281" s="152"/>
      <c r="AB281" s="152"/>
    </row>
    <row r="282" spans="1:28" ht="31.5" customHeight="1">
      <c r="A282" s="152"/>
      <c r="B282" s="1168"/>
      <c r="C282" s="1167"/>
      <c r="D282" s="1167"/>
      <c r="E282" s="1167"/>
      <c r="F282" s="385" t="s">
        <v>2761</v>
      </c>
      <c r="G282" s="385" t="s">
        <v>1318</v>
      </c>
      <c r="H282" s="385">
        <v>0.1</v>
      </c>
      <c r="I282" s="1169"/>
      <c r="J282" s="1167"/>
      <c r="K282" s="1212"/>
      <c r="L282" s="152"/>
      <c r="M282" s="152"/>
      <c r="N282" s="152"/>
      <c r="O282" s="152"/>
      <c r="P282" s="152"/>
      <c r="Q282" s="152"/>
      <c r="R282" s="152"/>
      <c r="S282" s="152"/>
      <c r="T282" s="152"/>
      <c r="U282" s="152"/>
      <c r="V282" s="152"/>
      <c r="W282" s="152"/>
      <c r="X282" s="152"/>
      <c r="Y282" s="152"/>
      <c r="Z282" s="152"/>
      <c r="AA282" s="152"/>
      <c r="AB282" s="152"/>
    </row>
    <row r="283" spans="1:28" ht="31.5" customHeight="1">
      <c r="A283" s="152"/>
      <c r="B283" s="1168"/>
      <c r="C283" s="1167"/>
      <c r="D283" s="1167"/>
      <c r="E283" s="1167"/>
      <c r="F283" s="385" t="s">
        <v>2762</v>
      </c>
      <c r="G283" s="385" t="s">
        <v>1352</v>
      </c>
      <c r="H283" s="385">
        <v>0.1</v>
      </c>
      <c r="I283" s="1169"/>
      <c r="J283" s="1167"/>
      <c r="K283" s="1212"/>
      <c r="L283" s="152"/>
      <c r="M283" s="152"/>
      <c r="N283" s="152"/>
      <c r="O283" s="152"/>
      <c r="P283" s="152"/>
      <c r="Q283" s="152"/>
      <c r="R283" s="152"/>
      <c r="S283" s="152"/>
      <c r="T283" s="152"/>
      <c r="U283" s="152"/>
      <c r="V283" s="152"/>
      <c r="W283" s="152"/>
      <c r="X283" s="152"/>
      <c r="Y283" s="152"/>
      <c r="Z283" s="152"/>
      <c r="AA283" s="152"/>
      <c r="AB283" s="152"/>
    </row>
    <row r="284" spans="1:28" ht="31.5" customHeight="1">
      <c r="A284" s="152"/>
      <c r="B284" s="1168"/>
      <c r="C284" s="1167"/>
      <c r="D284" s="1167"/>
      <c r="E284" s="1167"/>
      <c r="F284" s="385" t="s">
        <v>2763</v>
      </c>
      <c r="G284" s="385" t="s">
        <v>1351</v>
      </c>
      <c r="H284" s="385">
        <v>0.1</v>
      </c>
      <c r="I284" s="1169"/>
      <c r="J284" s="1167"/>
      <c r="K284" s="1212"/>
      <c r="L284" s="152"/>
      <c r="M284" s="152"/>
      <c r="N284" s="152"/>
      <c r="O284" s="152"/>
      <c r="P284" s="152"/>
      <c r="Q284" s="152"/>
      <c r="R284" s="152"/>
      <c r="S284" s="152"/>
      <c r="T284" s="152"/>
      <c r="U284" s="152"/>
      <c r="V284" s="152"/>
      <c r="W284" s="152"/>
      <c r="X284" s="152"/>
      <c r="Y284" s="152"/>
      <c r="Z284" s="152"/>
      <c r="AA284" s="152"/>
      <c r="AB284" s="152"/>
    </row>
    <row r="285" spans="1:28" ht="31.5" customHeight="1">
      <c r="A285" s="152"/>
      <c r="B285" s="1168"/>
      <c r="C285" s="1167"/>
      <c r="D285" s="1167"/>
      <c r="E285" s="1167"/>
      <c r="F285" s="385" t="s">
        <v>1103</v>
      </c>
      <c r="G285" s="385" t="s">
        <v>1350</v>
      </c>
      <c r="H285" s="385">
        <v>0.1</v>
      </c>
      <c r="I285" s="1169"/>
      <c r="J285" s="1167"/>
      <c r="K285" s="1212"/>
      <c r="L285" s="152"/>
      <c r="M285" s="152"/>
      <c r="N285" s="152"/>
      <c r="O285" s="152"/>
      <c r="P285" s="152"/>
      <c r="Q285" s="152"/>
      <c r="R285" s="152"/>
      <c r="S285" s="152"/>
      <c r="T285" s="152"/>
      <c r="U285" s="152"/>
      <c r="V285" s="152"/>
      <c r="W285" s="152"/>
      <c r="X285" s="152"/>
      <c r="Y285" s="152"/>
      <c r="Z285" s="152"/>
      <c r="AA285" s="152"/>
      <c r="AB285" s="152"/>
    </row>
    <row r="286" spans="1:28" ht="31.5" customHeight="1">
      <c r="A286" s="152"/>
      <c r="B286" s="1168"/>
      <c r="C286" s="1167"/>
      <c r="D286" s="1167"/>
      <c r="E286" s="1167"/>
      <c r="F286" s="385" t="s">
        <v>1075</v>
      </c>
      <c r="G286" s="385" t="s">
        <v>1322</v>
      </c>
      <c r="H286" s="385">
        <v>0.1</v>
      </c>
      <c r="I286" s="1169"/>
      <c r="J286" s="1167"/>
      <c r="K286" s="1212"/>
      <c r="L286" s="152"/>
      <c r="M286" s="152"/>
      <c r="N286" s="152"/>
      <c r="O286" s="152"/>
      <c r="P286" s="152"/>
      <c r="Q286" s="152"/>
      <c r="R286" s="152"/>
      <c r="S286" s="152"/>
      <c r="T286" s="152"/>
      <c r="U286" s="152"/>
      <c r="V286" s="152"/>
      <c r="W286" s="152"/>
      <c r="X286" s="152"/>
      <c r="Y286" s="152"/>
      <c r="Z286" s="152"/>
      <c r="AA286" s="152"/>
      <c r="AB286" s="152"/>
    </row>
    <row r="287" spans="1:28" ht="31.5" customHeight="1">
      <c r="A287" s="152"/>
      <c r="B287" s="1168"/>
      <c r="C287" s="1167"/>
      <c r="D287" s="1167"/>
      <c r="E287" s="1167"/>
      <c r="F287" s="385" t="s">
        <v>1076</v>
      </c>
      <c r="G287" s="385" t="s">
        <v>1323</v>
      </c>
      <c r="H287" s="385">
        <v>0.1</v>
      </c>
      <c r="I287" s="1169"/>
      <c r="J287" s="1167"/>
      <c r="K287" s="1212"/>
      <c r="L287" s="152"/>
      <c r="M287" s="152"/>
      <c r="N287" s="152"/>
      <c r="O287" s="152"/>
      <c r="P287" s="152"/>
      <c r="Q287" s="152"/>
      <c r="R287" s="152"/>
      <c r="S287" s="152"/>
      <c r="T287" s="152"/>
      <c r="U287" s="152"/>
      <c r="V287" s="152"/>
      <c r="W287" s="152"/>
      <c r="X287" s="152"/>
      <c r="Y287" s="152"/>
      <c r="Z287" s="152"/>
      <c r="AA287" s="152"/>
      <c r="AB287" s="152"/>
    </row>
    <row r="288" spans="1:28" ht="31.5" customHeight="1">
      <c r="A288" s="152"/>
      <c r="B288" s="1168"/>
      <c r="C288" s="1167"/>
      <c r="D288" s="1167"/>
      <c r="E288" s="1167"/>
      <c r="F288" s="385" t="s">
        <v>1077</v>
      </c>
      <c r="G288" s="385" t="s">
        <v>1324</v>
      </c>
      <c r="H288" s="385">
        <v>0.1</v>
      </c>
      <c r="I288" s="1169"/>
      <c r="J288" s="1167"/>
      <c r="K288" s="1212"/>
      <c r="L288" s="152"/>
      <c r="M288" s="152"/>
      <c r="N288" s="152"/>
      <c r="O288" s="152"/>
      <c r="P288" s="152"/>
      <c r="Q288" s="152"/>
      <c r="R288" s="152"/>
      <c r="S288" s="152"/>
      <c r="T288" s="152"/>
      <c r="U288" s="152"/>
      <c r="V288" s="152"/>
      <c r="W288" s="152"/>
      <c r="X288" s="152"/>
      <c r="Y288" s="152"/>
      <c r="Z288" s="152"/>
      <c r="AA288" s="152"/>
      <c r="AB288" s="152"/>
    </row>
    <row r="289" spans="1:28" ht="31.5" customHeight="1">
      <c r="A289" s="152"/>
      <c r="B289" s="1168"/>
      <c r="C289" s="1167"/>
      <c r="D289" s="1167"/>
      <c r="E289" s="1167"/>
      <c r="F289" s="385" t="s">
        <v>1078</v>
      </c>
      <c r="G289" s="385" t="s">
        <v>1325</v>
      </c>
      <c r="H289" s="385">
        <v>0.1</v>
      </c>
      <c r="I289" s="1169"/>
      <c r="J289" s="1167"/>
      <c r="K289" s="1212"/>
      <c r="L289" s="152"/>
      <c r="M289" s="152"/>
      <c r="N289" s="152"/>
      <c r="O289" s="152"/>
      <c r="P289" s="152"/>
      <c r="Q289" s="152"/>
      <c r="R289" s="152"/>
      <c r="S289" s="152"/>
      <c r="T289" s="152"/>
      <c r="U289" s="152"/>
      <c r="V289" s="152"/>
      <c r="W289" s="152"/>
      <c r="X289" s="152"/>
      <c r="Y289" s="152"/>
      <c r="Z289" s="152"/>
      <c r="AA289" s="152"/>
      <c r="AB289" s="152"/>
    </row>
    <row r="290" spans="1:28" ht="31.5" customHeight="1">
      <c r="A290" s="152"/>
      <c r="B290" s="1168"/>
      <c r="C290" s="1167"/>
      <c r="D290" s="1167"/>
      <c r="E290" s="1167"/>
      <c r="F290" s="385" t="s">
        <v>1079</v>
      </c>
      <c r="G290" s="385" t="s">
        <v>1326</v>
      </c>
      <c r="H290" s="385">
        <v>0.1</v>
      </c>
      <c r="I290" s="1169"/>
      <c r="J290" s="1167"/>
      <c r="K290" s="1212"/>
      <c r="L290" s="152"/>
      <c r="M290" s="152"/>
      <c r="N290" s="152"/>
      <c r="O290" s="152"/>
      <c r="P290" s="152"/>
      <c r="Q290" s="152"/>
      <c r="R290" s="152"/>
      <c r="S290" s="152"/>
      <c r="T290" s="152"/>
      <c r="U290" s="152"/>
      <c r="V290" s="152"/>
      <c r="W290" s="152"/>
      <c r="X290" s="152"/>
      <c r="Y290" s="152"/>
      <c r="Z290" s="152"/>
      <c r="AA290" s="152"/>
      <c r="AB290" s="152"/>
    </row>
    <row r="291" spans="1:28" ht="31.5" customHeight="1">
      <c r="A291" s="152"/>
      <c r="B291" s="1168"/>
      <c r="C291" s="1167"/>
      <c r="D291" s="1167"/>
      <c r="E291" s="1167"/>
      <c r="F291" s="385" t="s">
        <v>1092</v>
      </c>
      <c r="G291" s="385" t="s">
        <v>1339</v>
      </c>
      <c r="H291" s="385">
        <v>0.1</v>
      </c>
      <c r="I291" s="1169"/>
      <c r="J291" s="1167"/>
      <c r="K291" s="1212"/>
      <c r="L291" s="152"/>
      <c r="M291" s="152"/>
      <c r="N291" s="152"/>
      <c r="O291" s="152"/>
      <c r="P291" s="152"/>
      <c r="Q291" s="152"/>
      <c r="R291" s="152"/>
      <c r="S291" s="152"/>
      <c r="T291" s="152"/>
      <c r="U291" s="152"/>
      <c r="V291" s="152"/>
      <c r="W291" s="152"/>
      <c r="X291" s="152"/>
      <c r="Y291" s="152"/>
      <c r="Z291" s="152"/>
      <c r="AA291" s="152"/>
      <c r="AB291" s="152"/>
    </row>
    <row r="292" spans="1:28" ht="31.5" customHeight="1">
      <c r="A292" s="152"/>
      <c r="B292" s="1168"/>
      <c r="C292" s="1167"/>
      <c r="D292" s="1167"/>
      <c r="E292" s="1167"/>
      <c r="F292" s="385" t="s">
        <v>1093</v>
      </c>
      <c r="G292" s="385" t="s">
        <v>1340</v>
      </c>
      <c r="H292" s="385">
        <v>0.1</v>
      </c>
      <c r="I292" s="1169"/>
      <c r="J292" s="1167"/>
      <c r="K292" s="1212"/>
      <c r="L292" s="152"/>
      <c r="M292" s="152"/>
      <c r="N292" s="152"/>
      <c r="O292" s="152"/>
      <c r="P292" s="152"/>
      <c r="Q292" s="152"/>
      <c r="R292" s="152"/>
      <c r="S292" s="152"/>
      <c r="T292" s="152"/>
      <c r="U292" s="152"/>
      <c r="V292" s="152"/>
      <c r="W292" s="152"/>
      <c r="X292" s="152"/>
      <c r="Y292" s="152"/>
      <c r="Z292" s="152"/>
      <c r="AA292" s="152"/>
      <c r="AB292" s="152"/>
    </row>
    <row r="293" spans="1:28" ht="31.5" customHeight="1">
      <c r="A293" s="152"/>
      <c r="B293" s="1168"/>
      <c r="C293" s="1167"/>
      <c r="D293" s="1167"/>
      <c r="E293" s="1167"/>
      <c r="F293" s="385" t="s">
        <v>1094</v>
      </c>
      <c r="G293" s="385" t="s">
        <v>1341</v>
      </c>
      <c r="H293" s="385">
        <v>0.1</v>
      </c>
      <c r="I293" s="1169"/>
      <c r="J293" s="1167"/>
      <c r="K293" s="1212"/>
      <c r="L293" s="152"/>
      <c r="M293" s="152"/>
      <c r="N293" s="152"/>
      <c r="O293" s="152"/>
      <c r="P293" s="152"/>
      <c r="Q293" s="152"/>
      <c r="R293" s="152"/>
      <c r="S293" s="152"/>
      <c r="T293" s="152"/>
      <c r="U293" s="152"/>
      <c r="V293" s="152"/>
      <c r="W293" s="152"/>
      <c r="X293" s="152"/>
      <c r="Y293" s="152"/>
      <c r="Z293" s="152"/>
      <c r="AA293" s="152"/>
      <c r="AB293" s="152"/>
    </row>
    <row r="294" spans="1:28" ht="31.5" customHeight="1">
      <c r="A294" s="152"/>
      <c r="B294" s="1168"/>
      <c r="C294" s="1167"/>
      <c r="D294" s="1167"/>
      <c r="E294" s="1167"/>
      <c r="F294" s="385" t="s">
        <v>1095</v>
      </c>
      <c r="G294" s="385" t="s">
        <v>1342</v>
      </c>
      <c r="H294" s="385">
        <v>0.1</v>
      </c>
      <c r="I294" s="1169"/>
      <c r="J294" s="1167"/>
      <c r="K294" s="1212"/>
      <c r="L294" s="152"/>
      <c r="M294" s="152"/>
      <c r="N294" s="152"/>
      <c r="O294" s="152"/>
      <c r="P294" s="152"/>
      <c r="Q294" s="152"/>
      <c r="R294" s="152"/>
      <c r="S294" s="152"/>
      <c r="T294" s="152"/>
      <c r="U294" s="152"/>
      <c r="V294" s="152"/>
      <c r="W294" s="152"/>
      <c r="X294" s="152"/>
      <c r="Y294" s="152"/>
      <c r="Z294" s="152"/>
      <c r="AA294" s="152"/>
      <c r="AB294" s="152"/>
    </row>
    <row r="295" spans="1:28" ht="31.5" customHeight="1">
      <c r="A295" s="152"/>
      <c r="B295" s="1168"/>
      <c r="C295" s="1167"/>
      <c r="D295" s="1167"/>
      <c r="E295" s="1167"/>
      <c r="F295" s="385" t="s">
        <v>1096</v>
      </c>
      <c r="G295" s="385" t="s">
        <v>1343</v>
      </c>
      <c r="H295" s="385">
        <v>0.1</v>
      </c>
      <c r="I295" s="1169"/>
      <c r="J295" s="1167"/>
      <c r="K295" s="1212"/>
      <c r="L295" s="152"/>
      <c r="M295" s="152"/>
      <c r="N295" s="152"/>
      <c r="O295" s="152"/>
      <c r="P295" s="152"/>
      <c r="Q295" s="152"/>
      <c r="R295" s="152"/>
      <c r="S295" s="152"/>
      <c r="T295" s="152"/>
      <c r="U295" s="152"/>
      <c r="V295" s="152"/>
      <c r="W295" s="152"/>
      <c r="X295" s="152"/>
      <c r="Y295" s="152"/>
      <c r="Z295" s="152"/>
      <c r="AA295" s="152"/>
      <c r="AB295" s="152"/>
    </row>
    <row r="296" spans="1:28" ht="31.5" customHeight="1">
      <c r="A296" s="152"/>
      <c r="B296" s="1168"/>
      <c r="C296" s="1167"/>
      <c r="D296" s="1167"/>
      <c r="E296" s="1167"/>
      <c r="F296" s="385" t="s">
        <v>1097</v>
      </c>
      <c r="G296" s="385" t="s">
        <v>1344</v>
      </c>
      <c r="H296" s="385">
        <v>0.1</v>
      </c>
      <c r="I296" s="1169"/>
      <c r="J296" s="1167"/>
      <c r="K296" s="1212"/>
      <c r="L296" s="152"/>
      <c r="M296" s="152"/>
      <c r="N296" s="152"/>
      <c r="O296" s="152"/>
      <c r="P296" s="152"/>
      <c r="Q296" s="152"/>
      <c r="R296" s="152"/>
      <c r="S296" s="152"/>
      <c r="T296" s="152"/>
      <c r="U296" s="152"/>
      <c r="V296" s="152"/>
      <c r="W296" s="152"/>
      <c r="X296" s="152"/>
      <c r="Y296" s="152"/>
      <c r="Z296" s="152"/>
      <c r="AA296" s="152"/>
      <c r="AB296" s="152"/>
    </row>
    <row r="297" spans="1:28" ht="31.5" customHeight="1">
      <c r="A297" s="152"/>
      <c r="B297" s="1168"/>
      <c r="C297" s="1167"/>
      <c r="D297" s="1167"/>
      <c r="E297" s="1167"/>
      <c r="F297" s="385" t="s">
        <v>1098</v>
      </c>
      <c r="G297" s="385" t="s">
        <v>1345</v>
      </c>
      <c r="H297" s="385">
        <v>0.1</v>
      </c>
      <c r="I297" s="1169"/>
      <c r="J297" s="1167"/>
      <c r="K297" s="1212"/>
      <c r="L297" s="152"/>
      <c r="M297" s="152"/>
      <c r="N297" s="152"/>
      <c r="O297" s="152"/>
      <c r="P297" s="152"/>
      <c r="Q297" s="152"/>
      <c r="R297" s="152"/>
      <c r="S297" s="152"/>
      <c r="T297" s="152"/>
      <c r="U297" s="152"/>
      <c r="V297" s="152"/>
      <c r="W297" s="152"/>
      <c r="X297" s="152"/>
      <c r="Y297" s="152"/>
      <c r="Z297" s="152"/>
      <c r="AA297" s="152"/>
      <c r="AB297" s="152"/>
    </row>
    <row r="298" spans="1:28" ht="31.5" customHeight="1">
      <c r="A298" s="152"/>
      <c r="B298" s="1168"/>
      <c r="C298" s="1167"/>
      <c r="D298" s="1167"/>
      <c r="E298" s="1167"/>
      <c r="F298" s="385" t="s">
        <v>1099</v>
      </c>
      <c r="G298" s="385" t="s">
        <v>1346</v>
      </c>
      <c r="H298" s="385">
        <v>0.1</v>
      </c>
      <c r="I298" s="1169"/>
      <c r="J298" s="1167"/>
      <c r="K298" s="1212"/>
      <c r="L298" s="152"/>
      <c r="M298" s="152"/>
      <c r="N298" s="152"/>
      <c r="O298" s="152"/>
      <c r="P298" s="152"/>
      <c r="Q298" s="152"/>
      <c r="R298" s="152"/>
      <c r="S298" s="152"/>
      <c r="T298" s="152"/>
      <c r="U298" s="152"/>
      <c r="V298" s="152"/>
      <c r="W298" s="152"/>
      <c r="X298" s="152"/>
      <c r="Y298" s="152"/>
      <c r="Z298" s="152"/>
      <c r="AA298" s="152"/>
      <c r="AB298" s="152"/>
    </row>
    <row r="299" spans="1:28" ht="31.5" customHeight="1">
      <c r="A299" s="152"/>
      <c r="B299" s="1168"/>
      <c r="C299" s="1167"/>
      <c r="D299" s="1167"/>
      <c r="E299" s="1167"/>
      <c r="F299" s="385" t="s">
        <v>1100</v>
      </c>
      <c r="G299" s="385" t="s">
        <v>1347</v>
      </c>
      <c r="H299" s="385">
        <v>0.1</v>
      </c>
      <c r="I299" s="1169"/>
      <c r="J299" s="1167"/>
      <c r="K299" s="1212"/>
      <c r="L299" s="152"/>
      <c r="M299" s="152"/>
      <c r="N299" s="152"/>
      <c r="O299" s="152"/>
      <c r="P299" s="152"/>
      <c r="Q299" s="152"/>
      <c r="R299" s="152"/>
      <c r="S299" s="152"/>
      <c r="T299" s="152"/>
      <c r="U299" s="152"/>
      <c r="V299" s="152"/>
      <c r="W299" s="152"/>
      <c r="X299" s="152"/>
      <c r="Y299" s="152"/>
      <c r="Z299" s="152"/>
      <c r="AA299" s="152"/>
      <c r="AB299" s="152"/>
    </row>
    <row r="300" spans="1:28" ht="31.5" customHeight="1">
      <c r="A300" s="152"/>
      <c r="B300" s="1168"/>
      <c r="C300" s="1167"/>
      <c r="D300" s="1167"/>
      <c r="E300" s="1167"/>
      <c r="F300" s="385" t="s">
        <v>1101</v>
      </c>
      <c r="G300" s="385" t="s">
        <v>1348</v>
      </c>
      <c r="H300" s="385">
        <v>0.1</v>
      </c>
      <c r="I300" s="1169"/>
      <c r="J300" s="1167"/>
      <c r="K300" s="1212"/>
      <c r="L300" s="152"/>
      <c r="M300" s="152"/>
      <c r="N300" s="152"/>
      <c r="O300" s="152"/>
      <c r="P300" s="152"/>
      <c r="Q300" s="152"/>
      <c r="R300" s="152"/>
      <c r="S300" s="152"/>
      <c r="T300" s="152"/>
      <c r="U300" s="152"/>
      <c r="V300" s="152"/>
      <c r="W300" s="152"/>
      <c r="X300" s="152"/>
      <c r="Y300" s="152"/>
      <c r="Z300" s="152"/>
      <c r="AA300" s="152"/>
      <c r="AB300" s="152"/>
    </row>
    <row r="301" spans="1:28" ht="31.5" customHeight="1">
      <c r="A301" s="152"/>
      <c r="B301" s="1168"/>
      <c r="C301" s="1167"/>
      <c r="D301" s="1167"/>
      <c r="E301" s="1167"/>
      <c r="F301" s="385" t="s">
        <v>1102</v>
      </c>
      <c r="G301" s="385" t="s">
        <v>1349</v>
      </c>
      <c r="H301" s="385">
        <v>0.1</v>
      </c>
      <c r="I301" s="1169"/>
      <c r="J301" s="1167"/>
      <c r="K301" s="1212"/>
      <c r="L301" s="152"/>
      <c r="M301" s="152"/>
      <c r="N301" s="152"/>
      <c r="O301" s="152"/>
      <c r="P301" s="152"/>
      <c r="Q301" s="152"/>
      <c r="R301" s="152"/>
      <c r="S301" s="152"/>
      <c r="T301" s="152"/>
      <c r="U301" s="152"/>
      <c r="V301" s="152"/>
      <c r="W301" s="152"/>
      <c r="X301" s="152"/>
      <c r="Y301" s="152"/>
      <c r="Z301" s="152"/>
      <c r="AA301" s="152"/>
      <c r="AB301" s="152"/>
    </row>
    <row r="302" spans="1:28" ht="31.5" customHeight="1">
      <c r="A302" s="152"/>
      <c r="B302" s="1168"/>
      <c r="C302" s="1167"/>
      <c r="D302" s="1167"/>
      <c r="E302" s="1167"/>
      <c r="F302" s="385" t="s">
        <v>1080</v>
      </c>
      <c r="G302" s="385" t="s">
        <v>1327</v>
      </c>
      <c r="H302" s="385">
        <v>0.1</v>
      </c>
      <c r="I302" s="1169"/>
      <c r="J302" s="1167"/>
      <c r="K302" s="1212"/>
      <c r="L302" s="152"/>
      <c r="M302" s="152"/>
      <c r="N302" s="152"/>
      <c r="O302" s="152"/>
      <c r="P302" s="152"/>
      <c r="Q302" s="152"/>
      <c r="R302" s="152"/>
      <c r="S302" s="152"/>
      <c r="T302" s="152"/>
      <c r="U302" s="152"/>
      <c r="V302" s="152"/>
      <c r="W302" s="152"/>
      <c r="X302" s="152"/>
      <c r="Y302" s="152"/>
      <c r="Z302" s="152"/>
      <c r="AA302" s="152"/>
      <c r="AB302" s="152"/>
    </row>
    <row r="303" spans="1:28" ht="31.5" customHeight="1">
      <c r="A303" s="152"/>
      <c r="B303" s="1168"/>
      <c r="C303" s="1167"/>
      <c r="D303" s="1167"/>
      <c r="E303" s="1167"/>
      <c r="F303" s="385" t="s">
        <v>1081</v>
      </c>
      <c r="G303" s="385" t="s">
        <v>1328</v>
      </c>
      <c r="H303" s="385">
        <v>0.1</v>
      </c>
      <c r="I303" s="1169"/>
      <c r="J303" s="1167"/>
      <c r="K303" s="1212"/>
      <c r="L303" s="152"/>
      <c r="M303" s="152"/>
      <c r="N303" s="152"/>
      <c r="O303" s="152"/>
      <c r="P303" s="152"/>
      <c r="Q303" s="152"/>
      <c r="R303" s="152"/>
      <c r="S303" s="152"/>
      <c r="T303" s="152"/>
      <c r="U303" s="152"/>
      <c r="V303" s="152"/>
      <c r="W303" s="152"/>
      <c r="X303" s="152"/>
      <c r="Y303" s="152"/>
      <c r="Z303" s="152"/>
      <c r="AA303" s="152"/>
      <c r="AB303" s="152"/>
    </row>
    <row r="304" spans="1:28" ht="31.5" customHeight="1">
      <c r="A304" s="152"/>
      <c r="B304" s="1168"/>
      <c r="C304" s="1167"/>
      <c r="D304" s="1167"/>
      <c r="E304" s="1167"/>
      <c r="F304" s="385" t="s">
        <v>1106</v>
      </c>
      <c r="G304" s="385" t="s">
        <v>1353</v>
      </c>
      <c r="H304" s="385">
        <v>0.1</v>
      </c>
      <c r="I304" s="1169"/>
      <c r="J304" s="1167"/>
      <c r="K304" s="1212"/>
      <c r="L304" s="152"/>
      <c r="M304" s="152"/>
      <c r="N304" s="152"/>
      <c r="O304" s="152"/>
      <c r="P304" s="152"/>
      <c r="Q304" s="152"/>
      <c r="R304" s="152"/>
      <c r="S304" s="152"/>
      <c r="T304" s="152"/>
      <c r="U304" s="152"/>
      <c r="V304" s="152"/>
      <c r="W304" s="152"/>
      <c r="X304" s="152"/>
      <c r="Y304" s="152"/>
      <c r="Z304" s="152"/>
      <c r="AA304" s="152"/>
      <c r="AB304" s="152"/>
    </row>
    <row r="305" spans="1:28" ht="31.5" customHeight="1">
      <c r="A305" s="152"/>
      <c r="B305" s="1168"/>
      <c r="C305" s="1167"/>
      <c r="D305" s="1167"/>
      <c r="E305" s="1167"/>
      <c r="F305" s="385" t="s">
        <v>1084</v>
      </c>
      <c r="G305" s="385" t="s">
        <v>1331</v>
      </c>
      <c r="H305" s="385">
        <v>0.1</v>
      </c>
      <c r="I305" s="1169"/>
      <c r="J305" s="1167"/>
      <c r="K305" s="1212"/>
      <c r="L305" s="152"/>
      <c r="M305" s="152"/>
      <c r="N305" s="152"/>
      <c r="O305" s="152"/>
      <c r="P305" s="152"/>
      <c r="Q305" s="152"/>
      <c r="R305" s="152"/>
      <c r="S305" s="152"/>
      <c r="T305" s="152"/>
      <c r="U305" s="152"/>
      <c r="V305" s="152"/>
      <c r="W305" s="152"/>
      <c r="X305" s="152"/>
      <c r="Y305" s="152"/>
      <c r="Z305" s="152"/>
      <c r="AA305" s="152"/>
      <c r="AB305" s="152"/>
    </row>
    <row r="306" spans="1:28" ht="31.5" customHeight="1">
      <c r="A306" s="152"/>
      <c r="B306" s="1168"/>
      <c r="C306" s="1167"/>
      <c r="D306" s="1167"/>
      <c r="E306" s="1167"/>
      <c r="F306" s="385" t="s">
        <v>1085</v>
      </c>
      <c r="G306" s="385" t="s">
        <v>1332</v>
      </c>
      <c r="H306" s="385">
        <v>0.1</v>
      </c>
      <c r="I306" s="1169"/>
      <c r="J306" s="1167"/>
      <c r="K306" s="1212"/>
      <c r="L306" s="152"/>
      <c r="M306" s="152"/>
      <c r="N306" s="152"/>
      <c r="O306" s="152"/>
      <c r="P306" s="152"/>
      <c r="Q306" s="152"/>
      <c r="R306" s="152"/>
      <c r="S306" s="152"/>
      <c r="T306" s="152"/>
      <c r="U306" s="152"/>
      <c r="V306" s="152"/>
      <c r="W306" s="152"/>
      <c r="X306" s="152"/>
      <c r="Y306" s="152"/>
      <c r="Z306" s="152"/>
      <c r="AA306" s="152"/>
      <c r="AB306" s="152"/>
    </row>
    <row r="307" spans="1:28" ht="31.5" customHeight="1">
      <c r="A307" s="152"/>
      <c r="B307" s="1168"/>
      <c r="C307" s="1167"/>
      <c r="D307" s="1167"/>
      <c r="E307" s="1167"/>
      <c r="F307" s="385" t="s">
        <v>1107</v>
      </c>
      <c r="G307" s="385" t="s">
        <v>1354</v>
      </c>
      <c r="H307" s="385">
        <v>0.1</v>
      </c>
      <c r="I307" s="1169"/>
      <c r="J307" s="1167"/>
      <c r="K307" s="1212"/>
      <c r="L307" s="152"/>
      <c r="M307" s="152"/>
      <c r="N307" s="152"/>
      <c r="O307" s="152"/>
      <c r="P307" s="152"/>
      <c r="Q307" s="152"/>
      <c r="R307" s="152"/>
      <c r="S307" s="152"/>
      <c r="T307" s="152"/>
      <c r="U307" s="152"/>
      <c r="V307" s="152"/>
      <c r="W307" s="152"/>
      <c r="X307" s="152"/>
      <c r="Y307" s="152"/>
      <c r="Z307" s="152"/>
      <c r="AA307" s="152"/>
      <c r="AB307" s="152"/>
    </row>
    <row r="308" spans="1:28" ht="31.5" customHeight="1">
      <c r="A308" s="152"/>
      <c r="B308" s="1168"/>
      <c r="C308" s="1167"/>
      <c r="D308" s="1167"/>
      <c r="E308" s="1167"/>
      <c r="F308" s="385" t="s">
        <v>1086</v>
      </c>
      <c r="G308" s="385" t="s">
        <v>1333</v>
      </c>
      <c r="H308" s="385">
        <v>0.1</v>
      </c>
      <c r="I308" s="1169"/>
      <c r="J308" s="1167"/>
      <c r="K308" s="1212"/>
      <c r="L308" s="152"/>
      <c r="M308" s="152"/>
      <c r="N308" s="152"/>
      <c r="O308" s="152"/>
      <c r="P308" s="152"/>
      <c r="Q308" s="152"/>
      <c r="R308" s="152"/>
      <c r="S308" s="152"/>
      <c r="T308" s="152"/>
      <c r="U308" s="152"/>
      <c r="V308" s="152"/>
      <c r="W308" s="152"/>
      <c r="X308" s="152"/>
      <c r="Y308" s="152"/>
      <c r="Z308" s="152"/>
      <c r="AA308" s="152"/>
      <c r="AB308" s="152"/>
    </row>
    <row r="309" spans="1:28" ht="31.5" customHeight="1">
      <c r="A309" s="152"/>
      <c r="B309" s="1168"/>
      <c r="C309" s="1167"/>
      <c r="D309" s="1167"/>
      <c r="E309" s="1167"/>
      <c r="F309" s="385" t="s">
        <v>1087</v>
      </c>
      <c r="G309" s="385" t="s">
        <v>1334</v>
      </c>
      <c r="H309" s="385">
        <v>0.1</v>
      </c>
      <c r="I309" s="1169"/>
      <c r="J309" s="1167"/>
      <c r="K309" s="1212"/>
      <c r="L309" s="152"/>
      <c r="M309" s="152"/>
      <c r="N309" s="152"/>
      <c r="O309" s="152"/>
      <c r="P309" s="152"/>
      <c r="Q309" s="152"/>
      <c r="R309" s="152"/>
      <c r="S309" s="152"/>
      <c r="T309" s="152"/>
      <c r="U309" s="152"/>
      <c r="V309" s="152"/>
      <c r="W309" s="152"/>
      <c r="X309" s="152"/>
      <c r="Y309" s="152"/>
      <c r="Z309" s="152"/>
      <c r="AA309" s="152"/>
      <c r="AB309" s="152"/>
    </row>
    <row r="310" spans="1:28" ht="31.5" customHeight="1">
      <c r="A310" s="152"/>
      <c r="B310" s="1168"/>
      <c r="C310" s="1167"/>
      <c r="D310" s="1167"/>
      <c r="E310" s="1167"/>
      <c r="F310" s="385" t="s">
        <v>1088</v>
      </c>
      <c r="G310" s="385" t="s">
        <v>1335</v>
      </c>
      <c r="H310" s="385">
        <v>0.1</v>
      </c>
      <c r="I310" s="1169"/>
      <c r="J310" s="1167"/>
      <c r="K310" s="1212"/>
      <c r="L310" s="152"/>
      <c r="M310" s="152"/>
      <c r="N310" s="152"/>
      <c r="O310" s="152"/>
      <c r="P310" s="152"/>
      <c r="Q310" s="152"/>
      <c r="R310" s="152"/>
      <c r="S310" s="152"/>
      <c r="T310" s="152"/>
      <c r="U310" s="152"/>
      <c r="V310" s="152"/>
      <c r="W310" s="152"/>
      <c r="X310" s="152"/>
      <c r="Y310" s="152"/>
      <c r="Z310" s="152"/>
      <c r="AA310" s="152"/>
      <c r="AB310" s="152"/>
    </row>
    <row r="311" spans="1:28" ht="31.5" customHeight="1">
      <c r="A311" s="152"/>
      <c r="B311" s="1168"/>
      <c r="C311" s="1167"/>
      <c r="D311" s="1167"/>
      <c r="E311" s="1167"/>
      <c r="F311" s="385" t="s">
        <v>1089</v>
      </c>
      <c r="G311" s="385" t="s">
        <v>1336</v>
      </c>
      <c r="H311" s="385">
        <v>0.1</v>
      </c>
      <c r="I311" s="1169"/>
      <c r="J311" s="1167"/>
      <c r="K311" s="1212"/>
      <c r="L311" s="152"/>
      <c r="M311" s="152"/>
      <c r="N311" s="152"/>
      <c r="O311" s="152"/>
      <c r="P311" s="152"/>
      <c r="Q311" s="152"/>
      <c r="R311" s="152"/>
      <c r="S311" s="152"/>
      <c r="T311" s="152"/>
      <c r="U311" s="152"/>
      <c r="V311" s="152"/>
      <c r="W311" s="152"/>
      <c r="X311" s="152"/>
      <c r="Y311" s="152"/>
      <c r="Z311" s="152"/>
      <c r="AA311" s="152"/>
      <c r="AB311" s="152"/>
    </row>
    <row r="312" spans="1:28" ht="31.5" customHeight="1">
      <c r="A312" s="152"/>
      <c r="B312" s="1168"/>
      <c r="C312" s="1167"/>
      <c r="D312" s="1167"/>
      <c r="E312" s="1167"/>
      <c r="F312" s="385" t="s">
        <v>1090</v>
      </c>
      <c r="G312" s="385" t="s">
        <v>1337</v>
      </c>
      <c r="H312" s="385">
        <v>0.1</v>
      </c>
      <c r="I312" s="1169"/>
      <c r="J312" s="1167"/>
      <c r="K312" s="1212"/>
      <c r="L312" s="152"/>
      <c r="M312" s="152"/>
      <c r="N312" s="152"/>
      <c r="O312" s="152"/>
      <c r="P312" s="152"/>
      <c r="Q312" s="152"/>
      <c r="R312" s="152"/>
      <c r="S312" s="152"/>
      <c r="T312" s="152"/>
      <c r="U312" s="152"/>
      <c r="V312" s="152"/>
      <c r="W312" s="152"/>
      <c r="X312" s="152"/>
      <c r="Y312" s="152"/>
      <c r="Z312" s="152"/>
      <c r="AA312" s="152"/>
      <c r="AB312" s="152"/>
    </row>
    <row r="313" spans="1:28" ht="31.5" customHeight="1">
      <c r="A313" s="152"/>
      <c r="B313" s="1168"/>
      <c r="C313" s="1167"/>
      <c r="D313" s="1167"/>
      <c r="E313" s="1167"/>
      <c r="F313" s="385" t="s">
        <v>1091</v>
      </c>
      <c r="G313" s="385" t="s">
        <v>1338</v>
      </c>
      <c r="H313" s="385">
        <v>0.1</v>
      </c>
      <c r="I313" s="1169"/>
      <c r="J313" s="1167"/>
      <c r="K313" s="1212"/>
      <c r="L313" s="152"/>
      <c r="M313" s="152"/>
      <c r="N313" s="152"/>
      <c r="O313" s="152"/>
      <c r="P313" s="152"/>
      <c r="Q313" s="152"/>
      <c r="R313" s="152"/>
      <c r="S313" s="152"/>
      <c r="T313" s="152"/>
      <c r="U313" s="152"/>
      <c r="V313" s="152"/>
      <c r="W313" s="152"/>
      <c r="X313" s="152"/>
      <c r="Y313" s="152"/>
      <c r="Z313" s="152"/>
      <c r="AA313" s="152"/>
      <c r="AB313" s="152"/>
    </row>
    <row r="314" spans="1:28" ht="31.5" customHeight="1">
      <c r="A314" s="152"/>
      <c r="B314" s="1168"/>
      <c r="C314" s="1167"/>
      <c r="D314" s="1167"/>
      <c r="E314" s="1167"/>
      <c r="F314" s="385" t="s">
        <v>1082</v>
      </c>
      <c r="G314" s="385" t="s">
        <v>1329</v>
      </c>
      <c r="H314" s="385">
        <v>0.1</v>
      </c>
      <c r="I314" s="1169"/>
      <c r="J314" s="1167"/>
      <c r="K314" s="1212"/>
      <c r="L314" s="152"/>
      <c r="M314" s="152"/>
      <c r="N314" s="152"/>
      <c r="O314" s="152"/>
      <c r="P314" s="152"/>
      <c r="Q314" s="152"/>
      <c r="R314" s="152"/>
      <c r="S314" s="152"/>
      <c r="T314" s="152"/>
      <c r="U314" s="152"/>
      <c r="V314" s="152"/>
      <c r="W314" s="152"/>
      <c r="X314" s="152"/>
      <c r="Y314" s="152"/>
      <c r="Z314" s="152"/>
      <c r="AA314" s="152"/>
      <c r="AB314" s="152"/>
    </row>
    <row r="315" spans="1:28" ht="31.5" customHeight="1">
      <c r="A315" s="152"/>
      <c r="B315" s="1168"/>
      <c r="C315" s="1167"/>
      <c r="D315" s="1167"/>
      <c r="E315" s="1167"/>
      <c r="F315" s="385" t="s">
        <v>2764</v>
      </c>
      <c r="G315" s="385" t="s">
        <v>1320</v>
      </c>
      <c r="H315" s="385">
        <v>0.1</v>
      </c>
      <c r="I315" s="1169"/>
      <c r="J315" s="1167"/>
      <c r="K315" s="1212"/>
      <c r="L315" s="152"/>
      <c r="M315" s="152"/>
      <c r="N315" s="152"/>
      <c r="O315" s="152"/>
      <c r="P315" s="152"/>
      <c r="Q315" s="152"/>
      <c r="R315" s="152"/>
      <c r="S315" s="152"/>
      <c r="T315" s="152"/>
      <c r="U315" s="152"/>
      <c r="V315" s="152"/>
      <c r="W315" s="152"/>
      <c r="X315" s="152"/>
      <c r="Y315" s="152"/>
      <c r="Z315" s="152"/>
      <c r="AA315" s="152"/>
      <c r="AB315" s="152"/>
    </row>
    <row r="316" spans="1:28" ht="31.5" customHeight="1">
      <c r="A316" s="152"/>
      <c r="B316" s="1168"/>
      <c r="C316" s="1167"/>
      <c r="D316" s="1167"/>
      <c r="E316" s="1167"/>
      <c r="F316" s="385" t="s">
        <v>2765</v>
      </c>
      <c r="G316" s="385" t="s">
        <v>1319</v>
      </c>
      <c r="H316" s="385">
        <v>0.1</v>
      </c>
      <c r="I316" s="1169"/>
      <c r="J316" s="1167"/>
      <c r="K316" s="1212"/>
      <c r="L316" s="152"/>
      <c r="M316" s="152"/>
      <c r="N316" s="152"/>
      <c r="O316" s="152"/>
      <c r="P316" s="152"/>
      <c r="Q316" s="152"/>
      <c r="R316" s="152"/>
      <c r="S316" s="152"/>
      <c r="T316" s="152"/>
      <c r="U316" s="152"/>
      <c r="V316" s="152"/>
      <c r="W316" s="152"/>
      <c r="X316" s="152"/>
      <c r="Y316" s="152"/>
      <c r="Z316" s="152"/>
      <c r="AA316" s="152"/>
      <c r="AB316" s="152"/>
    </row>
    <row r="317" spans="1:28" ht="144.75" customHeight="1">
      <c r="A317" s="152"/>
      <c r="B317" s="1214">
        <v>32</v>
      </c>
      <c r="C317" s="1213" t="s">
        <v>2822</v>
      </c>
      <c r="D317" s="1213"/>
      <c r="E317" s="1213"/>
      <c r="F317" s="596" t="s">
        <v>2760</v>
      </c>
      <c r="G317" s="572" t="s">
        <v>2823</v>
      </c>
      <c r="H317" s="385">
        <v>0.1</v>
      </c>
      <c r="I317" s="1207" t="s">
        <v>1596</v>
      </c>
      <c r="J317" s="1204"/>
      <c r="K317" s="1210">
        <v>44924</v>
      </c>
      <c r="L317" s="152"/>
      <c r="M317" s="152"/>
      <c r="N317" s="152"/>
      <c r="O317" s="152"/>
      <c r="P317" s="152"/>
      <c r="Q317" s="152"/>
      <c r="R317" s="152"/>
      <c r="S317" s="152"/>
      <c r="T317" s="152"/>
      <c r="U317" s="152"/>
      <c r="V317" s="152"/>
      <c r="W317" s="152"/>
      <c r="X317" s="152"/>
      <c r="Y317" s="152"/>
      <c r="Z317" s="152"/>
      <c r="AA317" s="152"/>
      <c r="AB317" s="152"/>
    </row>
    <row r="318" spans="1:28" ht="31.5" customHeight="1">
      <c r="A318" s="152"/>
      <c r="B318" s="1214"/>
      <c r="C318" s="1213"/>
      <c r="D318" s="1213"/>
      <c r="E318" s="1213"/>
      <c r="F318" s="596" t="s">
        <v>2824</v>
      </c>
      <c r="G318" s="572" t="s">
        <v>2825</v>
      </c>
      <c r="H318" s="385">
        <v>0.1</v>
      </c>
      <c r="I318" s="1208"/>
      <c r="J318" s="1205"/>
      <c r="K318" s="1210"/>
      <c r="L318" s="152"/>
      <c r="M318" s="152"/>
      <c r="N318" s="152"/>
      <c r="O318" s="152"/>
      <c r="P318" s="152"/>
      <c r="Q318" s="152"/>
      <c r="R318" s="152"/>
      <c r="S318" s="152"/>
      <c r="T318" s="152"/>
      <c r="U318" s="152"/>
      <c r="V318" s="152"/>
      <c r="W318" s="152"/>
      <c r="X318" s="152"/>
      <c r="Y318" s="152"/>
      <c r="Z318" s="152"/>
      <c r="AA318" s="152"/>
      <c r="AB318" s="152"/>
    </row>
    <row r="319" spans="1:28" ht="52.5" customHeight="1">
      <c r="A319" s="152"/>
      <c r="B319" s="1214"/>
      <c r="C319" s="1213"/>
      <c r="D319" s="1213"/>
      <c r="E319" s="1213"/>
      <c r="F319" s="596" t="s">
        <v>2826</v>
      </c>
      <c r="G319" s="572" t="s">
        <v>2827</v>
      </c>
      <c r="H319" s="385">
        <v>0.1</v>
      </c>
      <c r="I319" s="1208"/>
      <c r="J319" s="1205"/>
      <c r="K319" s="1210"/>
      <c r="L319" s="152"/>
      <c r="M319" s="152"/>
      <c r="N319" s="152"/>
      <c r="O319" s="152"/>
      <c r="P319" s="152"/>
      <c r="Q319" s="152"/>
      <c r="R319" s="152"/>
      <c r="S319" s="152"/>
      <c r="T319" s="152"/>
      <c r="U319" s="152"/>
      <c r="V319" s="152"/>
      <c r="W319" s="152"/>
      <c r="X319" s="152"/>
      <c r="Y319" s="152"/>
      <c r="Z319" s="152"/>
      <c r="AA319" s="152"/>
      <c r="AB319" s="152"/>
    </row>
    <row r="320" spans="1:28" ht="52.5" customHeight="1">
      <c r="A320" s="152"/>
      <c r="B320" s="1214"/>
      <c r="C320" s="1213"/>
      <c r="D320" s="1213"/>
      <c r="E320" s="1213"/>
      <c r="F320" s="596" t="s">
        <v>2828</v>
      </c>
      <c r="G320" s="572" t="s">
        <v>2829</v>
      </c>
      <c r="H320" s="385">
        <v>0.1</v>
      </c>
      <c r="I320" s="1208"/>
      <c r="J320" s="1205"/>
      <c r="K320" s="1210"/>
      <c r="L320" s="152"/>
      <c r="M320" s="152"/>
      <c r="N320" s="152"/>
      <c r="O320" s="152"/>
      <c r="P320" s="152"/>
      <c r="Q320" s="152"/>
      <c r="R320" s="152"/>
      <c r="S320" s="152"/>
      <c r="T320" s="152"/>
      <c r="U320" s="152"/>
      <c r="V320" s="152"/>
      <c r="W320" s="152"/>
      <c r="X320" s="152"/>
      <c r="Y320" s="152"/>
      <c r="Z320" s="152"/>
      <c r="AA320" s="152"/>
      <c r="AB320" s="152"/>
    </row>
    <row r="321" spans="1:28" ht="52.5" customHeight="1">
      <c r="A321" s="152"/>
      <c r="B321" s="1214"/>
      <c r="C321" s="1213"/>
      <c r="D321" s="1213"/>
      <c r="E321" s="1213"/>
      <c r="F321" s="596" t="s">
        <v>2830</v>
      </c>
      <c r="G321" s="572" t="s">
        <v>2831</v>
      </c>
      <c r="H321" s="385">
        <v>0.1</v>
      </c>
      <c r="I321" s="1208"/>
      <c r="J321" s="1205"/>
      <c r="K321" s="1210"/>
      <c r="L321" s="152"/>
      <c r="M321" s="152"/>
      <c r="N321" s="152"/>
      <c r="O321" s="152"/>
      <c r="P321" s="152"/>
      <c r="Q321" s="152"/>
      <c r="R321" s="152"/>
      <c r="S321" s="152"/>
      <c r="T321" s="152"/>
      <c r="U321" s="152"/>
      <c r="V321" s="152"/>
      <c r="W321" s="152"/>
      <c r="X321" s="152"/>
      <c r="Y321" s="152"/>
      <c r="Z321" s="152"/>
      <c r="AA321" s="152"/>
      <c r="AB321" s="152"/>
    </row>
    <row r="322" spans="1:28" ht="52.5" customHeight="1">
      <c r="A322" s="152"/>
      <c r="B322" s="1214"/>
      <c r="C322" s="1213"/>
      <c r="D322" s="1213"/>
      <c r="E322" s="1213"/>
      <c r="F322" s="596" t="s">
        <v>2832</v>
      </c>
      <c r="G322" s="572" t="s">
        <v>2833</v>
      </c>
      <c r="H322" s="385">
        <v>0.1</v>
      </c>
      <c r="I322" s="1208"/>
      <c r="J322" s="1205"/>
      <c r="K322" s="1210"/>
      <c r="L322" s="152"/>
      <c r="M322" s="152"/>
      <c r="N322" s="152"/>
      <c r="O322" s="152"/>
      <c r="P322" s="152"/>
      <c r="Q322" s="152"/>
      <c r="R322" s="152"/>
      <c r="S322" s="152"/>
      <c r="T322" s="152"/>
      <c r="U322" s="152"/>
      <c r="V322" s="152"/>
      <c r="W322" s="152"/>
      <c r="X322" s="152"/>
      <c r="Y322" s="152"/>
      <c r="Z322" s="152"/>
      <c r="AA322" s="152"/>
      <c r="AB322" s="152"/>
    </row>
    <row r="323" spans="1:28" ht="52.5" customHeight="1">
      <c r="A323" s="152"/>
      <c r="B323" s="1214"/>
      <c r="C323" s="1213"/>
      <c r="D323" s="1213"/>
      <c r="E323" s="1213"/>
      <c r="F323" s="596" t="s">
        <v>2834</v>
      </c>
      <c r="G323" s="572" t="s">
        <v>2835</v>
      </c>
      <c r="H323" s="385">
        <v>0.1</v>
      </c>
      <c r="I323" s="1208"/>
      <c r="J323" s="1205"/>
      <c r="K323" s="1210"/>
      <c r="L323" s="152"/>
      <c r="M323" s="152"/>
      <c r="N323" s="152"/>
      <c r="O323" s="152"/>
      <c r="P323" s="152"/>
      <c r="Q323" s="152"/>
      <c r="R323" s="152"/>
      <c r="S323" s="152"/>
      <c r="T323" s="152"/>
      <c r="U323" s="152"/>
      <c r="V323" s="152"/>
      <c r="W323" s="152"/>
      <c r="X323" s="152"/>
      <c r="Y323" s="152"/>
      <c r="Z323" s="152"/>
      <c r="AA323" s="152"/>
      <c r="AB323" s="152"/>
    </row>
    <row r="324" spans="1:28" ht="52.5" customHeight="1">
      <c r="A324" s="152"/>
      <c r="B324" s="1214"/>
      <c r="C324" s="1213"/>
      <c r="D324" s="1213"/>
      <c r="E324" s="1213"/>
      <c r="F324" s="596" t="s">
        <v>2836</v>
      </c>
      <c r="G324" s="572" t="s">
        <v>2837</v>
      </c>
      <c r="H324" s="385">
        <v>0.1</v>
      </c>
      <c r="I324" s="1208"/>
      <c r="J324" s="1205"/>
      <c r="K324" s="1210"/>
      <c r="L324" s="152"/>
      <c r="M324" s="152"/>
      <c r="N324" s="152"/>
      <c r="O324" s="152"/>
      <c r="P324" s="152"/>
      <c r="Q324" s="152"/>
      <c r="R324" s="152"/>
      <c r="S324" s="152"/>
      <c r="T324" s="152"/>
      <c r="U324" s="152"/>
      <c r="V324" s="152"/>
      <c r="W324" s="152"/>
      <c r="X324" s="152"/>
      <c r="Y324" s="152"/>
      <c r="Z324" s="152"/>
      <c r="AA324" s="152"/>
      <c r="AB324" s="152"/>
    </row>
    <row r="325" spans="1:28" ht="52.5" customHeight="1">
      <c r="A325" s="152"/>
      <c r="B325" s="1214"/>
      <c r="C325" s="1213"/>
      <c r="D325" s="1213"/>
      <c r="E325" s="1213"/>
      <c r="F325" s="596" t="s">
        <v>2838</v>
      </c>
      <c r="G325" s="572" t="s">
        <v>2839</v>
      </c>
      <c r="H325" s="385">
        <v>0.1</v>
      </c>
      <c r="I325" s="1208"/>
      <c r="J325" s="1205"/>
      <c r="K325" s="1210"/>
      <c r="L325" s="152"/>
      <c r="M325" s="152"/>
      <c r="N325" s="152"/>
      <c r="O325" s="152"/>
      <c r="P325" s="152"/>
      <c r="Q325" s="152"/>
      <c r="R325" s="152"/>
      <c r="S325" s="152"/>
      <c r="T325" s="152"/>
      <c r="U325" s="152"/>
      <c r="V325" s="152"/>
      <c r="W325" s="152"/>
      <c r="X325" s="152"/>
      <c r="Y325" s="152"/>
      <c r="Z325" s="152"/>
      <c r="AA325" s="152"/>
      <c r="AB325" s="152"/>
    </row>
    <row r="326" spans="1:28" ht="52.5" customHeight="1">
      <c r="A326" s="152"/>
      <c r="B326" s="1214"/>
      <c r="C326" s="1213"/>
      <c r="D326" s="1213"/>
      <c r="E326" s="1213"/>
      <c r="F326" s="596" t="s">
        <v>2840</v>
      </c>
      <c r="G326" s="572" t="s">
        <v>2841</v>
      </c>
      <c r="H326" s="385">
        <v>0.1</v>
      </c>
      <c r="I326" s="1208"/>
      <c r="J326" s="1205"/>
      <c r="K326" s="1210"/>
      <c r="L326" s="152"/>
      <c r="M326" s="152"/>
      <c r="N326" s="152"/>
      <c r="O326" s="152"/>
      <c r="P326" s="152"/>
      <c r="Q326" s="152"/>
      <c r="R326" s="152"/>
      <c r="S326" s="152"/>
      <c r="T326" s="152"/>
      <c r="U326" s="152"/>
      <c r="V326" s="152"/>
      <c r="W326" s="152"/>
      <c r="X326" s="152"/>
      <c r="Y326" s="152"/>
      <c r="Z326" s="152"/>
      <c r="AA326" s="152"/>
      <c r="AB326" s="152"/>
    </row>
    <row r="327" spans="1:28" ht="52.5" customHeight="1">
      <c r="A327" s="152"/>
      <c r="B327" s="1214"/>
      <c r="C327" s="1213"/>
      <c r="D327" s="1213"/>
      <c r="E327" s="1213"/>
      <c r="F327" s="596" t="s">
        <v>2842</v>
      </c>
      <c r="G327" s="572" t="s">
        <v>2843</v>
      </c>
      <c r="H327" s="385">
        <v>0.1</v>
      </c>
      <c r="I327" s="1208"/>
      <c r="J327" s="1205"/>
      <c r="K327" s="1210"/>
      <c r="L327" s="152"/>
      <c r="M327" s="152"/>
      <c r="N327" s="152"/>
      <c r="O327" s="152"/>
      <c r="P327" s="152"/>
      <c r="Q327" s="152"/>
      <c r="R327" s="152"/>
      <c r="S327" s="152"/>
      <c r="T327" s="152"/>
      <c r="U327" s="152"/>
      <c r="V327" s="152"/>
      <c r="W327" s="152"/>
      <c r="X327" s="152"/>
      <c r="Y327" s="152"/>
      <c r="Z327" s="152"/>
      <c r="AA327" s="152"/>
      <c r="AB327" s="152"/>
    </row>
    <row r="328" spans="1:28" ht="52.5" customHeight="1">
      <c r="A328" s="152"/>
      <c r="B328" s="1214"/>
      <c r="C328" s="1213"/>
      <c r="D328" s="1213"/>
      <c r="E328" s="1213"/>
      <c r="F328" s="596" t="s">
        <v>2844</v>
      </c>
      <c r="G328" s="572" t="s">
        <v>2845</v>
      </c>
      <c r="H328" s="385">
        <v>0.1</v>
      </c>
      <c r="I328" s="1208"/>
      <c r="J328" s="1205"/>
      <c r="K328" s="1210"/>
      <c r="L328" s="152"/>
      <c r="M328" s="152"/>
      <c r="N328" s="152"/>
      <c r="O328" s="152"/>
      <c r="P328" s="152"/>
      <c r="Q328" s="152"/>
      <c r="R328" s="152"/>
      <c r="S328" s="152"/>
      <c r="T328" s="152"/>
      <c r="U328" s="152"/>
      <c r="V328" s="152"/>
      <c r="W328" s="152"/>
      <c r="X328" s="152"/>
      <c r="Y328" s="152"/>
      <c r="Z328" s="152"/>
      <c r="AA328" s="152"/>
      <c r="AB328" s="152"/>
    </row>
    <row r="329" spans="1:28" ht="52.5" customHeight="1">
      <c r="A329" s="152"/>
      <c r="B329" s="1214"/>
      <c r="C329" s="1213"/>
      <c r="D329" s="1213"/>
      <c r="E329" s="1213"/>
      <c r="F329" s="596" t="s">
        <v>2846</v>
      </c>
      <c r="G329" s="572" t="s">
        <v>2847</v>
      </c>
      <c r="H329" s="385">
        <v>0.1</v>
      </c>
      <c r="I329" s="1208"/>
      <c r="J329" s="1205"/>
      <c r="K329" s="1210"/>
      <c r="L329" s="152"/>
      <c r="M329" s="152"/>
      <c r="N329" s="152"/>
      <c r="O329" s="152"/>
      <c r="P329" s="152"/>
      <c r="Q329" s="152"/>
      <c r="R329" s="152"/>
      <c r="S329" s="152"/>
      <c r="T329" s="152"/>
      <c r="U329" s="152"/>
      <c r="V329" s="152"/>
      <c r="W329" s="152"/>
      <c r="X329" s="152"/>
      <c r="Y329" s="152"/>
      <c r="Z329" s="152"/>
      <c r="AA329" s="152"/>
      <c r="AB329" s="152"/>
    </row>
    <row r="330" spans="1:28" ht="52.5" customHeight="1">
      <c r="A330" s="152"/>
      <c r="B330" s="1214"/>
      <c r="C330" s="1213"/>
      <c r="D330" s="1213"/>
      <c r="E330" s="1213"/>
      <c r="F330" s="596" t="s">
        <v>2848</v>
      </c>
      <c r="G330" s="572" t="s">
        <v>2849</v>
      </c>
      <c r="H330" s="385">
        <v>0.1</v>
      </c>
      <c r="I330" s="1208"/>
      <c r="J330" s="1205"/>
      <c r="K330" s="1210"/>
      <c r="L330" s="152"/>
      <c r="M330" s="152"/>
      <c r="N330" s="152"/>
      <c r="O330" s="152"/>
      <c r="P330" s="152"/>
      <c r="Q330" s="152"/>
      <c r="R330" s="152"/>
      <c r="S330" s="152"/>
      <c r="T330" s="152"/>
      <c r="U330" s="152"/>
      <c r="V330" s="152"/>
      <c r="W330" s="152"/>
      <c r="X330" s="152"/>
      <c r="Y330" s="152"/>
      <c r="Z330" s="152"/>
      <c r="AA330" s="152"/>
      <c r="AB330" s="152"/>
    </row>
    <row r="331" spans="1:28" ht="43.5" customHeight="1">
      <c r="A331" s="152"/>
      <c r="B331" s="1214"/>
      <c r="C331" s="1213"/>
      <c r="D331" s="1213"/>
      <c r="E331" s="1213"/>
      <c r="F331" s="596" t="s">
        <v>2850</v>
      </c>
      <c r="G331" s="572" t="s">
        <v>2851</v>
      </c>
      <c r="H331" s="385">
        <v>0.1</v>
      </c>
      <c r="I331" s="1208"/>
      <c r="J331" s="1205"/>
      <c r="K331" s="1210"/>
      <c r="L331" s="152"/>
      <c r="M331" s="152"/>
      <c r="N331" s="152"/>
      <c r="O331" s="152"/>
      <c r="P331" s="152"/>
      <c r="Q331" s="152"/>
      <c r="R331" s="152"/>
      <c r="S331" s="152"/>
      <c r="T331" s="152"/>
      <c r="U331" s="152"/>
      <c r="V331" s="152"/>
      <c r="W331" s="152"/>
      <c r="X331" s="152"/>
      <c r="Y331" s="152"/>
      <c r="Z331" s="152"/>
      <c r="AA331" s="152"/>
      <c r="AB331" s="152"/>
    </row>
    <row r="332" spans="1:28" ht="43.5" customHeight="1">
      <c r="A332" s="152"/>
      <c r="B332" s="1214"/>
      <c r="C332" s="1213"/>
      <c r="D332" s="1213"/>
      <c r="E332" s="1213"/>
      <c r="F332" s="596" t="s">
        <v>2852</v>
      </c>
      <c r="G332" s="572" t="s">
        <v>2853</v>
      </c>
      <c r="H332" s="385">
        <v>0.1</v>
      </c>
      <c r="I332" s="1208"/>
      <c r="J332" s="1205"/>
      <c r="K332" s="1210"/>
      <c r="L332" s="152"/>
      <c r="M332" s="152"/>
      <c r="N332" s="152"/>
      <c r="O332" s="152"/>
      <c r="P332" s="152"/>
      <c r="Q332" s="152"/>
      <c r="R332" s="152"/>
      <c r="S332" s="152"/>
      <c r="T332" s="152"/>
      <c r="U332" s="152"/>
      <c r="V332" s="152"/>
      <c r="W332" s="152"/>
      <c r="X332" s="152"/>
      <c r="Y332" s="152"/>
      <c r="Z332" s="152"/>
      <c r="AA332" s="152"/>
      <c r="AB332" s="152"/>
    </row>
    <row r="333" spans="1:28" ht="43.5" customHeight="1">
      <c r="A333" s="152"/>
      <c r="B333" s="1214"/>
      <c r="C333" s="1213"/>
      <c r="D333" s="1213"/>
      <c r="E333" s="1213"/>
      <c r="F333" s="596" t="s">
        <v>2854</v>
      </c>
      <c r="G333" s="572" t="s">
        <v>2855</v>
      </c>
      <c r="H333" s="385">
        <v>0.1</v>
      </c>
      <c r="I333" s="1208"/>
      <c r="J333" s="1205"/>
      <c r="K333" s="1210"/>
      <c r="L333" s="152"/>
      <c r="M333" s="152"/>
      <c r="N333" s="152"/>
      <c r="O333" s="152"/>
      <c r="P333" s="152"/>
      <c r="Q333" s="152"/>
      <c r="R333" s="152"/>
      <c r="S333" s="152"/>
      <c r="T333" s="152"/>
      <c r="U333" s="152"/>
      <c r="V333" s="152"/>
      <c r="W333" s="152"/>
      <c r="X333" s="152"/>
      <c r="Y333" s="152"/>
      <c r="Z333" s="152"/>
      <c r="AA333" s="152"/>
      <c r="AB333" s="152"/>
    </row>
    <row r="334" spans="1:28" ht="43.5" customHeight="1">
      <c r="A334" s="152"/>
      <c r="B334" s="1214"/>
      <c r="C334" s="1213"/>
      <c r="D334" s="1213"/>
      <c r="E334" s="1213"/>
      <c r="F334" s="596" t="s">
        <v>2856</v>
      </c>
      <c r="G334" s="572" t="s">
        <v>2857</v>
      </c>
      <c r="H334" s="385">
        <v>0.1</v>
      </c>
      <c r="I334" s="1208"/>
      <c r="J334" s="1205"/>
      <c r="K334" s="1210"/>
      <c r="L334" s="152"/>
      <c r="M334" s="152"/>
      <c r="N334" s="152"/>
      <c r="O334" s="152"/>
      <c r="P334" s="152"/>
      <c r="Q334" s="152"/>
      <c r="R334" s="152"/>
      <c r="S334" s="152"/>
      <c r="T334" s="152"/>
      <c r="U334" s="152"/>
      <c r="V334" s="152"/>
      <c r="W334" s="152"/>
      <c r="X334" s="152"/>
      <c r="Y334" s="152"/>
      <c r="Z334" s="152"/>
      <c r="AA334" s="152"/>
      <c r="AB334" s="152"/>
    </row>
    <row r="335" spans="1:28" ht="43.5" customHeight="1">
      <c r="A335" s="152"/>
      <c r="B335" s="1214"/>
      <c r="C335" s="1213"/>
      <c r="D335" s="1213"/>
      <c r="E335" s="1213"/>
      <c r="F335" s="596" t="s">
        <v>2858</v>
      </c>
      <c r="G335" s="572" t="s">
        <v>2859</v>
      </c>
      <c r="H335" s="385">
        <v>0.1</v>
      </c>
      <c r="I335" s="1208"/>
      <c r="J335" s="1205"/>
      <c r="K335" s="1210"/>
      <c r="L335" s="152"/>
      <c r="M335" s="152"/>
      <c r="N335" s="152"/>
      <c r="O335" s="152"/>
      <c r="P335" s="152"/>
      <c r="Q335" s="152"/>
      <c r="R335" s="152"/>
      <c r="S335" s="152"/>
      <c r="T335" s="152"/>
      <c r="U335" s="152"/>
      <c r="V335" s="152"/>
      <c r="W335" s="152"/>
      <c r="X335" s="152"/>
      <c r="Y335" s="152"/>
      <c r="Z335" s="152"/>
      <c r="AA335" s="152"/>
      <c r="AB335" s="152"/>
    </row>
    <row r="336" spans="1:28" ht="43.5" customHeight="1">
      <c r="A336" s="152"/>
      <c r="B336" s="1214"/>
      <c r="C336" s="1213"/>
      <c r="D336" s="1213"/>
      <c r="E336" s="1213"/>
      <c r="F336" s="596" t="s">
        <v>2860</v>
      </c>
      <c r="G336" s="572" t="s">
        <v>2861</v>
      </c>
      <c r="H336" s="385">
        <v>0.1</v>
      </c>
      <c r="I336" s="1208"/>
      <c r="J336" s="1205"/>
      <c r="K336" s="1210"/>
      <c r="L336" s="152"/>
      <c r="M336" s="152"/>
      <c r="N336" s="152"/>
      <c r="O336" s="152"/>
      <c r="P336" s="152"/>
      <c r="Q336" s="152"/>
      <c r="R336" s="152"/>
      <c r="S336" s="152"/>
      <c r="T336" s="152"/>
      <c r="U336" s="152"/>
      <c r="V336" s="152"/>
      <c r="W336" s="152"/>
      <c r="X336" s="152"/>
      <c r="Y336" s="152"/>
      <c r="Z336" s="152"/>
      <c r="AA336" s="152"/>
      <c r="AB336" s="152"/>
    </row>
    <row r="337" spans="1:28" ht="43.5" customHeight="1">
      <c r="A337" s="152"/>
      <c r="B337" s="1214"/>
      <c r="C337" s="1213"/>
      <c r="D337" s="1213"/>
      <c r="E337" s="1213"/>
      <c r="F337" s="596" t="s">
        <v>2862</v>
      </c>
      <c r="G337" s="572" t="s">
        <v>2863</v>
      </c>
      <c r="H337" s="385">
        <v>0.1</v>
      </c>
      <c r="I337" s="1208"/>
      <c r="J337" s="1205"/>
      <c r="K337" s="1210"/>
      <c r="L337" s="152"/>
      <c r="M337" s="152"/>
      <c r="N337" s="152"/>
      <c r="O337" s="152"/>
      <c r="P337" s="152"/>
      <c r="Q337" s="152"/>
      <c r="R337" s="152"/>
      <c r="S337" s="152"/>
      <c r="T337" s="152"/>
      <c r="U337" s="152"/>
      <c r="V337" s="152"/>
      <c r="W337" s="152"/>
      <c r="X337" s="152"/>
      <c r="Y337" s="152"/>
      <c r="Z337" s="152"/>
      <c r="AA337" s="152"/>
      <c r="AB337" s="152"/>
    </row>
    <row r="338" spans="1:28" ht="43.5" customHeight="1">
      <c r="A338" s="152"/>
      <c r="B338" s="1214"/>
      <c r="C338" s="1213"/>
      <c r="D338" s="1213"/>
      <c r="E338" s="1213"/>
      <c r="F338" s="596" t="s">
        <v>2864</v>
      </c>
      <c r="G338" s="572" t="s">
        <v>2865</v>
      </c>
      <c r="H338" s="385">
        <v>0.1</v>
      </c>
      <c r="I338" s="1208"/>
      <c r="J338" s="1205"/>
      <c r="K338" s="1210"/>
      <c r="L338" s="152"/>
      <c r="M338" s="152"/>
      <c r="N338" s="152"/>
      <c r="O338" s="152"/>
      <c r="P338" s="152"/>
      <c r="Q338" s="152"/>
      <c r="R338" s="152"/>
      <c r="S338" s="152"/>
      <c r="T338" s="152"/>
      <c r="U338" s="152"/>
      <c r="V338" s="152"/>
      <c r="W338" s="152"/>
      <c r="X338" s="152"/>
      <c r="Y338" s="152"/>
      <c r="Z338" s="152"/>
      <c r="AA338" s="152"/>
      <c r="AB338" s="152"/>
    </row>
    <row r="339" spans="1:28" ht="43.5" customHeight="1">
      <c r="A339" s="152"/>
      <c r="B339" s="1214"/>
      <c r="C339" s="1213"/>
      <c r="D339" s="1213"/>
      <c r="E339" s="1213"/>
      <c r="F339" s="596" t="s">
        <v>2866</v>
      </c>
      <c r="G339" s="572" t="s">
        <v>2867</v>
      </c>
      <c r="H339" s="385">
        <v>0.1</v>
      </c>
      <c r="I339" s="1208"/>
      <c r="J339" s="1205"/>
      <c r="K339" s="1210"/>
      <c r="L339" s="152"/>
      <c r="M339" s="152"/>
      <c r="N339" s="152"/>
      <c r="O339" s="152"/>
      <c r="P339" s="152"/>
      <c r="Q339" s="152"/>
      <c r="R339" s="152"/>
      <c r="S339" s="152"/>
      <c r="T339" s="152"/>
      <c r="U339" s="152"/>
      <c r="V339" s="152"/>
      <c r="W339" s="152"/>
      <c r="X339" s="152"/>
      <c r="Y339" s="152"/>
      <c r="Z339" s="152"/>
      <c r="AA339" s="152"/>
      <c r="AB339" s="152"/>
    </row>
    <row r="340" spans="1:28" ht="43.5" customHeight="1">
      <c r="A340" s="152"/>
      <c r="B340" s="1214"/>
      <c r="C340" s="1213"/>
      <c r="D340" s="1213"/>
      <c r="E340" s="1213"/>
      <c r="F340" s="596" t="s">
        <v>2868</v>
      </c>
      <c r="G340" s="572" t="s">
        <v>2869</v>
      </c>
      <c r="H340" s="385">
        <v>0.1</v>
      </c>
      <c r="I340" s="1208"/>
      <c r="J340" s="1205"/>
      <c r="K340" s="1210"/>
      <c r="L340" s="152"/>
      <c r="M340" s="152"/>
      <c r="N340" s="152"/>
      <c r="O340" s="152"/>
      <c r="P340" s="152"/>
      <c r="Q340" s="152"/>
      <c r="R340" s="152"/>
      <c r="S340" s="152"/>
      <c r="T340" s="152"/>
      <c r="U340" s="152"/>
      <c r="V340" s="152"/>
      <c r="W340" s="152"/>
      <c r="X340" s="152"/>
      <c r="Y340" s="152"/>
      <c r="Z340" s="152"/>
      <c r="AA340" s="152"/>
      <c r="AB340" s="152"/>
    </row>
    <row r="341" spans="1:28" ht="43.5" customHeight="1">
      <c r="A341" s="152"/>
      <c r="B341" s="1214"/>
      <c r="C341" s="1213"/>
      <c r="D341" s="1213"/>
      <c r="E341" s="1213"/>
      <c r="F341" s="596" t="s">
        <v>2870</v>
      </c>
      <c r="G341" s="572" t="s">
        <v>2871</v>
      </c>
      <c r="H341" s="385">
        <v>0.1</v>
      </c>
      <c r="I341" s="1208"/>
      <c r="J341" s="1205"/>
      <c r="K341" s="1210"/>
      <c r="L341" s="152"/>
      <c r="M341" s="152"/>
      <c r="N341" s="152"/>
      <c r="O341" s="152"/>
      <c r="P341" s="152"/>
      <c r="Q341" s="152"/>
      <c r="R341" s="152"/>
      <c r="S341" s="152"/>
      <c r="T341" s="152"/>
      <c r="U341" s="152"/>
      <c r="V341" s="152"/>
      <c r="W341" s="152"/>
      <c r="X341" s="152"/>
      <c r="Y341" s="152"/>
      <c r="Z341" s="152"/>
      <c r="AA341" s="152"/>
      <c r="AB341" s="152"/>
    </row>
    <row r="342" spans="1:28" ht="43.5" customHeight="1">
      <c r="A342" s="152"/>
      <c r="B342" s="1214"/>
      <c r="C342" s="1213"/>
      <c r="D342" s="1213"/>
      <c r="E342" s="1213"/>
      <c r="F342" s="596" t="s">
        <v>2872</v>
      </c>
      <c r="G342" s="572" t="s">
        <v>2873</v>
      </c>
      <c r="H342" s="385">
        <v>0.1</v>
      </c>
      <c r="I342" s="1208"/>
      <c r="J342" s="1205"/>
      <c r="K342" s="1210"/>
      <c r="L342" s="152"/>
      <c r="M342" s="152"/>
      <c r="N342" s="152"/>
      <c r="O342" s="152"/>
      <c r="P342" s="152"/>
      <c r="Q342" s="152"/>
      <c r="R342" s="152"/>
      <c r="S342" s="152"/>
      <c r="T342" s="152"/>
      <c r="U342" s="152"/>
      <c r="V342" s="152"/>
      <c r="W342" s="152"/>
      <c r="X342" s="152"/>
      <c r="Y342" s="152"/>
      <c r="Z342" s="152"/>
      <c r="AA342" s="152"/>
      <c r="AB342" s="152"/>
    </row>
    <row r="343" spans="1:28" ht="43.5" customHeight="1">
      <c r="A343" s="152"/>
      <c r="B343" s="1214"/>
      <c r="C343" s="1213"/>
      <c r="D343" s="1213"/>
      <c r="E343" s="1213"/>
      <c r="F343" s="596" t="s">
        <v>2874</v>
      </c>
      <c r="G343" s="572" t="s">
        <v>2875</v>
      </c>
      <c r="H343" s="385">
        <v>0.1</v>
      </c>
      <c r="I343" s="1208"/>
      <c r="J343" s="1205"/>
      <c r="K343" s="1210"/>
      <c r="L343" s="152"/>
      <c r="M343" s="152"/>
      <c r="N343" s="152"/>
      <c r="O343" s="152"/>
      <c r="P343" s="152"/>
      <c r="Q343" s="152"/>
      <c r="R343" s="152"/>
      <c r="S343" s="152"/>
      <c r="T343" s="152"/>
      <c r="U343" s="152"/>
      <c r="V343" s="152"/>
      <c r="W343" s="152"/>
      <c r="X343" s="152"/>
      <c r="Y343" s="152"/>
      <c r="Z343" s="152"/>
      <c r="AA343" s="152"/>
      <c r="AB343" s="152"/>
    </row>
    <row r="344" spans="1:28" ht="43.5" customHeight="1">
      <c r="A344" s="152"/>
      <c r="B344" s="1214"/>
      <c r="C344" s="1213"/>
      <c r="D344" s="1213"/>
      <c r="E344" s="1213"/>
      <c r="F344" s="596" t="s">
        <v>2876</v>
      </c>
      <c r="G344" s="572" t="s">
        <v>2877</v>
      </c>
      <c r="H344" s="385">
        <v>0.1</v>
      </c>
      <c r="I344" s="1208"/>
      <c r="J344" s="1205"/>
      <c r="K344" s="1210"/>
      <c r="L344" s="152"/>
      <c r="M344" s="152"/>
      <c r="N344" s="152"/>
      <c r="O344" s="152"/>
      <c r="P344" s="152"/>
      <c r="Q344" s="152"/>
      <c r="R344" s="152"/>
      <c r="S344" s="152"/>
      <c r="T344" s="152"/>
      <c r="U344" s="152"/>
      <c r="V344" s="152"/>
      <c r="W344" s="152"/>
      <c r="X344" s="152"/>
      <c r="Y344" s="152"/>
      <c r="Z344" s="152"/>
      <c r="AA344" s="152"/>
      <c r="AB344" s="152"/>
    </row>
    <row r="345" spans="1:28" ht="43.5" customHeight="1">
      <c r="A345" s="152"/>
      <c r="B345" s="1214"/>
      <c r="C345" s="1213"/>
      <c r="D345" s="1213"/>
      <c r="E345" s="1213"/>
      <c r="F345" s="596" t="s">
        <v>2878</v>
      </c>
      <c r="G345" s="572" t="s">
        <v>2879</v>
      </c>
      <c r="H345" s="385">
        <v>0.1</v>
      </c>
      <c r="I345" s="1208"/>
      <c r="J345" s="1205"/>
      <c r="K345" s="1210"/>
      <c r="L345" s="152"/>
      <c r="M345" s="152"/>
      <c r="N345" s="152"/>
      <c r="O345" s="152"/>
      <c r="P345" s="152"/>
      <c r="Q345" s="152"/>
      <c r="R345" s="152"/>
      <c r="S345" s="152"/>
      <c r="T345" s="152"/>
      <c r="U345" s="152"/>
      <c r="V345" s="152"/>
      <c r="W345" s="152"/>
      <c r="X345" s="152"/>
      <c r="Y345" s="152"/>
      <c r="Z345" s="152"/>
      <c r="AA345" s="152"/>
      <c r="AB345" s="152"/>
    </row>
    <row r="346" spans="1:28" ht="43.5" customHeight="1">
      <c r="A346" s="152"/>
      <c r="B346" s="1214"/>
      <c r="C346" s="1213"/>
      <c r="D346" s="1213"/>
      <c r="E346" s="1213"/>
      <c r="F346" s="596" t="s">
        <v>2880</v>
      </c>
      <c r="G346" s="572" t="s">
        <v>2881</v>
      </c>
      <c r="H346" s="385">
        <v>0.1</v>
      </c>
      <c r="I346" s="1208"/>
      <c r="J346" s="1205"/>
      <c r="K346" s="1210"/>
      <c r="L346" s="152"/>
      <c r="M346" s="152"/>
      <c r="N346" s="152"/>
      <c r="O346" s="152"/>
      <c r="P346" s="152"/>
      <c r="Q346" s="152"/>
      <c r="R346" s="152"/>
      <c r="S346" s="152"/>
      <c r="T346" s="152"/>
      <c r="U346" s="152"/>
      <c r="V346" s="152"/>
      <c r="W346" s="152"/>
      <c r="X346" s="152"/>
      <c r="Y346" s="152"/>
      <c r="Z346" s="152"/>
      <c r="AA346" s="152"/>
      <c r="AB346" s="152"/>
    </row>
    <row r="347" spans="1:28" ht="43.5" customHeight="1">
      <c r="A347" s="152"/>
      <c r="B347" s="1214"/>
      <c r="C347" s="1213"/>
      <c r="D347" s="1213"/>
      <c r="E347" s="1213"/>
      <c r="F347" s="596" t="s">
        <v>2882</v>
      </c>
      <c r="G347" s="572" t="s">
        <v>2883</v>
      </c>
      <c r="H347" s="385">
        <v>0.1</v>
      </c>
      <c r="I347" s="1208"/>
      <c r="J347" s="1205"/>
      <c r="K347" s="1210"/>
      <c r="L347" s="152"/>
      <c r="M347" s="152"/>
      <c r="N347" s="152"/>
      <c r="O347" s="152"/>
      <c r="P347" s="152"/>
      <c r="Q347" s="152"/>
      <c r="R347" s="152"/>
      <c r="S347" s="152"/>
      <c r="T347" s="152"/>
      <c r="U347" s="152"/>
      <c r="V347" s="152"/>
      <c r="W347" s="152"/>
      <c r="X347" s="152"/>
      <c r="Y347" s="152"/>
      <c r="Z347" s="152"/>
      <c r="AA347" s="152"/>
      <c r="AB347" s="152"/>
    </row>
    <row r="348" spans="1:28" ht="43.5" customHeight="1">
      <c r="A348" s="152"/>
      <c r="B348" s="1214"/>
      <c r="C348" s="1213"/>
      <c r="D348" s="1213"/>
      <c r="E348" s="1213"/>
      <c r="F348" s="596" t="s">
        <v>2884</v>
      </c>
      <c r="G348" s="572" t="s">
        <v>2885</v>
      </c>
      <c r="H348" s="385">
        <v>0.1</v>
      </c>
      <c r="I348" s="1208"/>
      <c r="J348" s="1205"/>
      <c r="K348" s="1210"/>
      <c r="L348" s="152"/>
      <c r="M348" s="152"/>
      <c r="N348" s="152"/>
      <c r="O348" s="152"/>
      <c r="P348" s="152"/>
      <c r="Q348" s="152"/>
      <c r="R348" s="152"/>
      <c r="S348" s="152"/>
      <c r="T348" s="152"/>
      <c r="U348" s="152"/>
      <c r="V348" s="152"/>
      <c r="W348" s="152"/>
      <c r="X348" s="152"/>
      <c r="Y348" s="152"/>
      <c r="Z348" s="152"/>
      <c r="AA348" s="152"/>
      <c r="AB348" s="152"/>
    </row>
    <row r="349" spans="1:28" ht="43.5" customHeight="1">
      <c r="A349" s="152"/>
      <c r="B349" s="1214"/>
      <c r="C349" s="1213"/>
      <c r="D349" s="1213"/>
      <c r="E349" s="1213"/>
      <c r="F349" s="596" t="s">
        <v>2886</v>
      </c>
      <c r="G349" s="572" t="s">
        <v>2887</v>
      </c>
      <c r="H349" s="385">
        <v>0.1</v>
      </c>
      <c r="I349" s="1208"/>
      <c r="J349" s="1205"/>
      <c r="K349" s="1210"/>
      <c r="L349" s="152"/>
      <c r="M349" s="152"/>
      <c r="N349" s="152"/>
      <c r="O349" s="152"/>
      <c r="P349" s="152"/>
      <c r="Q349" s="152"/>
      <c r="R349" s="152"/>
      <c r="S349" s="152"/>
      <c r="T349" s="152"/>
      <c r="U349" s="152"/>
      <c r="V349" s="152"/>
      <c r="W349" s="152"/>
      <c r="X349" s="152"/>
      <c r="Y349" s="152"/>
      <c r="Z349" s="152"/>
      <c r="AA349" s="152"/>
      <c r="AB349" s="152"/>
    </row>
    <row r="350" spans="1:28" ht="43.5" customHeight="1">
      <c r="A350" s="152"/>
      <c r="B350" s="1214"/>
      <c r="C350" s="1213"/>
      <c r="D350" s="1213"/>
      <c r="E350" s="1213"/>
      <c r="F350" s="596" t="s">
        <v>2888</v>
      </c>
      <c r="G350" s="572" t="s">
        <v>2889</v>
      </c>
      <c r="H350" s="385">
        <v>0.1</v>
      </c>
      <c r="I350" s="1208"/>
      <c r="J350" s="1205"/>
      <c r="K350" s="1210"/>
      <c r="L350" s="152"/>
      <c r="M350" s="152"/>
      <c r="N350" s="152"/>
      <c r="O350" s="152"/>
      <c r="P350" s="152"/>
      <c r="Q350" s="152"/>
      <c r="R350" s="152"/>
      <c r="S350" s="152"/>
      <c r="T350" s="152"/>
      <c r="U350" s="152"/>
      <c r="V350" s="152"/>
      <c r="W350" s="152"/>
      <c r="X350" s="152"/>
      <c r="Y350" s="152"/>
      <c r="Z350" s="152"/>
      <c r="AA350" s="152"/>
      <c r="AB350" s="152"/>
    </row>
    <row r="351" spans="1:28" ht="43.5" customHeight="1">
      <c r="A351" s="152"/>
      <c r="B351" s="1214"/>
      <c r="C351" s="1213"/>
      <c r="D351" s="1213"/>
      <c r="E351" s="1213"/>
      <c r="F351" s="596" t="s">
        <v>2890</v>
      </c>
      <c r="G351" s="572" t="s">
        <v>2891</v>
      </c>
      <c r="H351" s="385">
        <v>0.1</v>
      </c>
      <c r="I351" s="1208"/>
      <c r="J351" s="1205"/>
      <c r="K351" s="1210"/>
      <c r="L351" s="152"/>
      <c r="M351" s="152"/>
      <c r="N351" s="152"/>
      <c r="O351" s="152"/>
      <c r="P351" s="152"/>
      <c r="Q351" s="152"/>
      <c r="R351" s="152"/>
      <c r="S351" s="152"/>
      <c r="T351" s="152"/>
      <c r="U351" s="152"/>
      <c r="V351" s="152"/>
      <c r="W351" s="152"/>
      <c r="X351" s="152"/>
      <c r="Y351" s="152"/>
      <c r="Z351" s="152"/>
      <c r="AA351" s="152"/>
      <c r="AB351" s="152"/>
    </row>
    <row r="352" spans="1:28" ht="43.5" customHeight="1">
      <c r="A352" s="152"/>
      <c r="B352" s="1214"/>
      <c r="C352" s="1213"/>
      <c r="D352" s="1213"/>
      <c r="E352" s="1213"/>
      <c r="F352" s="596" t="s">
        <v>2892</v>
      </c>
      <c r="G352" s="572" t="s">
        <v>2893</v>
      </c>
      <c r="H352" s="385">
        <v>0.1</v>
      </c>
      <c r="I352" s="1208"/>
      <c r="J352" s="1205"/>
      <c r="K352" s="1210"/>
      <c r="L352" s="152"/>
      <c r="M352" s="152"/>
      <c r="N352" s="152"/>
      <c r="O352" s="152"/>
      <c r="P352" s="152"/>
      <c r="Q352" s="152"/>
      <c r="R352" s="152"/>
      <c r="S352" s="152"/>
      <c r="T352" s="152"/>
      <c r="U352" s="152"/>
      <c r="V352" s="152"/>
      <c r="W352" s="152"/>
      <c r="X352" s="152"/>
      <c r="Y352" s="152"/>
      <c r="Z352" s="152"/>
      <c r="AA352" s="152"/>
      <c r="AB352" s="152"/>
    </row>
    <row r="353" spans="1:28" ht="43.5" customHeight="1">
      <c r="A353" s="152"/>
      <c r="B353" s="1214"/>
      <c r="C353" s="1213"/>
      <c r="D353" s="1213"/>
      <c r="E353" s="1213"/>
      <c r="F353" s="596" t="s">
        <v>2894</v>
      </c>
      <c r="G353" s="572" t="s">
        <v>2895</v>
      </c>
      <c r="H353" s="385">
        <v>0.1</v>
      </c>
      <c r="I353" s="1208"/>
      <c r="J353" s="1205"/>
      <c r="K353" s="1210"/>
      <c r="L353" s="152"/>
      <c r="M353" s="152"/>
      <c r="N353" s="152"/>
      <c r="O353" s="152"/>
      <c r="P353" s="152"/>
      <c r="Q353" s="152"/>
      <c r="R353" s="152"/>
      <c r="S353" s="152"/>
      <c r="T353" s="152"/>
      <c r="U353" s="152"/>
      <c r="V353" s="152"/>
      <c r="W353" s="152"/>
      <c r="X353" s="152"/>
      <c r="Y353" s="152"/>
      <c r="Z353" s="152"/>
      <c r="AA353" s="152"/>
      <c r="AB353" s="152"/>
    </row>
    <row r="354" spans="1:28" ht="43.5" customHeight="1">
      <c r="A354" s="152"/>
      <c r="B354" s="1214"/>
      <c r="C354" s="1213"/>
      <c r="D354" s="1213"/>
      <c r="E354" s="1213"/>
      <c r="F354" s="596" t="s">
        <v>2896</v>
      </c>
      <c r="G354" s="572" t="s">
        <v>2897</v>
      </c>
      <c r="H354" s="385">
        <v>0.1</v>
      </c>
      <c r="I354" s="1208"/>
      <c r="J354" s="1205"/>
      <c r="K354" s="1210"/>
      <c r="L354" s="152"/>
      <c r="M354" s="152"/>
      <c r="N354" s="152"/>
      <c r="O354" s="152"/>
      <c r="P354" s="152"/>
      <c r="Q354" s="152"/>
      <c r="R354" s="152"/>
      <c r="S354" s="152"/>
      <c r="T354" s="152"/>
      <c r="U354" s="152"/>
      <c r="V354" s="152"/>
      <c r="W354" s="152"/>
      <c r="X354" s="152"/>
      <c r="Y354" s="152"/>
      <c r="Z354" s="152"/>
      <c r="AA354" s="152"/>
      <c r="AB354" s="152"/>
    </row>
    <row r="355" spans="1:28" ht="43.5" customHeight="1">
      <c r="A355" s="152"/>
      <c r="B355" s="1214"/>
      <c r="C355" s="1213"/>
      <c r="D355" s="1213"/>
      <c r="E355" s="1213"/>
      <c r="F355" s="596" t="s">
        <v>2898</v>
      </c>
      <c r="G355" s="572" t="s">
        <v>2899</v>
      </c>
      <c r="H355" s="385">
        <v>0.1</v>
      </c>
      <c r="I355" s="1208"/>
      <c r="J355" s="1205"/>
      <c r="K355" s="1210"/>
      <c r="L355" s="152"/>
      <c r="M355" s="152"/>
      <c r="N355" s="152"/>
      <c r="O355" s="152"/>
      <c r="P355" s="152"/>
      <c r="Q355" s="152"/>
      <c r="R355" s="152"/>
      <c r="S355" s="152"/>
      <c r="T355" s="152"/>
      <c r="U355" s="152"/>
      <c r="V355" s="152"/>
      <c r="W355" s="152"/>
      <c r="X355" s="152"/>
      <c r="Y355" s="152"/>
      <c r="Z355" s="152"/>
      <c r="AA355" s="152"/>
      <c r="AB355" s="152"/>
    </row>
    <row r="356" spans="1:28" ht="43.5" customHeight="1">
      <c r="A356" s="152"/>
      <c r="B356" s="1214"/>
      <c r="C356" s="1213"/>
      <c r="D356" s="1213"/>
      <c r="E356" s="1213"/>
      <c r="F356" s="596" t="s">
        <v>2900</v>
      </c>
      <c r="G356" s="572" t="s">
        <v>2901</v>
      </c>
      <c r="H356" s="385">
        <v>0.1</v>
      </c>
      <c r="I356" s="1208"/>
      <c r="J356" s="1205"/>
      <c r="K356" s="1210"/>
      <c r="L356" s="152"/>
      <c r="M356" s="152"/>
      <c r="N356" s="152"/>
      <c r="O356" s="152"/>
      <c r="P356" s="152"/>
      <c r="Q356" s="152"/>
      <c r="R356" s="152"/>
      <c r="S356" s="152"/>
      <c r="T356" s="152"/>
      <c r="U356" s="152"/>
      <c r="V356" s="152"/>
      <c r="W356" s="152"/>
      <c r="X356" s="152"/>
      <c r="Y356" s="152"/>
      <c r="Z356" s="152"/>
      <c r="AA356" s="152"/>
      <c r="AB356" s="152"/>
    </row>
    <row r="357" spans="1:28" ht="43.5" customHeight="1">
      <c r="A357" s="152"/>
      <c r="B357" s="1214"/>
      <c r="C357" s="1213"/>
      <c r="D357" s="1213"/>
      <c r="E357" s="1213"/>
      <c r="F357" s="596" t="s">
        <v>2902</v>
      </c>
      <c r="G357" s="572" t="s">
        <v>2903</v>
      </c>
      <c r="H357" s="385">
        <v>0.1</v>
      </c>
      <c r="I357" s="1208"/>
      <c r="J357" s="1205"/>
      <c r="K357" s="1210"/>
      <c r="L357" s="152"/>
      <c r="M357" s="152"/>
      <c r="N357" s="152"/>
      <c r="O357" s="152"/>
      <c r="P357" s="152"/>
      <c r="Q357" s="152"/>
      <c r="R357" s="152"/>
      <c r="S357" s="152"/>
      <c r="T357" s="152"/>
      <c r="U357" s="152"/>
      <c r="V357" s="152"/>
      <c r="W357" s="152"/>
      <c r="X357" s="152"/>
      <c r="Y357" s="152"/>
      <c r="Z357" s="152"/>
      <c r="AA357" s="152"/>
      <c r="AB357" s="152"/>
    </row>
    <row r="358" spans="1:28" ht="43.5" customHeight="1">
      <c r="A358" s="152"/>
      <c r="B358" s="1214"/>
      <c r="C358" s="1213"/>
      <c r="D358" s="1213"/>
      <c r="E358" s="1213"/>
      <c r="F358" s="596" t="s">
        <v>2904</v>
      </c>
      <c r="G358" s="572" t="s">
        <v>2905</v>
      </c>
      <c r="H358" s="385">
        <v>0.1</v>
      </c>
      <c r="I358" s="1208"/>
      <c r="J358" s="1205"/>
      <c r="K358" s="1210"/>
      <c r="L358" s="152"/>
      <c r="M358" s="152"/>
      <c r="N358" s="152"/>
      <c r="O358" s="152"/>
      <c r="P358" s="152"/>
      <c r="Q358" s="152"/>
      <c r="R358" s="152"/>
      <c r="S358" s="152"/>
      <c r="T358" s="152"/>
      <c r="U358" s="152"/>
      <c r="V358" s="152"/>
      <c r="W358" s="152"/>
      <c r="X358" s="152"/>
      <c r="Y358" s="152"/>
      <c r="Z358" s="152"/>
      <c r="AA358" s="152"/>
      <c r="AB358" s="152"/>
    </row>
    <row r="359" spans="1:28" ht="43.5" customHeight="1">
      <c r="A359" s="152"/>
      <c r="B359" s="1214"/>
      <c r="C359" s="1213"/>
      <c r="D359" s="1213"/>
      <c r="E359" s="1213"/>
      <c r="F359" s="596" t="s">
        <v>2906</v>
      </c>
      <c r="G359" s="572" t="s">
        <v>2907</v>
      </c>
      <c r="H359" s="385">
        <v>0.1</v>
      </c>
      <c r="I359" s="1208"/>
      <c r="J359" s="1205"/>
      <c r="K359" s="1210"/>
      <c r="L359" s="152"/>
      <c r="M359" s="152"/>
      <c r="N359" s="152"/>
      <c r="O359" s="152"/>
      <c r="P359" s="152"/>
      <c r="Q359" s="152"/>
      <c r="R359" s="152"/>
      <c r="S359" s="152"/>
      <c r="T359" s="152"/>
      <c r="U359" s="152"/>
      <c r="V359" s="152"/>
      <c r="W359" s="152"/>
      <c r="X359" s="152"/>
      <c r="Y359" s="152"/>
      <c r="Z359" s="152"/>
      <c r="AA359" s="152"/>
      <c r="AB359" s="152"/>
    </row>
    <row r="360" spans="1:28" ht="43.5" customHeight="1">
      <c r="A360" s="152"/>
      <c r="B360" s="1214"/>
      <c r="C360" s="1213"/>
      <c r="D360" s="1213"/>
      <c r="E360" s="1213"/>
      <c r="F360" s="596" t="s">
        <v>2908</v>
      </c>
      <c r="G360" s="572" t="s">
        <v>2909</v>
      </c>
      <c r="H360" s="385">
        <v>0.1</v>
      </c>
      <c r="I360" s="1208"/>
      <c r="J360" s="1205"/>
      <c r="K360" s="1210"/>
      <c r="L360" s="152"/>
      <c r="M360" s="152"/>
      <c r="N360" s="152"/>
      <c r="O360" s="152"/>
      <c r="P360" s="152"/>
      <c r="Q360" s="152"/>
      <c r="R360" s="152"/>
      <c r="S360" s="152"/>
      <c r="T360" s="152"/>
      <c r="U360" s="152"/>
      <c r="V360" s="152"/>
      <c r="W360" s="152"/>
      <c r="X360" s="152"/>
      <c r="Y360" s="152"/>
      <c r="Z360" s="152"/>
      <c r="AA360" s="152"/>
      <c r="AB360" s="152"/>
    </row>
    <row r="361" spans="1:28" ht="43.5" customHeight="1">
      <c r="A361" s="152"/>
      <c r="B361" s="1214"/>
      <c r="C361" s="1213"/>
      <c r="D361" s="1213"/>
      <c r="E361" s="1213"/>
      <c r="F361" s="596" t="s">
        <v>2910</v>
      </c>
      <c r="G361" s="572" t="s">
        <v>2911</v>
      </c>
      <c r="H361" s="385">
        <v>0.1</v>
      </c>
      <c r="I361" s="1208"/>
      <c r="J361" s="1205"/>
      <c r="K361" s="1210"/>
      <c r="L361" s="152"/>
      <c r="M361" s="152"/>
      <c r="N361" s="152"/>
      <c r="O361" s="152"/>
      <c r="P361" s="152"/>
      <c r="Q361" s="152"/>
      <c r="R361" s="152"/>
      <c r="S361" s="152"/>
      <c r="T361" s="152"/>
      <c r="U361" s="152"/>
      <c r="V361" s="152"/>
      <c r="W361" s="152"/>
      <c r="X361" s="152"/>
      <c r="Y361" s="152"/>
      <c r="Z361" s="152"/>
      <c r="AA361" s="152"/>
      <c r="AB361" s="152"/>
    </row>
    <row r="362" spans="1:28" ht="43.5" customHeight="1">
      <c r="A362" s="152"/>
      <c r="B362" s="1214"/>
      <c r="C362" s="1213"/>
      <c r="D362" s="1213"/>
      <c r="E362" s="1213"/>
      <c r="F362" s="596" t="s">
        <v>2912</v>
      </c>
      <c r="G362" s="572" t="s">
        <v>2913</v>
      </c>
      <c r="H362" s="385">
        <v>0.1</v>
      </c>
      <c r="I362" s="1208"/>
      <c r="J362" s="1205"/>
      <c r="K362" s="1210"/>
      <c r="L362" s="152"/>
      <c r="M362" s="152"/>
      <c r="N362" s="152"/>
      <c r="O362" s="152"/>
      <c r="P362" s="152"/>
      <c r="Q362" s="152"/>
      <c r="R362" s="152"/>
      <c r="S362" s="152"/>
      <c r="T362" s="152"/>
      <c r="U362" s="152"/>
      <c r="V362" s="152"/>
      <c r="W362" s="152"/>
      <c r="X362" s="152"/>
      <c r="Y362" s="152"/>
      <c r="Z362" s="152"/>
      <c r="AA362" s="152"/>
      <c r="AB362" s="152"/>
    </row>
    <row r="363" spans="1:28" ht="43.5" customHeight="1">
      <c r="A363" s="152"/>
      <c r="B363" s="1214"/>
      <c r="C363" s="1213"/>
      <c r="D363" s="1213"/>
      <c r="E363" s="1213"/>
      <c r="F363" s="596" t="s">
        <v>2914</v>
      </c>
      <c r="G363" s="572" t="s">
        <v>2915</v>
      </c>
      <c r="H363" s="385">
        <v>0.1</v>
      </c>
      <c r="I363" s="1208"/>
      <c r="J363" s="1205"/>
      <c r="K363" s="1210"/>
      <c r="L363" s="152"/>
      <c r="M363" s="152"/>
      <c r="N363" s="152"/>
      <c r="O363" s="152"/>
      <c r="P363" s="152"/>
      <c r="Q363" s="152"/>
      <c r="R363" s="152"/>
      <c r="S363" s="152"/>
      <c r="T363" s="152"/>
      <c r="U363" s="152"/>
      <c r="V363" s="152"/>
      <c r="W363" s="152"/>
      <c r="X363" s="152"/>
      <c r="Y363" s="152"/>
      <c r="Z363" s="152"/>
      <c r="AA363" s="152"/>
      <c r="AB363" s="152"/>
    </row>
    <row r="364" spans="1:28" ht="43.5" customHeight="1">
      <c r="A364" s="152"/>
      <c r="B364" s="1214"/>
      <c r="C364" s="1213"/>
      <c r="D364" s="1213"/>
      <c r="E364" s="1213"/>
      <c r="F364" s="596" t="s">
        <v>2916</v>
      </c>
      <c r="G364" s="572" t="s">
        <v>2917</v>
      </c>
      <c r="H364" s="385">
        <v>0.1</v>
      </c>
      <c r="I364" s="1208"/>
      <c r="J364" s="1205"/>
      <c r="K364" s="1210"/>
      <c r="L364" s="152"/>
      <c r="M364" s="152"/>
      <c r="N364" s="152"/>
      <c r="O364" s="152"/>
      <c r="P364" s="152"/>
      <c r="Q364" s="152"/>
      <c r="R364" s="152"/>
      <c r="S364" s="152"/>
      <c r="T364" s="152"/>
      <c r="U364" s="152"/>
      <c r="V364" s="152"/>
      <c r="W364" s="152"/>
      <c r="X364" s="152"/>
      <c r="Y364" s="152"/>
      <c r="Z364" s="152"/>
      <c r="AA364" s="152"/>
      <c r="AB364" s="152"/>
    </row>
    <row r="365" spans="1:28" ht="43.5" customHeight="1">
      <c r="A365" s="152"/>
      <c r="B365" s="1214"/>
      <c r="C365" s="1213"/>
      <c r="D365" s="1213"/>
      <c r="E365" s="1213"/>
      <c r="F365" s="596" t="s">
        <v>2918</v>
      </c>
      <c r="G365" s="572" t="s">
        <v>2919</v>
      </c>
      <c r="H365" s="385">
        <v>0.1</v>
      </c>
      <c r="I365" s="1208"/>
      <c r="J365" s="1205"/>
      <c r="K365" s="1210"/>
      <c r="L365" s="152"/>
      <c r="M365" s="152"/>
      <c r="N365" s="152"/>
      <c r="O365" s="152"/>
      <c r="P365" s="152"/>
      <c r="Q365" s="152"/>
      <c r="R365" s="152"/>
      <c r="S365" s="152"/>
      <c r="T365" s="152"/>
      <c r="U365" s="152"/>
      <c r="V365" s="152"/>
      <c r="W365" s="152"/>
      <c r="X365" s="152"/>
      <c r="Y365" s="152"/>
      <c r="Z365" s="152"/>
      <c r="AA365" s="152"/>
      <c r="AB365" s="152"/>
    </row>
    <row r="366" spans="1:28" ht="43.5" customHeight="1">
      <c r="A366" s="152"/>
      <c r="B366" s="1214"/>
      <c r="C366" s="1213"/>
      <c r="D366" s="1213"/>
      <c r="E366" s="1213"/>
      <c r="F366" s="596" t="s">
        <v>2920</v>
      </c>
      <c r="G366" s="572" t="s">
        <v>2921</v>
      </c>
      <c r="H366" s="385">
        <v>0.1</v>
      </c>
      <c r="I366" s="1208"/>
      <c r="J366" s="1205"/>
      <c r="K366" s="1210"/>
      <c r="L366" s="152"/>
      <c r="M366" s="152"/>
      <c r="N366" s="152"/>
      <c r="O366" s="152"/>
      <c r="P366" s="152"/>
      <c r="Q366" s="152"/>
      <c r="R366" s="152"/>
      <c r="S366" s="152"/>
      <c r="T366" s="152"/>
      <c r="U366" s="152"/>
      <c r="V366" s="152"/>
      <c r="W366" s="152"/>
      <c r="X366" s="152"/>
      <c r="Y366" s="152"/>
      <c r="Z366" s="152"/>
      <c r="AA366" s="152"/>
      <c r="AB366" s="152"/>
    </row>
    <row r="367" spans="1:28" ht="43.5" customHeight="1">
      <c r="A367" s="152"/>
      <c r="B367" s="1214"/>
      <c r="C367" s="1213"/>
      <c r="D367" s="1213"/>
      <c r="E367" s="1213"/>
      <c r="F367" s="596" t="s">
        <v>2922</v>
      </c>
      <c r="G367" s="572" t="s">
        <v>2923</v>
      </c>
      <c r="H367" s="385">
        <v>0.1</v>
      </c>
      <c r="I367" s="1208"/>
      <c r="J367" s="1205"/>
      <c r="K367" s="1210"/>
      <c r="L367" s="152"/>
      <c r="M367" s="152"/>
      <c r="N367" s="152"/>
      <c r="O367" s="152"/>
      <c r="P367" s="152"/>
      <c r="Q367" s="152"/>
      <c r="R367" s="152"/>
      <c r="S367" s="152"/>
      <c r="T367" s="152"/>
      <c r="U367" s="152"/>
      <c r="V367" s="152"/>
      <c r="W367" s="152"/>
      <c r="X367" s="152"/>
      <c r="Y367" s="152"/>
      <c r="Z367" s="152"/>
      <c r="AA367" s="152"/>
      <c r="AB367" s="152"/>
    </row>
    <row r="368" spans="1:28" ht="43.5" customHeight="1">
      <c r="A368" s="152"/>
      <c r="B368" s="1214"/>
      <c r="C368" s="1213"/>
      <c r="D368" s="1213"/>
      <c r="E368" s="1213"/>
      <c r="F368" s="596" t="s">
        <v>2924</v>
      </c>
      <c r="G368" s="572" t="s">
        <v>2925</v>
      </c>
      <c r="H368" s="385">
        <v>0.1</v>
      </c>
      <c r="I368" s="1208"/>
      <c r="J368" s="1205"/>
      <c r="K368" s="1210"/>
      <c r="L368" s="152"/>
      <c r="M368" s="152"/>
      <c r="N368" s="152"/>
      <c r="O368" s="152"/>
      <c r="P368" s="152"/>
      <c r="Q368" s="152"/>
      <c r="R368" s="152"/>
      <c r="S368" s="152"/>
      <c r="T368" s="152"/>
      <c r="U368" s="152"/>
      <c r="V368" s="152"/>
      <c r="W368" s="152"/>
      <c r="X368" s="152"/>
      <c r="Y368" s="152"/>
      <c r="Z368" s="152"/>
      <c r="AA368" s="152"/>
      <c r="AB368" s="152"/>
    </row>
    <row r="369" spans="1:28" ht="43.5" customHeight="1">
      <c r="A369" s="152"/>
      <c r="B369" s="1214"/>
      <c r="C369" s="1213"/>
      <c r="D369" s="1213"/>
      <c r="E369" s="1213"/>
      <c r="F369" s="596" t="s">
        <v>2926</v>
      </c>
      <c r="G369" s="572" t="s">
        <v>2927</v>
      </c>
      <c r="H369" s="385">
        <v>0.1</v>
      </c>
      <c r="I369" s="1208"/>
      <c r="J369" s="1205"/>
      <c r="K369" s="1210"/>
      <c r="L369" s="152"/>
      <c r="M369" s="152"/>
      <c r="N369" s="152"/>
      <c r="O369" s="152"/>
      <c r="P369" s="152"/>
      <c r="Q369" s="152"/>
      <c r="R369" s="152"/>
      <c r="S369" s="152"/>
      <c r="T369" s="152"/>
      <c r="U369" s="152"/>
      <c r="V369" s="152"/>
      <c r="W369" s="152"/>
      <c r="X369" s="152"/>
      <c r="Y369" s="152"/>
      <c r="Z369" s="152"/>
      <c r="AA369" s="152"/>
      <c r="AB369" s="152"/>
    </row>
    <row r="370" spans="1:28" ht="43.5" customHeight="1">
      <c r="A370" s="152"/>
      <c r="B370" s="1214"/>
      <c r="C370" s="1213"/>
      <c r="D370" s="1213"/>
      <c r="E370" s="1213"/>
      <c r="F370" s="596" t="s">
        <v>2928</v>
      </c>
      <c r="G370" s="572" t="s">
        <v>2929</v>
      </c>
      <c r="H370" s="385">
        <v>0.1</v>
      </c>
      <c r="I370" s="1208"/>
      <c r="J370" s="1205"/>
      <c r="K370" s="1210"/>
      <c r="L370" s="152"/>
      <c r="M370" s="152"/>
      <c r="N370" s="152"/>
      <c r="O370" s="152"/>
      <c r="P370" s="152"/>
      <c r="Q370" s="152"/>
      <c r="R370" s="152"/>
      <c r="S370" s="152"/>
      <c r="T370" s="152"/>
      <c r="U370" s="152"/>
      <c r="V370" s="152"/>
      <c r="W370" s="152"/>
      <c r="X370" s="152"/>
      <c r="Y370" s="152"/>
      <c r="Z370" s="152"/>
      <c r="AA370" s="152"/>
      <c r="AB370" s="152"/>
    </row>
    <row r="371" spans="1:28" ht="43.5" customHeight="1">
      <c r="A371" s="152"/>
      <c r="B371" s="1214"/>
      <c r="C371" s="1213"/>
      <c r="D371" s="1213"/>
      <c r="E371" s="1213"/>
      <c r="F371" s="596" t="s">
        <v>2930</v>
      </c>
      <c r="G371" s="572" t="s">
        <v>2931</v>
      </c>
      <c r="H371" s="385">
        <v>0.1</v>
      </c>
      <c r="I371" s="1208"/>
      <c r="J371" s="1205"/>
      <c r="K371" s="1210"/>
      <c r="L371" s="152"/>
      <c r="M371" s="152"/>
      <c r="N371" s="152"/>
      <c r="O371" s="152"/>
      <c r="P371" s="152"/>
      <c r="Q371" s="152"/>
      <c r="R371" s="152"/>
      <c r="S371" s="152"/>
      <c r="T371" s="152"/>
      <c r="U371" s="152"/>
      <c r="V371" s="152"/>
      <c r="W371" s="152"/>
      <c r="X371" s="152"/>
      <c r="Y371" s="152"/>
      <c r="Z371" s="152"/>
      <c r="AA371" s="152"/>
      <c r="AB371" s="152"/>
    </row>
    <row r="372" spans="1:28" ht="43.5" customHeight="1">
      <c r="A372" s="152"/>
      <c r="B372" s="1214"/>
      <c r="C372" s="1213"/>
      <c r="D372" s="1213"/>
      <c r="E372" s="1213"/>
      <c r="F372" s="596" t="s">
        <v>2932</v>
      </c>
      <c r="G372" s="572" t="s">
        <v>2933</v>
      </c>
      <c r="H372" s="385">
        <v>0.1</v>
      </c>
      <c r="I372" s="1208"/>
      <c r="J372" s="1205"/>
      <c r="K372" s="1210"/>
      <c r="L372" s="152"/>
      <c r="M372" s="152"/>
      <c r="N372" s="152"/>
      <c r="O372" s="152"/>
      <c r="P372" s="152"/>
      <c r="Q372" s="152"/>
      <c r="R372" s="152"/>
      <c r="S372" s="152"/>
      <c r="T372" s="152"/>
      <c r="U372" s="152"/>
      <c r="V372" s="152"/>
      <c r="W372" s="152"/>
      <c r="X372" s="152"/>
      <c r="Y372" s="152"/>
      <c r="Z372" s="152"/>
      <c r="AA372" s="152"/>
      <c r="AB372" s="152"/>
    </row>
    <row r="373" spans="1:28" ht="43.5" customHeight="1">
      <c r="A373" s="152"/>
      <c r="B373" s="1214"/>
      <c r="C373" s="1213"/>
      <c r="D373" s="1213"/>
      <c r="E373" s="1213"/>
      <c r="F373" s="596" t="s">
        <v>2934</v>
      </c>
      <c r="G373" s="572" t="s">
        <v>2935</v>
      </c>
      <c r="H373" s="385">
        <v>0.1</v>
      </c>
      <c r="I373" s="1208"/>
      <c r="J373" s="1205"/>
      <c r="K373" s="1210"/>
      <c r="L373" s="152"/>
      <c r="M373" s="152"/>
      <c r="N373" s="152"/>
      <c r="O373" s="152"/>
      <c r="P373" s="152"/>
      <c r="Q373" s="152"/>
      <c r="R373" s="152"/>
      <c r="S373" s="152"/>
      <c r="T373" s="152"/>
      <c r="U373" s="152"/>
      <c r="V373" s="152"/>
      <c r="W373" s="152"/>
      <c r="X373" s="152"/>
      <c r="Y373" s="152"/>
      <c r="Z373" s="152"/>
      <c r="AA373" s="152"/>
      <c r="AB373" s="152"/>
    </row>
    <row r="374" spans="1:28" ht="43.5" customHeight="1">
      <c r="A374" s="152"/>
      <c r="B374" s="1214"/>
      <c r="C374" s="1213"/>
      <c r="D374" s="1213"/>
      <c r="E374" s="1213"/>
      <c r="F374" s="596" t="s">
        <v>2936</v>
      </c>
      <c r="G374" s="572" t="s">
        <v>2937</v>
      </c>
      <c r="H374" s="385">
        <v>0.1</v>
      </c>
      <c r="I374" s="1208"/>
      <c r="J374" s="1205"/>
      <c r="K374" s="1210"/>
      <c r="L374" s="152"/>
      <c r="M374" s="152"/>
      <c r="N374" s="152"/>
      <c r="O374" s="152"/>
      <c r="P374" s="152"/>
      <c r="Q374" s="152"/>
      <c r="R374" s="152"/>
      <c r="S374" s="152"/>
      <c r="T374" s="152"/>
      <c r="U374" s="152"/>
      <c r="V374" s="152"/>
      <c r="W374" s="152"/>
      <c r="X374" s="152"/>
      <c r="Y374" s="152"/>
      <c r="Z374" s="152"/>
      <c r="AA374" s="152"/>
      <c r="AB374" s="152"/>
    </row>
    <row r="375" spans="1:28" ht="43.5" customHeight="1">
      <c r="A375" s="152"/>
      <c r="B375" s="1214"/>
      <c r="C375" s="1213"/>
      <c r="D375" s="1213"/>
      <c r="E375" s="1213"/>
      <c r="F375" s="596" t="s">
        <v>2938</v>
      </c>
      <c r="G375" s="572" t="s">
        <v>2939</v>
      </c>
      <c r="H375" s="385">
        <v>0.1</v>
      </c>
      <c r="I375" s="1208"/>
      <c r="J375" s="1205"/>
      <c r="K375" s="1210"/>
      <c r="L375" s="152"/>
      <c r="M375" s="152"/>
      <c r="N375" s="152"/>
      <c r="O375" s="152"/>
      <c r="P375" s="152"/>
      <c r="Q375" s="152"/>
      <c r="R375" s="152"/>
      <c r="S375" s="152"/>
      <c r="T375" s="152"/>
      <c r="U375" s="152"/>
      <c r="V375" s="152"/>
      <c r="W375" s="152"/>
      <c r="X375" s="152"/>
      <c r="Y375" s="152"/>
      <c r="Z375" s="152"/>
      <c r="AA375" s="152"/>
      <c r="AB375" s="152"/>
    </row>
    <row r="376" spans="1:28" ht="43.5" customHeight="1">
      <c r="A376" s="152"/>
      <c r="B376" s="1214"/>
      <c r="C376" s="1213"/>
      <c r="D376" s="1213"/>
      <c r="E376" s="1213"/>
      <c r="F376" s="596" t="s">
        <v>2940</v>
      </c>
      <c r="G376" s="572" t="s">
        <v>2941</v>
      </c>
      <c r="H376" s="385">
        <v>0.1</v>
      </c>
      <c r="I376" s="1208"/>
      <c r="J376" s="1205"/>
      <c r="K376" s="1210"/>
      <c r="L376" s="152"/>
      <c r="M376" s="152"/>
      <c r="N376" s="152"/>
      <c r="O376" s="152"/>
      <c r="P376" s="152"/>
      <c r="Q376" s="152"/>
      <c r="R376" s="152"/>
      <c r="S376" s="152"/>
      <c r="T376" s="152"/>
      <c r="U376" s="152"/>
      <c r="V376" s="152"/>
      <c r="W376" s="152"/>
      <c r="X376" s="152"/>
      <c r="Y376" s="152"/>
      <c r="Z376" s="152"/>
      <c r="AA376" s="152"/>
      <c r="AB376" s="152"/>
    </row>
    <row r="377" spans="1:28" ht="43.5" customHeight="1">
      <c r="A377" s="152"/>
      <c r="B377" s="1214"/>
      <c r="C377" s="1213"/>
      <c r="D377" s="1213"/>
      <c r="E377" s="1213"/>
      <c r="F377" s="596" t="s">
        <v>2942</v>
      </c>
      <c r="G377" s="572" t="s">
        <v>2943</v>
      </c>
      <c r="H377" s="385">
        <v>0.1</v>
      </c>
      <c r="I377" s="1208"/>
      <c r="J377" s="1205"/>
      <c r="K377" s="1210"/>
      <c r="L377" s="152"/>
      <c r="M377" s="152"/>
      <c r="N377" s="152"/>
      <c r="O377" s="152"/>
      <c r="P377" s="152"/>
      <c r="Q377" s="152"/>
      <c r="R377" s="152"/>
      <c r="S377" s="152"/>
      <c r="T377" s="152"/>
      <c r="U377" s="152"/>
      <c r="V377" s="152"/>
      <c r="W377" s="152"/>
      <c r="X377" s="152"/>
      <c r="Y377" s="152"/>
      <c r="Z377" s="152"/>
      <c r="AA377" s="152"/>
      <c r="AB377" s="152"/>
    </row>
    <row r="378" spans="1:28" ht="43.5" customHeight="1">
      <c r="A378" s="152"/>
      <c r="B378" s="1214"/>
      <c r="C378" s="1213"/>
      <c r="D378" s="1213"/>
      <c r="E378" s="1213"/>
      <c r="F378" s="596" t="s">
        <v>2944</v>
      </c>
      <c r="G378" s="572" t="s">
        <v>2945</v>
      </c>
      <c r="H378" s="385">
        <v>0.1</v>
      </c>
      <c r="I378" s="1208"/>
      <c r="J378" s="1205"/>
      <c r="K378" s="1210"/>
      <c r="L378" s="152"/>
      <c r="M378" s="152"/>
      <c r="N378" s="152"/>
      <c r="O378" s="152"/>
      <c r="P378" s="152"/>
      <c r="Q378" s="152"/>
      <c r="R378" s="152"/>
      <c r="S378" s="152"/>
      <c r="T378" s="152"/>
      <c r="U378" s="152"/>
      <c r="V378" s="152"/>
      <c r="W378" s="152"/>
      <c r="X378" s="152"/>
      <c r="Y378" s="152"/>
      <c r="Z378" s="152"/>
      <c r="AA378" s="152"/>
      <c r="AB378" s="152"/>
    </row>
    <row r="379" spans="1:28" ht="43.5" customHeight="1">
      <c r="A379" s="152"/>
      <c r="B379" s="1214"/>
      <c r="C379" s="1213"/>
      <c r="D379" s="1213"/>
      <c r="E379" s="1213"/>
      <c r="F379" s="596" t="s">
        <v>2946</v>
      </c>
      <c r="G379" s="572" t="s">
        <v>2947</v>
      </c>
      <c r="H379" s="385">
        <v>0.1</v>
      </c>
      <c r="I379" s="1208"/>
      <c r="J379" s="1205"/>
      <c r="K379" s="1210"/>
      <c r="L379" s="152"/>
      <c r="M379" s="152"/>
      <c r="N379" s="152"/>
      <c r="O379" s="152"/>
      <c r="P379" s="152"/>
      <c r="Q379" s="152"/>
      <c r="R379" s="152"/>
      <c r="S379" s="152"/>
      <c r="T379" s="152"/>
      <c r="U379" s="152"/>
      <c r="V379" s="152"/>
      <c r="W379" s="152"/>
      <c r="X379" s="152"/>
      <c r="Y379" s="152"/>
      <c r="Z379" s="152"/>
      <c r="AA379" s="152"/>
      <c r="AB379" s="152"/>
    </row>
    <row r="380" spans="1:28" ht="43.5" customHeight="1">
      <c r="A380" s="152"/>
      <c r="B380" s="1214"/>
      <c r="C380" s="1213"/>
      <c r="D380" s="1213"/>
      <c r="E380" s="1213"/>
      <c r="F380" s="596" t="s">
        <v>2948</v>
      </c>
      <c r="G380" s="572" t="s">
        <v>2949</v>
      </c>
      <c r="H380" s="385">
        <v>0.1</v>
      </c>
      <c r="I380" s="1208"/>
      <c r="J380" s="1205"/>
      <c r="K380" s="1210"/>
      <c r="L380" s="152"/>
      <c r="M380" s="152"/>
      <c r="N380" s="152"/>
      <c r="O380" s="152"/>
      <c r="P380" s="152"/>
      <c r="Q380" s="152"/>
      <c r="R380" s="152"/>
      <c r="S380" s="152"/>
      <c r="T380" s="152"/>
      <c r="U380" s="152"/>
      <c r="V380" s="152"/>
      <c r="W380" s="152"/>
      <c r="X380" s="152"/>
      <c r="Y380" s="152"/>
      <c r="Z380" s="152"/>
      <c r="AA380" s="152"/>
      <c r="AB380" s="152"/>
    </row>
    <row r="381" spans="1:28" ht="43.5" customHeight="1">
      <c r="A381" s="152"/>
      <c r="B381" s="1214"/>
      <c r="C381" s="1213"/>
      <c r="D381" s="1213"/>
      <c r="E381" s="1213"/>
      <c r="F381" s="596" t="s">
        <v>2950</v>
      </c>
      <c r="G381" s="572" t="s">
        <v>2951</v>
      </c>
      <c r="H381" s="385">
        <v>0.1</v>
      </c>
      <c r="I381" s="1208"/>
      <c r="J381" s="1205"/>
      <c r="K381" s="1210"/>
      <c r="L381" s="152"/>
      <c r="M381" s="152"/>
      <c r="N381" s="152"/>
      <c r="O381" s="152"/>
      <c r="P381" s="152"/>
      <c r="Q381" s="152"/>
      <c r="R381" s="152"/>
      <c r="S381" s="152"/>
      <c r="T381" s="152"/>
      <c r="U381" s="152"/>
      <c r="V381" s="152"/>
      <c r="W381" s="152"/>
      <c r="X381" s="152"/>
      <c r="Y381" s="152"/>
      <c r="Z381" s="152"/>
      <c r="AA381" s="152"/>
      <c r="AB381" s="152"/>
    </row>
    <row r="382" spans="1:28" ht="43.5" customHeight="1">
      <c r="A382" s="152"/>
      <c r="B382" s="1214"/>
      <c r="C382" s="1213"/>
      <c r="D382" s="1213"/>
      <c r="E382" s="1213"/>
      <c r="F382" s="596" t="s">
        <v>2952</v>
      </c>
      <c r="G382" s="572" t="s">
        <v>2953</v>
      </c>
      <c r="H382" s="385">
        <v>0.1</v>
      </c>
      <c r="I382" s="1208"/>
      <c r="J382" s="1205"/>
      <c r="K382" s="1210"/>
      <c r="L382" s="152"/>
      <c r="M382" s="152"/>
      <c r="N382" s="152"/>
      <c r="O382" s="152"/>
      <c r="P382" s="152"/>
      <c r="Q382" s="152"/>
      <c r="R382" s="152"/>
      <c r="S382" s="152"/>
      <c r="T382" s="152"/>
      <c r="U382" s="152"/>
      <c r="V382" s="152"/>
      <c r="W382" s="152"/>
      <c r="X382" s="152"/>
      <c r="Y382" s="152"/>
      <c r="Z382" s="152"/>
      <c r="AA382" s="152"/>
      <c r="AB382" s="152"/>
    </row>
    <row r="383" spans="1:28" ht="43.5" customHeight="1">
      <c r="A383" s="152"/>
      <c r="B383" s="1214"/>
      <c r="C383" s="1213"/>
      <c r="D383" s="1213"/>
      <c r="E383" s="1213"/>
      <c r="F383" s="596" t="s">
        <v>2954</v>
      </c>
      <c r="G383" s="572" t="s">
        <v>2955</v>
      </c>
      <c r="H383" s="385">
        <v>0.1</v>
      </c>
      <c r="I383" s="1208"/>
      <c r="J383" s="1205"/>
      <c r="K383" s="1210"/>
      <c r="L383" s="152"/>
      <c r="M383" s="152"/>
      <c r="N383" s="152"/>
      <c r="O383" s="152"/>
      <c r="P383" s="152"/>
      <c r="Q383" s="152"/>
      <c r="R383" s="152"/>
      <c r="S383" s="152"/>
      <c r="T383" s="152"/>
      <c r="U383" s="152"/>
      <c r="V383" s="152"/>
      <c r="W383" s="152"/>
      <c r="X383" s="152"/>
      <c r="Y383" s="152"/>
      <c r="Z383" s="152"/>
      <c r="AA383" s="152"/>
      <c r="AB383" s="152"/>
    </row>
    <row r="384" spans="1:28" ht="43.5" customHeight="1">
      <c r="A384" s="152"/>
      <c r="B384" s="1214"/>
      <c r="C384" s="1213"/>
      <c r="D384" s="1213"/>
      <c r="E384" s="1213"/>
      <c r="F384" s="596" t="s">
        <v>2956</v>
      </c>
      <c r="G384" s="572" t="s">
        <v>2957</v>
      </c>
      <c r="H384" s="385">
        <v>0.1</v>
      </c>
      <c r="I384" s="1208"/>
      <c r="J384" s="1205"/>
      <c r="K384" s="1210"/>
      <c r="L384" s="152"/>
      <c r="M384" s="152"/>
      <c r="N384" s="152"/>
      <c r="O384" s="152"/>
      <c r="P384" s="152"/>
      <c r="Q384" s="152"/>
      <c r="R384" s="152"/>
      <c r="S384" s="152"/>
      <c r="T384" s="152"/>
      <c r="U384" s="152"/>
      <c r="V384" s="152"/>
      <c r="W384" s="152"/>
      <c r="X384" s="152"/>
      <c r="Y384" s="152"/>
      <c r="Z384" s="152"/>
      <c r="AA384" s="152"/>
      <c r="AB384" s="152"/>
    </row>
    <row r="385" spans="1:28" ht="43.5" customHeight="1">
      <c r="A385" s="152"/>
      <c r="B385" s="1214"/>
      <c r="C385" s="1213"/>
      <c r="D385" s="1213"/>
      <c r="E385" s="1213"/>
      <c r="F385" s="596" t="s">
        <v>2958</v>
      </c>
      <c r="G385" s="572" t="s">
        <v>2959</v>
      </c>
      <c r="H385" s="385">
        <v>0.1</v>
      </c>
      <c r="I385" s="1208"/>
      <c r="J385" s="1205"/>
      <c r="K385" s="1210"/>
      <c r="L385" s="152"/>
      <c r="M385" s="152"/>
      <c r="N385" s="152"/>
      <c r="O385" s="152"/>
      <c r="P385" s="152"/>
      <c r="Q385" s="152"/>
      <c r="R385" s="152"/>
      <c r="S385" s="152"/>
      <c r="T385" s="152"/>
      <c r="U385" s="152"/>
      <c r="V385" s="152"/>
      <c r="W385" s="152"/>
      <c r="X385" s="152"/>
      <c r="Y385" s="152"/>
      <c r="Z385" s="152"/>
      <c r="AA385" s="152"/>
      <c r="AB385" s="152"/>
    </row>
    <row r="386" spans="1:28" ht="43.5" customHeight="1">
      <c r="A386" s="152"/>
      <c r="B386" s="1214"/>
      <c r="C386" s="1213"/>
      <c r="D386" s="1213"/>
      <c r="E386" s="1213"/>
      <c r="F386" s="596" t="s">
        <v>2960</v>
      </c>
      <c r="G386" s="572" t="s">
        <v>2961</v>
      </c>
      <c r="H386" s="385">
        <v>0.1</v>
      </c>
      <c r="I386" s="1208"/>
      <c r="J386" s="1205"/>
      <c r="K386" s="1210"/>
      <c r="L386" s="152"/>
      <c r="M386" s="152"/>
      <c r="N386" s="152"/>
      <c r="O386" s="152"/>
      <c r="P386" s="152"/>
      <c r="Q386" s="152"/>
      <c r="R386" s="152"/>
      <c r="S386" s="152"/>
      <c r="T386" s="152"/>
      <c r="U386" s="152"/>
      <c r="V386" s="152"/>
      <c r="W386" s="152"/>
      <c r="X386" s="152"/>
      <c r="Y386" s="152"/>
      <c r="Z386" s="152"/>
      <c r="AA386" s="152"/>
      <c r="AB386" s="152"/>
    </row>
    <row r="387" spans="1:28" ht="43.5" customHeight="1">
      <c r="A387" s="152"/>
      <c r="B387" s="1214"/>
      <c r="C387" s="1213"/>
      <c r="D387" s="1213"/>
      <c r="E387" s="1213"/>
      <c r="F387" s="596" t="s">
        <v>2962</v>
      </c>
      <c r="G387" s="572" t="s">
        <v>2963</v>
      </c>
      <c r="H387" s="385">
        <v>0.1</v>
      </c>
      <c r="I387" s="1208"/>
      <c r="J387" s="1205"/>
      <c r="K387" s="1210"/>
      <c r="L387" s="152"/>
      <c r="M387" s="152"/>
      <c r="N387" s="152"/>
      <c r="O387" s="152"/>
      <c r="P387" s="152"/>
      <c r="Q387" s="152"/>
      <c r="R387" s="152"/>
      <c r="S387" s="152"/>
      <c r="T387" s="152"/>
      <c r="U387" s="152"/>
      <c r="V387" s="152"/>
      <c r="W387" s="152"/>
      <c r="X387" s="152"/>
      <c r="Y387" s="152"/>
      <c r="Z387" s="152"/>
      <c r="AA387" s="152"/>
      <c r="AB387" s="152"/>
    </row>
    <row r="388" spans="1:28" ht="43.5" customHeight="1">
      <c r="A388" s="152"/>
      <c r="B388" s="1214"/>
      <c r="C388" s="1213"/>
      <c r="D388" s="1213"/>
      <c r="E388" s="1213"/>
      <c r="F388" s="596" t="s">
        <v>2964</v>
      </c>
      <c r="G388" s="572" t="s">
        <v>2965</v>
      </c>
      <c r="H388" s="385">
        <v>0.1</v>
      </c>
      <c r="I388" s="1208"/>
      <c r="J388" s="1205"/>
      <c r="K388" s="1210"/>
      <c r="L388" s="152"/>
      <c r="M388" s="152"/>
      <c r="N388" s="152"/>
      <c r="O388" s="152"/>
      <c r="P388" s="152"/>
      <c r="Q388" s="152"/>
      <c r="R388" s="152"/>
      <c r="S388" s="152"/>
      <c r="T388" s="152"/>
      <c r="U388" s="152"/>
      <c r="V388" s="152"/>
      <c r="W388" s="152"/>
      <c r="X388" s="152"/>
      <c r="Y388" s="152"/>
      <c r="Z388" s="152"/>
      <c r="AA388" s="152"/>
      <c r="AB388" s="152"/>
    </row>
    <row r="389" spans="1:28" ht="43.5" customHeight="1">
      <c r="A389" s="152"/>
      <c r="B389" s="1214"/>
      <c r="C389" s="1213"/>
      <c r="D389" s="1213"/>
      <c r="E389" s="1213"/>
      <c r="F389" s="596" t="s">
        <v>2764</v>
      </c>
      <c r="G389" s="572" t="s">
        <v>1320</v>
      </c>
      <c r="H389" s="385">
        <v>0.1</v>
      </c>
      <c r="I389" s="1208"/>
      <c r="J389" s="1205"/>
      <c r="K389" s="1210"/>
      <c r="L389" s="152"/>
      <c r="M389" s="152"/>
      <c r="N389" s="152"/>
      <c r="O389" s="152"/>
      <c r="P389" s="152"/>
      <c r="Q389" s="152"/>
      <c r="R389" s="152"/>
      <c r="S389" s="152"/>
      <c r="T389" s="152"/>
      <c r="U389" s="152"/>
      <c r="V389" s="152"/>
      <c r="W389" s="152"/>
      <c r="X389" s="152"/>
      <c r="Y389" s="152"/>
      <c r="Z389" s="152"/>
      <c r="AA389" s="152"/>
      <c r="AB389" s="152"/>
    </row>
    <row r="390" spans="1:28" ht="43.5" customHeight="1">
      <c r="A390" s="152"/>
      <c r="B390" s="1214"/>
      <c r="C390" s="1213"/>
      <c r="D390" s="1213"/>
      <c r="E390" s="1213"/>
      <c r="F390" s="596" t="s">
        <v>2966</v>
      </c>
      <c r="G390" s="572" t="s">
        <v>2967</v>
      </c>
      <c r="H390" s="385">
        <v>0.1</v>
      </c>
      <c r="I390" s="1208"/>
      <c r="J390" s="1205"/>
      <c r="K390" s="1210"/>
      <c r="L390" s="152"/>
      <c r="M390" s="152"/>
      <c r="N390" s="152"/>
      <c r="O390" s="152"/>
      <c r="P390" s="152"/>
      <c r="Q390" s="152"/>
      <c r="R390" s="152"/>
      <c r="S390" s="152"/>
      <c r="T390" s="152"/>
      <c r="U390" s="152"/>
      <c r="V390" s="152"/>
      <c r="W390" s="152"/>
      <c r="X390" s="152"/>
      <c r="Y390" s="152"/>
      <c r="Z390" s="152"/>
      <c r="AA390" s="152"/>
      <c r="AB390" s="152"/>
    </row>
    <row r="391" spans="1:28" ht="43.5" customHeight="1">
      <c r="A391" s="152"/>
      <c r="B391" s="1214"/>
      <c r="C391" s="1213"/>
      <c r="D391" s="1213"/>
      <c r="E391" s="1213"/>
      <c r="F391" s="596" t="s">
        <v>2968</v>
      </c>
      <c r="G391" s="572" t="s">
        <v>2969</v>
      </c>
      <c r="H391" s="385">
        <v>0.1</v>
      </c>
      <c r="I391" s="1208"/>
      <c r="J391" s="1205"/>
      <c r="K391" s="1210"/>
      <c r="L391" s="152"/>
      <c r="M391" s="152"/>
      <c r="N391" s="152"/>
      <c r="O391" s="152"/>
      <c r="P391" s="152"/>
      <c r="Q391" s="152"/>
      <c r="R391" s="152"/>
      <c r="S391" s="152"/>
      <c r="T391" s="152"/>
      <c r="U391" s="152"/>
      <c r="V391" s="152"/>
      <c r="W391" s="152"/>
      <c r="X391" s="152"/>
      <c r="Y391" s="152"/>
      <c r="Z391" s="152"/>
      <c r="AA391" s="152"/>
      <c r="AB391" s="152"/>
    </row>
    <row r="392" spans="1:28" ht="43.5" customHeight="1">
      <c r="A392" s="152"/>
      <c r="B392" s="1214"/>
      <c r="C392" s="1213"/>
      <c r="D392" s="1213"/>
      <c r="E392" s="1213"/>
      <c r="F392" s="596" t="s">
        <v>2970</v>
      </c>
      <c r="G392" s="572" t="s">
        <v>2971</v>
      </c>
      <c r="H392" s="385">
        <v>0.1</v>
      </c>
      <c r="I392" s="1208"/>
      <c r="J392" s="1205"/>
      <c r="K392" s="1210"/>
      <c r="L392" s="152"/>
      <c r="M392" s="152"/>
      <c r="N392" s="152"/>
      <c r="O392" s="152"/>
      <c r="P392" s="152"/>
      <c r="Q392" s="152"/>
      <c r="R392" s="152"/>
      <c r="S392" s="152"/>
      <c r="T392" s="152"/>
      <c r="U392" s="152"/>
      <c r="V392" s="152"/>
      <c r="W392" s="152"/>
      <c r="X392" s="152"/>
      <c r="Y392" s="152"/>
      <c r="Z392" s="152"/>
      <c r="AA392" s="152"/>
      <c r="AB392" s="152"/>
    </row>
    <row r="393" spans="1:28" ht="43.5" customHeight="1">
      <c r="A393" s="152"/>
      <c r="B393" s="1214"/>
      <c r="C393" s="1213"/>
      <c r="D393" s="1213"/>
      <c r="E393" s="1213"/>
      <c r="F393" s="596" t="s">
        <v>2972</v>
      </c>
      <c r="G393" s="572" t="s">
        <v>2973</v>
      </c>
      <c r="H393" s="385">
        <v>0.1</v>
      </c>
      <c r="I393" s="1208"/>
      <c r="J393" s="1205"/>
      <c r="K393" s="1210"/>
      <c r="L393" s="152"/>
      <c r="M393" s="152"/>
      <c r="N393" s="152"/>
      <c r="O393" s="152"/>
      <c r="P393" s="152"/>
      <c r="Q393" s="152"/>
      <c r="R393" s="152"/>
      <c r="S393" s="152"/>
      <c r="T393" s="152"/>
      <c r="U393" s="152"/>
      <c r="V393" s="152"/>
      <c r="W393" s="152"/>
      <c r="X393" s="152"/>
      <c r="Y393" s="152"/>
      <c r="Z393" s="152"/>
      <c r="AA393" s="152"/>
      <c r="AB393" s="152"/>
    </row>
    <row r="394" spans="1:28" ht="43.5" customHeight="1">
      <c r="A394" s="152"/>
      <c r="B394" s="1214"/>
      <c r="C394" s="1213"/>
      <c r="D394" s="1213"/>
      <c r="E394" s="1213"/>
      <c r="F394" s="596" t="s">
        <v>2974</v>
      </c>
      <c r="G394" s="572" t="s">
        <v>2975</v>
      </c>
      <c r="H394" s="385">
        <v>0.1</v>
      </c>
      <c r="I394" s="1208"/>
      <c r="J394" s="1205"/>
      <c r="K394" s="1210"/>
      <c r="L394" s="152"/>
      <c r="M394" s="152"/>
      <c r="N394" s="152"/>
      <c r="O394" s="152"/>
      <c r="P394" s="152"/>
      <c r="Q394" s="152"/>
      <c r="R394" s="152"/>
      <c r="S394" s="152"/>
      <c r="T394" s="152"/>
      <c r="U394" s="152"/>
      <c r="V394" s="152"/>
      <c r="W394" s="152"/>
      <c r="X394" s="152"/>
      <c r="Y394" s="152"/>
      <c r="Z394" s="152"/>
      <c r="AA394" s="152"/>
      <c r="AB394" s="152"/>
    </row>
    <row r="395" spans="1:28" ht="43.5" customHeight="1">
      <c r="A395" s="152"/>
      <c r="B395" s="1214"/>
      <c r="C395" s="1213"/>
      <c r="D395" s="1213"/>
      <c r="E395" s="1213"/>
      <c r="F395" s="596" t="s">
        <v>2976</v>
      </c>
      <c r="G395" s="572" t="s">
        <v>2977</v>
      </c>
      <c r="H395" s="385">
        <v>0.1</v>
      </c>
      <c r="I395" s="1208"/>
      <c r="J395" s="1205"/>
      <c r="K395" s="1210"/>
      <c r="L395" s="152"/>
      <c r="M395" s="152"/>
      <c r="N395" s="152"/>
      <c r="O395" s="152"/>
      <c r="P395" s="152"/>
      <c r="Q395" s="152"/>
      <c r="R395" s="152"/>
      <c r="S395" s="152"/>
      <c r="T395" s="152"/>
      <c r="U395" s="152"/>
      <c r="V395" s="152"/>
      <c r="W395" s="152"/>
      <c r="X395" s="152"/>
      <c r="Y395" s="152"/>
      <c r="Z395" s="152"/>
      <c r="AA395" s="152"/>
      <c r="AB395" s="152"/>
    </row>
    <row r="396" spans="1:28" ht="43.5" customHeight="1">
      <c r="A396" s="152"/>
      <c r="B396" s="1214"/>
      <c r="C396" s="1213"/>
      <c r="D396" s="1213"/>
      <c r="E396" s="1213"/>
      <c r="F396" s="596" t="s">
        <v>2978</v>
      </c>
      <c r="G396" s="572" t="s">
        <v>2979</v>
      </c>
      <c r="H396" s="385">
        <v>0.1</v>
      </c>
      <c r="I396" s="1208"/>
      <c r="J396" s="1205"/>
      <c r="K396" s="1210"/>
      <c r="L396" s="152"/>
      <c r="M396" s="152"/>
      <c r="N396" s="152"/>
      <c r="O396" s="152"/>
      <c r="P396" s="152"/>
      <c r="Q396" s="152"/>
      <c r="R396" s="152"/>
      <c r="S396" s="152"/>
      <c r="T396" s="152"/>
      <c r="U396" s="152"/>
      <c r="V396" s="152"/>
      <c r="W396" s="152"/>
      <c r="X396" s="152"/>
      <c r="Y396" s="152"/>
      <c r="Z396" s="152"/>
      <c r="AA396" s="152"/>
      <c r="AB396" s="152"/>
    </row>
    <row r="397" spans="1:28" ht="43.5" customHeight="1">
      <c r="A397" s="152"/>
      <c r="B397" s="1214"/>
      <c r="C397" s="1213"/>
      <c r="D397" s="1213"/>
      <c r="E397" s="1213"/>
      <c r="F397" s="596" t="s">
        <v>2980</v>
      </c>
      <c r="G397" s="572" t="s">
        <v>2981</v>
      </c>
      <c r="H397" s="385">
        <v>0.1</v>
      </c>
      <c r="I397" s="1208"/>
      <c r="J397" s="1205"/>
      <c r="K397" s="1210"/>
      <c r="L397" s="152"/>
      <c r="M397" s="152"/>
      <c r="N397" s="152"/>
      <c r="O397" s="152"/>
      <c r="P397" s="152"/>
      <c r="Q397" s="152"/>
      <c r="R397" s="152"/>
      <c r="S397" s="152"/>
      <c r="T397" s="152"/>
      <c r="U397" s="152"/>
      <c r="V397" s="152"/>
      <c r="W397" s="152"/>
      <c r="X397" s="152"/>
      <c r="Y397" s="152"/>
      <c r="Z397" s="152"/>
      <c r="AA397" s="152"/>
      <c r="AB397" s="152"/>
    </row>
    <row r="398" spans="1:28" ht="43.5" customHeight="1">
      <c r="A398" s="152"/>
      <c r="B398" s="1214"/>
      <c r="C398" s="1213"/>
      <c r="D398" s="1213"/>
      <c r="E398" s="1213"/>
      <c r="F398" s="596" t="s">
        <v>2982</v>
      </c>
      <c r="G398" s="572" t="s">
        <v>2983</v>
      </c>
      <c r="H398" s="385">
        <v>0.1</v>
      </c>
      <c r="I398" s="1208"/>
      <c r="J398" s="1205"/>
      <c r="K398" s="1210"/>
      <c r="L398" s="152"/>
      <c r="M398" s="152"/>
      <c r="N398" s="152"/>
      <c r="O398" s="152"/>
      <c r="P398" s="152"/>
      <c r="Q398" s="152"/>
      <c r="R398" s="152"/>
      <c r="S398" s="152"/>
      <c r="T398" s="152"/>
      <c r="U398" s="152"/>
      <c r="V398" s="152"/>
      <c r="W398" s="152"/>
      <c r="X398" s="152"/>
      <c r="Y398" s="152"/>
      <c r="Z398" s="152"/>
      <c r="AA398" s="152"/>
      <c r="AB398" s="152"/>
    </row>
    <row r="399" spans="1:28" ht="43.5" customHeight="1">
      <c r="A399" s="152"/>
      <c r="B399" s="1214"/>
      <c r="C399" s="1213"/>
      <c r="D399" s="1213"/>
      <c r="E399" s="1213"/>
      <c r="F399" s="596" t="s">
        <v>2984</v>
      </c>
      <c r="G399" s="572" t="s">
        <v>2985</v>
      </c>
      <c r="H399" s="385">
        <v>0.1</v>
      </c>
      <c r="I399" s="1208"/>
      <c r="J399" s="1205"/>
      <c r="K399" s="1210"/>
      <c r="L399" s="152"/>
      <c r="M399" s="152"/>
      <c r="N399" s="152"/>
      <c r="O399" s="152"/>
      <c r="P399" s="152"/>
      <c r="Q399" s="152"/>
      <c r="R399" s="152"/>
      <c r="S399" s="152"/>
      <c r="T399" s="152"/>
      <c r="U399" s="152"/>
      <c r="V399" s="152"/>
      <c r="W399" s="152"/>
      <c r="X399" s="152"/>
      <c r="Y399" s="152"/>
      <c r="Z399" s="152"/>
      <c r="AA399" s="152"/>
      <c r="AB399" s="152"/>
    </row>
    <row r="400" spans="1:28" ht="43.5" customHeight="1">
      <c r="A400" s="152"/>
      <c r="B400" s="1214"/>
      <c r="C400" s="1213"/>
      <c r="D400" s="1213"/>
      <c r="E400" s="1213"/>
      <c r="F400" s="596" t="s">
        <v>2986</v>
      </c>
      <c r="G400" s="572" t="s">
        <v>2987</v>
      </c>
      <c r="H400" s="385">
        <v>0.1</v>
      </c>
      <c r="I400" s="1208"/>
      <c r="J400" s="1205"/>
      <c r="K400" s="1210"/>
      <c r="L400" s="152"/>
      <c r="M400" s="152"/>
      <c r="N400" s="152"/>
      <c r="O400" s="152"/>
      <c r="P400" s="152"/>
      <c r="Q400" s="152"/>
      <c r="R400" s="152"/>
      <c r="S400" s="152"/>
      <c r="T400" s="152"/>
      <c r="U400" s="152"/>
      <c r="V400" s="152"/>
      <c r="W400" s="152"/>
      <c r="X400" s="152"/>
      <c r="Y400" s="152"/>
      <c r="Z400" s="152"/>
      <c r="AA400" s="152"/>
      <c r="AB400" s="152"/>
    </row>
    <row r="401" spans="1:28" ht="43.5" customHeight="1">
      <c r="A401" s="152"/>
      <c r="B401" s="1214"/>
      <c r="C401" s="1213"/>
      <c r="D401" s="1213"/>
      <c r="E401" s="1213"/>
      <c r="F401" s="596" t="s">
        <v>2988</v>
      </c>
      <c r="G401" s="572" t="s">
        <v>2989</v>
      </c>
      <c r="H401" s="385">
        <v>0.1</v>
      </c>
      <c r="I401" s="1208"/>
      <c r="J401" s="1205"/>
      <c r="K401" s="1210"/>
      <c r="L401" s="152"/>
      <c r="M401" s="152"/>
      <c r="N401" s="152"/>
      <c r="O401" s="152"/>
      <c r="P401" s="152"/>
      <c r="Q401" s="152"/>
      <c r="R401" s="152"/>
      <c r="S401" s="152"/>
      <c r="T401" s="152"/>
      <c r="U401" s="152"/>
      <c r="V401" s="152"/>
      <c r="W401" s="152"/>
      <c r="X401" s="152"/>
      <c r="Y401" s="152"/>
      <c r="Z401" s="152"/>
      <c r="AA401" s="152"/>
      <c r="AB401" s="152"/>
    </row>
    <row r="402" spans="1:28" ht="43.5" customHeight="1">
      <c r="A402" s="152"/>
      <c r="B402" s="1214"/>
      <c r="C402" s="1213"/>
      <c r="D402" s="1213"/>
      <c r="E402" s="1213"/>
      <c r="F402" s="596" t="s">
        <v>2761</v>
      </c>
      <c r="G402" s="572" t="s">
        <v>1318</v>
      </c>
      <c r="H402" s="385">
        <v>0.1</v>
      </c>
      <c r="I402" s="1208"/>
      <c r="J402" s="1205"/>
      <c r="K402" s="1210"/>
      <c r="L402" s="152"/>
      <c r="M402" s="152"/>
      <c r="N402" s="152"/>
      <c r="O402" s="152"/>
      <c r="P402" s="152"/>
      <c r="Q402" s="152"/>
      <c r="R402" s="152"/>
      <c r="S402" s="152"/>
      <c r="T402" s="152"/>
      <c r="U402" s="152"/>
      <c r="V402" s="152"/>
      <c r="W402" s="152"/>
      <c r="X402" s="152"/>
      <c r="Y402" s="152"/>
      <c r="Z402" s="152"/>
      <c r="AA402" s="152"/>
      <c r="AB402" s="152"/>
    </row>
    <row r="403" spans="1:28" ht="43.5" customHeight="1">
      <c r="A403" s="152"/>
      <c r="B403" s="1214"/>
      <c r="C403" s="1213"/>
      <c r="D403" s="1213"/>
      <c r="E403" s="1213"/>
      <c r="F403" s="596" t="s">
        <v>2990</v>
      </c>
      <c r="G403" s="572" t="s">
        <v>2991</v>
      </c>
      <c r="H403" s="385">
        <v>0.1</v>
      </c>
      <c r="I403" s="1208"/>
      <c r="J403" s="1205"/>
      <c r="K403" s="1210"/>
      <c r="L403" s="152"/>
      <c r="M403" s="152"/>
      <c r="N403" s="152"/>
      <c r="O403" s="152"/>
      <c r="P403" s="152"/>
      <c r="Q403" s="152"/>
      <c r="R403" s="152"/>
      <c r="S403" s="152"/>
      <c r="T403" s="152"/>
      <c r="U403" s="152"/>
      <c r="V403" s="152"/>
      <c r="W403" s="152"/>
      <c r="X403" s="152"/>
      <c r="Y403" s="152"/>
      <c r="Z403" s="152"/>
      <c r="AA403" s="152"/>
      <c r="AB403" s="152"/>
    </row>
    <row r="404" spans="1:28" ht="43.5" customHeight="1">
      <c r="A404" s="152"/>
      <c r="B404" s="1214"/>
      <c r="C404" s="1213"/>
      <c r="D404" s="1213"/>
      <c r="E404" s="1213"/>
      <c r="F404" s="596" t="s">
        <v>2992</v>
      </c>
      <c r="G404" s="572" t="s">
        <v>2993</v>
      </c>
      <c r="H404" s="385">
        <v>0.1</v>
      </c>
      <c r="I404" s="1208"/>
      <c r="J404" s="1205"/>
      <c r="K404" s="1210"/>
      <c r="L404" s="152"/>
      <c r="M404" s="152"/>
      <c r="N404" s="152"/>
      <c r="O404" s="152"/>
      <c r="P404" s="152"/>
      <c r="Q404" s="152"/>
      <c r="R404" s="152"/>
      <c r="S404" s="152"/>
      <c r="T404" s="152"/>
      <c r="U404" s="152"/>
      <c r="V404" s="152"/>
      <c r="W404" s="152"/>
      <c r="X404" s="152"/>
      <c r="Y404" s="152"/>
      <c r="Z404" s="152"/>
      <c r="AA404" s="152"/>
      <c r="AB404" s="152"/>
    </row>
    <row r="405" spans="1:28" ht="43.5" customHeight="1">
      <c r="A405" s="152"/>
      <c r="B405" s="1214"/>
      <c r="C405" s="1213"/>
      <c r="D405" s="1213"/>
      <c r="E405" s="1213"/>
      <c r="F405" s="596" t="s">
        <v>2994</v>
      </c>
      <c r="G405" s="572" t="s">
        <v>2995</v>
      </c>
      <c r="H405" s="385">
        <v>0.1</v>
      </c>
      <c r="I405" s="1208"/>
      <c r="J405" s="1205"/>
      <c r="K405" s="1210"/>
      <c r="L405" s="152"/>
      <c r="M405" s="152"/>
      <c r="N405" s="152"/>
      <c r="O405" s="152"/>
      <c r="P405" s="152"/>
      <c r="Q405" s="152"/>
      <c r="R405" s="152"/>
      <c r="S405" s="152"/>
      <c r="T405" s="152"/>
      <c r="U405" s="152"/>
      <c r="V405" s="152"/>
      <c r="W405" s="152"/>
      <c r="X405" s="152"/>
      <c r="Y405" s="152"/>
      <c r="Z405" s="152"/>
      <c r="AA405" s="152"/>
      <c r="AB405" s="152"/>
    </row>
    <row r="406" spans="1:28" ht="43.5" customHeight="1">
      <c r="A406" s="152"/>
      <c r="B406" s="1214"/>
      <c r="C406" s="1213"/>
      <c r="D406" s="1213"/>
      <c r="E406" s="1213"/>
      <c r="F406" s="596" t="s">
        <v>2996</v>
      </c>
      <c r="G406" s="572" t="s">
        <v>2997</v>
      </c>
      <c r="H406" s="385">
        <v>0.1</v>
      </c>
      <c r="I406" s="1208"/>
      <c r="J406" s="1205"/>
      <c r="K406" s="1210"/>
      <c r="L406" s="152"/>
      <c r="M406" s="152"/>
      <c r="N406" s="152"/>
      <c r="O406" s="152"/>
      <c r="P406" s="152"/>
      <c r="Q406" s="152"/>
      <c r="R406" s="152"/>
      <c r="S406" s="152"/>
      <c r="T406" s="152"/>
      <c r="U406" s="152"/>
      <c r="V406" s="152"/>
      <c r="W406" s="152"/>
      <c r="X406" s="152"/>
      <c r="Y406" s="152"/>
      <c r="Z406" s="152"/>
      <c r="AA406" s="152"/>
      <c r="AB406" s="152"/>
    </row>
    <row r="407" spans="1:28" ht="43.5" customHeight="1">
      <c r="A407" s="152"/>
      <c r="B407" s="1214"/>
      <c r="C407" s="1213"/>
      <c r="D407" s="1213"/>
      <c r="E407" s="1213"/>
      <c r="F407" s="596" t="s">
        <v>2998</v>
      </c>
      <c r="G407" s="572" t="s">
        <v>2999</v>
      </c>
      <c r="H407" s="385">
        <v>0.1</v>
      </c>
      <c r="I407" s="1208"/>
      <c r="J407" s="1205"/>
      <c r="K407" s="1210"/>
      <c r="L407" s="152"/>
      <c r="M407" s="152"/>
      <c r="N407" s="152"/>
      <c r="O407" s="152"/>
      <c r="P407" s="152"/>
      <c r="Q407" s="152"/>
      <c r="R407" s="152"/>
      <c r="S407" s="152"/>
      <c r="T407" s="152"/>
      <c r="U407" s="152"/>
      <c r="V407" s="152"/>
      <c r="W407" s="152"/>
      <c r="X407" s="152"/>
      <c r="Y407" s="152"/>
      <c r="Z407" s="152"/>
      <c r="AA407" s="152"/>
      <c r="AB407" s="152"/>
    </row>
    <row r="408" spans="1:28" ht="43.5" customHeight="1">
      <c r="A408" s="152"/>
      <c r="B408" s="1214"/>
      <c r="C408" s="1213"/>
      <c r="D408" s="1213"/>
      <c r="E408" s="1213"/>
      <c r="F408" s="596" t="s">
        <v>3000</v>
      </c>
      <c r="G408" s="572" t="s">
        <v>3001</v>
      </c>
      <c r="H408" s="385">
        <v>0.1</v>
      </c>
      <c r="I408" s="1208"/>
      <c r="J408" s="1205"/>
      <c r="K408" s="1210"/>
      <c r="L408" s="152"/>
      <c r="M408" s="152"/>
      <c r="N408" s="152"/>
      <c r="O408" s="152"/>
      <c r="P408" s="152"/>
      <c r="Q408" s="152"/>
      <c r="R408" s="152"/>
      <c r="S408" s="152"/>
      <c r="T408" s="152"/>
      <c r="U408" s="152"/>
      <c r="V408" s="152"/>
      <c r="W408" s="152"/>
      <c r="X408" s="152"/>
      <c r="Y408" s="152"/>
      <c r="Z408" s="152"/>
      <c r="AA408" s="152"/>
      <c r="AB408" s="152"/>
    </row>
    <row r="409" spans="1:28" ht="43.5" customHeight="1">
      <c r="A409" s="152"/>
      <c r="B409" s="1214"/>
      <c r="C409" s="1213"/>
      <c r="D409" s="1213"/>
      <c r="E409" s="1213"/>
      <c r="F409" s="596" t="s">
        <v>3002</v>
      </c>
      <c r="G409" s="572" t="s">
        <v>3003</v>
      </c>
      <c r="H409" s="385">
        <v>0.1</v>
      </c>
      <c r="I409" s="1208"/>
      <c r="J409" s="1205"/>
      <c r="K409" s="1210"/>
      <c r="L409" s="152"/>
      <c r="M409" s="152"/>
      <c r="N409" s="152"/>
      <c r="O409" s="152"/>
      <c r="P409" s="152"/>
      <c r="Q409" s="152"/>
      <c r="R409" s="152"/>
      <c r="S409" s="152"/>
      <c r="T409" s="152"/>
      <c r="U409" s="152"/>
      <c r="V409" s="152"/>
      <c r="W409" s="152"/>
      <c r="X409" s="152"/>
      <c r="Y409" s="152"/>
      <c r="Z409" s="152"/>
      <c r="AA409" s="152"/>
      <c r="AB409" s="152"/>
    </row>
    <row r="410" spans="1:28" ht="43.5" customHeight="1">
      <c r="A410" s="152"/>
      <c r="B410" s="1214"/>
      <c r="C410" s="1213"/>
      <c r="D410" s="1213"/>
      <c r="E410" s="1213"/>
      <c r="F410" s="596" t="s">
        <v>3004</v>
      </c>
      <c r="G410" s="572" t="s">
        <v>3005</v>
      </c>
      <c r="H410" s="385">
        <v>0.1</v>
      </c>
      <c r="I410" s="1208"/>
      <c r="J410" s="1205"/>
      <c r="K410" s="1210"/>
      <c r="L410" s="152"/>
      <c r="M410" s="152"/>
      <c r="N410" s="152"/>
      <c r="O410" s="152"/>
      <c r="P410" s="152"/>
      <c r="Q410" s="152"/>
      <c r="R410" s="152"/>
      <c r="S410" s="152"/>
      <c r="T410" s="152"/>
      <c r="U410" s="152"/>
      <c r="V410" s="152"/>
      <c r="W410" s="152"/>
      <c r="X410" s="152"/>
      <c r="Y410" s="152"/>
      <c r="Z410" s="152"/>
      <c r="AA410" s="152"/>
      <c r="AB410" s="152"/>
    </row>
    <row r="411" spans="1:28" ht="43.5" customHeight="1">
      <c r="A411" s="152"/>
      <c r="B411" s="1214"/>
      <c r="C411" s="1213"/>
      <c r="D411" s="1213"/>
      <c r="E411" s="1213"/>
      <c r="F411" s="596" t="s">
        <v>3006</v>
      </c>
      <c r="G411" s="572" t="s">
        <v>3007</v>
      </c>
      <c r="H411" s="385">
        <v>0.1</v>
      </c>
      <c r="I411" s="1208"/>
      <c r="J411" s="1205"/>
      <c r="K411" s="1210"/>
      <c r="L411" s="152"/>
      <c r="M411" s="152"/>
      <c r="N411" s="152"/>
      <c r="O411" s="152"/>
      <c r="P411" s="152"/>
      <c r="Q411" s="152"/>
      <c r="R411" s="152"/>
      <c r="S411" s="152"/>
      <c r="T411" s="152"/>
      <c r="U411" s="152"/>
      <c r="V411" s="152"/>
      <c r="W411" s="152"/>
      <c r="X411" s="152"/>
      <c r="Y411" s="152"/>
      <c r="Z411" s="152"/>
      <c r="AA411" s="152"/>
      <c r="AB411" s="152"/>
    </row>
    <row r="412" spans="1:28" ht="43.5" customHeight="1">
      <c r="A412" s="152"/>
      <c r="B412" s="1214"/>
      <c r="C412" s="1213"/>
      <c r="D412" s="1213"/>
      <c r="E412" s="1213"/>
      <c r="F412" s="596" t="s">
        <v>3008</v>
      </c>
      <c r="G412" s="572" t="s">
        <v>3009</v>
      </c>
      <c r="H412" s="385">
        <v>0.1</v>
      </c>
      <c r="I412" s="1208"/>
      <c r="J412" s="1205"/>
      <c r="K412" s="1210"/>
      <c r="L412" s="152"/>
      <c r="M412" s="152"/>
      <c r="N412" s="152"/>
      <c r="O412" s="152"/>
      <c r="P412" s="152"/>
      <c r="Q412" s="152"/>
      <c r="R412" s="152"/>
      <c r="S412" s="152"/>
      <c r="T412" s="152"/>
      <c r="U412" s="152"/>
      <c r="V412" s="152"/>
      <c r="W412" s="152"/>
      <c r="X412" s="152"/>
      <c r="Y412" s="152"/>
      <c r="Z412" s="152"/>
      <c r="AA412" s="152"/>
      <c r="AB412" s="152"/>
    </row>
    <row r="413" spans="1:28" ht="43.5" customHeight="1">
      <c r="A413" s="152"/>
      <c r="B413" s="1214"/>
      <c r="C413" s="1213"/>
      <c r="D413" s="1213"/>
      <c r="E413" s="1213"/>
      <c r="F413" s="596" t="s">
        <v>3010</v>
      </c>
      <c r="G413" s="572" t="s">
        <v>3011</v>
      </c>
      <c r="H413" s="385">
        <v>0.1</v>
      </c>
      <c r="I413" s="1208"/>
      <c r="J413" s="1205"/>
      <c r="K413" s="1210"/>
      <c r="L413" s="152"/>
      <c r="M413" s="152"/>
      <c r="N413" s="152"/>
      <c r="O413" s="152"/>
      <c r="P413" s="152"/>
      <c r="Q413" s="152"/>
      <c r="R413" s="152"/>
      <c r="S413" s="152"/>
      <c r="T413" s="152"/>
      <c r="U413" s="152"/>
      <c r="V413" s="152"/>
      <c r="W413" s="152"/>
      <c r="X413" s="152"/>
      <c r="Y413" s="152"/>
      <c r="Z413" s="152"/>
      <c r="AA413" s="152"/>
      <c r="AB413" s="152"/>
    </row>
    <row r="414" spans="1:28" ht="43.5" customHeight="1">
      <c r="A414" s="152"/>
      <c r="B414" s="1214"/>
      <c r="C414" s="1213"/>
      <c r="D414" s="1213"/>
      <c r="E414" s="1213"/>
      <c r="F414" s="596" t="s">
        <v>3012</v>
      </c>
      <c r="G414" s="572" t="s">
        <v>3013</v>
      </c>
      <c r="H414" s="385">
        <v>0.1</v>
      </c>
      <c r="I414" s="1208"/>
      <c r="J414" s="1205"/>
      <c r="K414" s="1210"/>
      <c r="L414" s="152"/>
      <c r="M414" s="152"/>
      <c r="N414" s="152"/>
      <c r="O414" s="152"/>
      <c r="P414" s="152"/>
      <c r="Q414" s="152"/>
      <c r="R414" s="152"/>
      <c r="S414" s="152"/>
      <c r="T414" s="152"/>
      <c r="U414" s="152"/>
      <c r="V414" s="152"/>
      <c r="W414" s="152"/>
      <c r="X414" s="152"/>
      <c r="Y414" s="152"/>
      <c r="Z414" s="152"/>
      <c r="AA414" s="152"/>
      <c r="AB414" s="152"/>
    </row>
    <row r="415" spans="1:28" ht="43.5" customHeight="1">
      <c r="A415" s="152"/>
      <c r="B415" s="1214"/>
      <c r="C415" s="1213"/>
      <c r="D415" s="1213"/>
      <c r="E415" s="1213"/>
      <c r="F415" s="596" t="s">
        <v>3014</v>
      </c>
      <c r="G415" s="572" t="s">
        <v>3015</v>
      </c>
      <c r="H415" s="385">
        <v>0.1</v>
      </c>
      <c r="I415" s="1208"/>
      <c r="J415" s="1205"/>
      <c r="K415" s="1210"/>
      <c r="L415" s="152"/>
      <c r="M415" s="152"/>
      <c r="N415" s="152"/>
      <c r="O415" s="152"/>
      <c r="P415" s="152"/>
      <c r="Q415" s="152"/>
      <c r="R415" s="152"/>
      <c r="S415" s="152"/>
      <c r="T415" s="152"/>
      <c r="U415" s="152"/>
      <c r="V415" s="152"/>
      <c r="W415" s="152"/>
      <c r="X415" s="152"/>
      <c r="Y415" s="152"/>
      <c r="Z415" s="152"/>
      <c r="AA415" s="152"/>
      <c r="AB415" s="152"/>
    </row>
    <row r="416" spans="1:28" ht="43.5" customHeight="1">
      <c r="A416" s="152"/>
      <c r="B416" s="1214"/>
      <c r="C416" s="1213"/>
      <c r="D416" s="1213"/>
      <c r="E416" s="1213"/>
      <c r="F416" s="596" t="s">
        <v>3016</v>
      </c>
      <c r="G416" s="572" t="s">
        <v>3017</v>
      </c>
      <c r="H416" s="385">
        <v>0.1</v>
      </c>
      <c r="I416" s="1208"/>
      <c r="J416" s="1205"/>
      <c r="K416" s="1210"/>
      <c r="L416" s="152"/>
      <c r="M416" s="152"/>
      <c r="N416" s="152"/>
      <c r="O416" s="152"/>
      <c r="P416" s="152"/>
      <c r="Q416" s="152"/>
      <c r="R416" s="152"/>
      <c r="S416" s="152"/>
      <c r="T416" s="152"/>
      <c r="U416" s="152"/>
      <c r="V416" s="152"/>
      <c r="W416" s="152"/>
      <c r="X416" s="152"/>
      <c r="Y416" s="152"/>
      <c r="Z416" s="152"/>
      <c r="AA416" s="152"/>
      <c r="AB416" s="152"/>
    </row>
    <row r="417" spans="1:28" ht="43.5" customHeight="1">
      <c r="A417" s="152"/>
      <c r="B417" s="1214"/>
      <c r="C417" s="1213"/>
      <c r="D417" s="1213"/>
      <c r="E417" s="1213"/>
      <c r="F417" s="596" t="s">
        <v>3018</v>
      </c>
      <c r="G417" s="572" t="s">
        <v>3019</v>
      </c>
      <c r="H417" s="385">
        <v>0.1</v>
      </c>
      <c r="I417" s="1208"/>
      <c r="J417" s="1205"/>
      <c r="K417" s="1210"/>
      <c r="L417" s="152"/>
      <c r="M417" s="152"/>
      <c r="N417" s="152"/>
      <c r="O417" s="152"/>
      <c r="P417" s="152"/>
      <c r="Q417" s="152"/>
      <c r="R417" s="152"/>
      <c r="S417" s="152"/>
      <c r="T417" s="152"/>
      <c r="U417" s="152"/>
      <c r="V417" s="152"/>
      <c r="W417" s="152"/>
      <c r="X417" s="152"/>
      <c r="Y417" s="152"/>
      <c r="Z417" s="152"/>
      <c r="AA417" s="152"/>
      <c r="AB417" s="152"/>
    </row>
    <row r="418" spans="1:28" ht="43.5" customHeight="1">
      <c r="A418" s="152"/>
      <c r="B418" s="1214"/>
      <c r="C418" s="1213"/>
      <c r="D418" s="1213"/>
      <c r="E418" s="1213"/>
      <c r="F418" s="596" t="s">
        <v>3020</v>
      </c>
      <c r="G418" s="572" t="s">
        <v>3021</v>
      </c>
      <c r="H418" s="385">
        <v>0.1</v>
      </c>
      <c r="I418" s="1208"/>
      <c r="J418" s="1205"/>
      <c r="K418" s="1210"/>
      <c r="L418" s="152"/>
      <c r="M418" s="152"/>
      <c r="N418" s="152"/>
      <c r="O418" s="152"/>
      <c r="P418" s="152"/>
      <c r="Q418" s="152"/>
      <c r="R418" s="152"/>
      <c r="S418" s="152"/>
      <c r="T418" s="152"/>
      <c r="U418" s="152"/>
      <c r="V418" s="152"/>
      <c r="W418" s="152"/>
      <c r="X418" s="152"/>
      <c r="Y418" s="152"/>
      <c r="Z418" s="152"/>
      <c r="AA418" s="152"/>
      <c r="AB418" s="152"/>
    </row>
    <row r="419" spans="1:28" ht="43.5" customHeight="1">
      <c r="A419" s="152"/>
      <c r="B419" s="1214"/>
      <c r="C419" s="1213"/>
      <c r="D419" s="1213"/>
      <c r="E419" s="1213"/>
      <c r="F419" s="596" t="s">
        <v>3022</v>
      </c>
      <c r="G419" s="572" t="s">
        <v>3023</v>
      </c>
      <c r="H419" s="385">
        <v>0.1</v>
      </c>
      <c r="I419" s="1208"/>
      <c r="J419" s="1205"/>
      <c r="K419" s="1210"/>
      <c r="L419" s="152"/>
      <c r="M419" s="152"/>
      <c r="N419" s="152"/>
      <c r="O419" s="152"/>
      <c r="P419" s="152"/>
      <c r="Q419" s="152"/>
      <c r="R419" s="152"/>
      <c r="S419" s="152"/>
      <c r="T419" s="152"/>
      <c r="U419" s="152"/>
      <c r="V419" s="152"/>
      <c r="W419" s="152"/>
      <c r="X419" s="152"/>
      <c r="Y419" s="152"/>
      <c r="Z419" s="152"/>
      <c r="AA419" s="152"/>
      <c r="AB419" s="152"/>
    </row>
    <row r="420" spans="1:28" ht="43.5" customHeight="1">
      <c r="A420" s="152"/>
      <c r="B420" s="1214"/>
      <c r="C420" s="1213"/>
      <c r="D420" s="1213"/>
      <c r="E420" s="1213"/>
      <c r="F420" s="596" t="s">
        <v>3024</v>
      </c>
      <c r="G420" s="572" t="s">
        <v>3025</v>
      </c>
      <c r="H420" s="385">
        <v>0.1</v>
      </c>
      <c r="I420" s="1208"/>
      <c r="J420" s="1205"/>
      <c r="K420" s="1210"/>
      <c r="L420" s="152"/>
      <c r="M420" s="152"/>
      <c r="N420" s="152"/>
      <c r="O420" s="152"/>
      <c r="P420" s="152"/>
      <c r="Q420" s="152"/>
      <c r="R420" s="152"/>
      <c r="S420" s="152"/>
      <c r="T420" s="152"/>
      <c r="U420" s="152"/>
      <c r="V420" s="152"/>
      <c r="W420" s="152"/>
      <c r="X420" s="152"/>
      <c r="Y420" s="152"/>
      <c r="Z420" s="152"/>
      <c r="AA420" s="152"/>
      <c r="AB420" s="152"/>
    </row>
    <row r="421" spans="1:28" ht="43.5" customHeight="1">
      <c r="A421" s="152"/>
      <c r="B421" s="1214"/>
      <c r="C421" s="1213"/>
      <c r="D421" s="1213"/>
      <c r="E421" s="1213"/>
      <c r="F421" s="596" t="s">
        <v>3026</v>
      </c>
      <c r="G421" s="572" t="s">
        <v>3027</v>
      </c>
      <c r="H421" s="385">
        <v>0.1</v>
      </c>
      <c r="I421" s="1208"/>
      <c r="J421" s="1205"/>
      <c r="K421" s="1210"/>
      <c r="L421" s="152"/>
      <c r="M421" s="152"/>
      <c r="N421" s="152"/>
      <c r="O421" s="152"/>
      <c r="P421" s="152"/>
      <c r="Q421" s="152"/>
      <c r="R421" s="152"/>
      <c r="S421" s="152"/>
      <c r="T421" s="152"/>
      <c r="U421" s="152"/>
      <c r="V421" s="152"/>
      <c r="W421" s="152"/>
      <c r="X421" s="152"/>
      <c r="Y421" s="152"/>
      <c r="Z421" s="152"/>
      <c r="AA421" s="152"/>
      <c r="AB421" s="152"/>
    </row>
    <row r="422" spans="1:28" ht="43.5" customHeight="1">
      <c r="A422" s="152"/>
      <c r="B422" s="1214"/>
      <c r="C422" s="1213"/>
      <c r="D422" s="1213"/>
      <c r="E422" s="1213"/>
      <c r="F422" s="596" t="s">
        <v>3028</v>
      </c>
      <c r="G422" s="572" t="s">
        <v>3029</v>
      </c>
      <c r="H422" s="385">
        <v>0.1</v>
      </c>
      <c r="I422" s="1208"/>
      <c r="J422" s="1205"/>
      <c r="K422" s="1210"/>
      <c r="L422" s="152"/>
      <c r="M422" s="152"/>
      <c r="N422" s="152"/>
      <c r="O422" s="152"/>
      <c r="P422" s="152"/>
      <c r="Q422" s="152"/>
      <c r="R422" s="152"/>
      <c r="S422" s="152"/>
      <c r="T422" s="152"/>
      <c r="U422" s="152"/>
      <c r="V422" s="152"/>
      <c r="W422" s="152"/>
      <c r="X422" s="152"/>
      <c r="Y422" s="152"/>
      <c r="Z422" s="152"/>
      <c r="AA422" s="152"/>
      <c r="AB422" s="152"/>
    </row>
    <row r="423" spans="1:28" ht="43.5" customHeight="1">
      <c r="A423" s="152"/>
      <c r="B423" s="1214"/>
      <c r="C423" s="1213"/>
      <c r="D423" s="1213"/>
      <c r="E423" s="1213"/>
      <c r="F423" s="596" t="s">
        <v>2765</v>
      </c>
      <c r="G423" s="572" t="s">
        <v>1319</v>
      </c>
      <c r="H423" s="385">
        <v>0.1</v>
      </c>
      <c r="I423" s="1208"/>
      <c r="J423" s="1205"/>
      <c r="K423" s="1210"/>
      <c r="L423" s="152"/>
      <c r="M423" s="152"/>
      <c r="N423" s="152"/>
      <c r="O423" s="152"/>
      <c r="P423" s="152"/>
      <c r="Q423" s="152"/>
      <c r="R423" s="152"/>
      <c r="S423" s="152"/>
      <c r="T423" s="152"/>
      <c r="U423" s="152"/>
      <c r="V423" s="152"/>
      <c r="W423" s="152"/>
      <c r="X423" s="152"/>
      <c r="Y423" s="152"/>
      <c r="Z423" s="152"/>
      <c r="AA423" s="152"/>
      <c r="AB423" s="152"/>
    </row>
    <row r="424" spans="1:28" ht="43.5" customHeight="1">
      <c r="A424" s="152"/>
      <c r="B424" s="1214"/>
      <c r="C424" s="1213"/>
      <c r="D424" s="1213"/>
      <c r="E424" s="1213"/>
      <c r="F424" s="596" t="s">
        <v>3030</v>
      </c>
      <c r="G424" s="572" t="s">
        <v>3031</v>
      </c>
      <c r="H424" s="385">
        <v>0.1</v>
      </c>
      <c r="I424" s="1208"/>
      <c r="J424" s="1205"/>
      <c r="K424" s="1210"/>
      <c r="L424" s="152"/>
      <c r="M424" s="152"/>
      <c r="N424" s="152"/>
      <c r="O424" s="152"/>
      <c r="P424" s="152"/>
      <c r="Q424" s="152"/>
      <c r="R424" s="152"/>
      <c r="S424" s="152"/>
      <c r="T424" s="152"/>
      <c r="U424" s="152"/>
      <c r="V424" s="152"/>
      <c r="W424" s="152"/>
      <c r="X424" s="152"/>
      <c r="Y424" s="152"/>
      <c r="Z424" s="152"/>
      <c r="AA424" s="152"/>
      <c r="AB424" s="152"/>
    </row>
    <row r="425" spans="1:28" ht="43.5" customHeight="1">
      <c r="A425" s="152"/>
      <c r="B425" s="1214"/>
      <c r="C425" s="1213"/>
      <c r="D425" s="1213"/>
      <c r="E425" s="1213"/>
      <c r="F425" s="596" t="s">
        <v>3032</v>
      </c>
      <c r="G425" s="572" t="s">
        <v>3033</v>
      </c>
      <c r="H425" s="385">
        <v>0.1</v>
      </c>
      <c r="I425" s="1208"/>
      <c r="J425" s="1205"/>
      <c r="K425" s="1210"/>
      <c r="L425" s="152"/>
      <c r="M425" s="152"/>
      <c r="N425" s="152"/>
      <c r="O425" s="152"/>
      <c r="P425" s="152"/>
      <c r="Q425" s="152"/>
      <c r="R425" s="152"/>
      <c r="S425" s="152"/>
      <c r="T425" s="152"/>
      <c r="U425" s="152"/>
      <c r="V425" s="152"/>
      <c r="W425" s="152"/>
      <c r="X425" s="152"/>
      <c r="Y425" s="152"/>
      <c r="Z425" s="152"/>
      <c r="AA425" s="152"/>
      <c r="AB425" s="152"/>
    </row>
    <row r="426" spans="1:28" ht="43.5" customHeight="1">
      <c r="A426" s="152"/>
      <c r="B426" s="1214"/>
      <c r="C426" s="1213"/>
      <c r="D426" s="1213"/>
      <c r="E426" s="1213"/>
      <c r="F426" s="596" t="s">
        <v>3034</v>
      </c>
      <c r="G426" s="572" t="s">
        <v>3035</v>
      </c>
      <c r="H426" s="385">
        <v>0.1</v>
      </c>
      <c r="I426" s="1208"/>
      <c r="J426" s="1205"/>
      <c r="K426" s="1210"/>
      <c r="L426" s="152"/>
      <c r="M426" s="152"/>
      <c r="N426" s="152"/>
      <c r="O426" s="152"/>
      <c r="P426" s="152"/>
      <c r="Q426" s="152"/>
      <c r="R426" s="152"/>
      <c r="S426" s="152"/>
      <c r="T426" s="152"/>
      <c r="U426" s="152"/>
      <c r="V426" s="152"/>
      <c r="W426" s="152"/>
      <c r="X426" s="152"/>
      <c r="Y426" s="152"/>
      <c r="Z426" s="152"/>
      <c r="AA426" s="152"/>
      <c r="AB426" s="152"/>
    </row>
    <row r="427" spans="1:28" ht="43.5" customHeight="1">
      <c r="A427" s="152"/>
      <c r="B427" s="1214"/>
      <c r="C427" s="1213"/>
      <c r="D427" s="1213"/>
      <c r="E427" s="1213"/>
      <c r="F427" s="596" t="s">
        <v>3036</v>
      </c>
      <c r="G427" s="572" t="s">
        <v>3037</v>
      </c>
      <c r="H427" s="385">
        <v>0.1</v>
      </c>
      <c r="I427" s="1208"/>
      <c r="J427" s="1205"/>
      <c r="K427" s="1210"/>
      <c r="L427" s="152"/>
      <c r="M427" s="152"/>
      <c r="N427" s="152"/>
      <c r="O427" s="152"/>
      <c r="P427" s="152"/>
      <c r="Q427" s="152"/>
      <c r="R427" s="152"/>
      <c r="S427" s="152"/>
      <c r="T427" s="152"/>
      <c r="U427" s="152"/>
      <c r="V427" s="152"/>
      <c r="W427" s="152"/>
      <c r="X427" s="152"/>
      <c r="Y427" s="152"/>
      <c r="Z427" s="152"/>
      <c r="AA427" s="152"/>
      <c r="AB427" s="152"/>
    </row>
    <row r="428" spans="1:28" ht="43.5" customHeight="1">
      <c r="A428" s="152"/>
      <c r="B428" s="1214"/>
      <c r="C428" s="1213"/>
      <c r="D428" s="1213"/>
      <c r="E428" s="1213"/>
      <c r="F428" s="596" t="s">
        <v>3038</v>
      </c>
      <c r="G428" s="572" t="s">
        <v>3039</v>
      </c>
      <c r="H428" s="385">
        <v>0.1</v>
      </c>
      <c r="I428" s="1208"/>
      <c r="J428" s="1205"/>
      <c r="K428" s="1210"/>
      <c r="L428" s="152"/>
      <c r="M428" s="152"/>
      <c r="N428" s="152"/>
      <c r="O428" s="152"/>
      <c r="P428" s="152"/>
      <c r="Q428" s="152"/>
      <c r="R428" s="152"/>
      <c r="S428" s="152"/>
      <c r="T428" s="152"/>
      <c r="U428" s="152"/>
      <c r="V428" s="152"/>
      <c r="W428" s="152"/>
      <c r="X428" s="152"/>
      <c r="Y428" s="152"/>
      <c r="Z428" s="152"/>
      <c r="AA428" s="152"/>
      <c r="AB428" s="152"/>
    </row>
    <row r="429" spans="1:28" ht="43.5" customHeight="1">
      <c r="A429" s="152"/>
      <c r="B429" s="1214"/>
      <c r="C429" s="1213"/>
      <c r="D429" s="1213"/>
      <c r="E429" s="1213"/>
      <c r="F429" s="596" t="s">
        <v>3040</v>
      </c>
      <c r="G429" s="572" t="s">
        <v>3041</v>
      </c>
      <c r="H429" s="385">
        <v>0.1</v>
      </c>
      <c r="I429" s="1208"/>
      <c r="J429" s="1205"/>
      <c r="K429" s="1210"/>
      <c r="L429" s="152"/>
      <c r="M429" s="152"/>
      <c r="N429" s="152"/>
      <c r="O429" s="152"/>
      <c r="P429" s="152"/>
      <c r="Q429" s="152"/>
      <c r="R429" s="152"/>
      <c r="S429" s="152"/>
      <c r="T429" s="152"/>
      <c r="U429" s="152"/>
      <c r="V429" s="152"/>
      <c r="W429" s="152"/>
      <c r="X429" s="152"/>
      <c r="Y429" s="152"/>
      <c r="Z429" s="152"/>
      <c r="AA429" s="152"/>
      <c r="AB429" s="152"/>
    </row>
    <row r="430" spans="1:28" ht="43.5" customHeight="1">
      <c r="A430" s="152"/>
      <c r="B430" s="1214"/>
      <c r="C430" s="1213"/>
      <c r="D430" s="1213"/>
      <c r="E430" s="1213"/>
      <c r="F430" s="596" t="s">
        <v>3042</v>
      </c>
      <c r="G430" s="572" t="s">
        <v>3043</v>
      </c>
      <c r="H430" s="385">
        <v>0.1</v>
      </c>
      <c r="I430" s="1208"/>
      <c r="J430" s="1205"/>
      <c r="K430" s="1210"/>
      <c r="L430" s="152"/>
      <c r="M430" s="152"/>
      <c r="N430" s="152"/>
      <c r="O430" s="152"/>
      <c r="P430" s="152"/>
      <c r="Q430" s="152"/>
      <c r="R430" s="152"/>
      <c r="S430" s="152"/>
      <c r="T430" s="152"/>
      <c r="U430" s="152"/>
      <c r="V430" s="152"/>
      <c r="W430" s="152"/>
      <c r="X430" s="152"/>
      <c r="Y430" s="152"/>
      <c r="Z430" s="152"/>
      <c r="AA430" s="152"/>
      <c r="AB430" s="152"/>
    </row>
    <row r="431" spans="1:28" ht="43.5" customHeight="1">
      <c r="A431" s="152"/>
      <c r="B431" s="1214"/>
      <c r="C431" s="1213"/>
      <c r="D431" s="1213"/>
      <c r="E431" s="1213"/>
      <c r="F431" s="596" t="s">
        <v>3044</v>
      </c>
      <c r="G431" s="572" t="s">
        <v>3045</v>
      </c>
      <c r="H431" s="385">
        <v>0.1</v>
      </c>
      <c r="I431" s="1208"/>
      <c r="J431" s="1205"/>
      <c r="K431" s="1210"/>
      <c r="L431" s="152"/>
      <c r="M431" s="152"/>
      <c r="N431" s="152"/>
      <c r="O431" s="152"/>
      <c r="P431" s="152"/>
      <c r="Q431" s="152"/>
      <c r="R431" s="152"/>
      <c r="S431" s="152"/>
      <c r="T431" s="152"/>
      <c r="U431" s="152"/>
      <c r="V431" s="152"/>
      <c r="W431" s="152"/>
      <c r="X431" s="152"/>
      <c r="Y431" s="152"/>
      <c r="Z431" s="152"/>
      <c r="AA431" s="152"/>
      <c r="AB431" s="152"/>
    </row>
    <row r="432" spans="1:28" ht="43.5" customHeight="1">
      <c r="A432" s="152"/>
      <c r="B432" s="1214"/>
      <c r="C432" s="1213"/>
      <c r="D432" s="1213"/>
      <c r="E432" s="1213"/>
      <c r="F432" s="596" t="s">
        <v>1098</v>
      </c>
      <c r="G432" s="572" t="s">
        <v>1345</v>
      </c>
      <c r="H432" s="385">
        <v>0.1</v>
      </c>
      <c r="I432" s="1208"/>
      <c r="J432" s="1205"/>
      <c r="K432" s="1210"/>
      <c r="L432" s="152"/>
      <c r="M432" s="152"/>
      <c r="N432" s="152"/>
      <c r="O432" s="152"/>
      <c r="P432" s="152"/>
      <c r="Q432" s="152"/>
      <c r="R432" s="152"/>
      <c r="S432" s="152"/>
      <c r="T432" s="152"/>
      <c r="U432" s="152"/>
      <c r="V432" s="152"/>
      <c r="W432" s="152"/>
      <c r="X432" s="152"/>
      <c r="Y432" s="152"/>
      <c r="Z432" s="152"/>
      <c r="AA432" s="152"/>
      <c r="AB432" s="152"/>
    </row>
    <row r="433" spans="1:28" ht="43.5" customHeight="1">
      <c r="A433" s="152"/>
      <c r="B433" s="1214"/>
      <c r="C433" s="1213"/>
      <c r="D433" s="1213"/>
      <c r="E433" s="1213"/>
      <c r="F433" s="596" t="s">
        <v>1099</v>
      </c>
      <c r="G433" s="572" t="s">
        <v>1346</v>
      </c>
      <c r="H433" s="385">
        <v>0.1</v>
      </c>
      <c r="I433" s="1208"/>
      <c r="J433" s="1205"/>
      <c r="K433" s="1210"/>
      <c r="L433" s="152"/>
      <c r="M433" s="152"/>
      <c r="N433" s="152"/>
      <c r="O433" s="152"/>
      <c r="P433" s="152"/>
      <c r="Q433" s="152"/>
      <c r="R433" s="152"/>
      <c r="S433" s="152"/>
      <c r="T433" s="152"/>
      <c r="U433" s="152"/>
      <c r="V433" s="152"/>
      <c r="W433" s="152"/>
      <c r="X433" s="152"/>
      <c r="Y433" s="152"/>
      <c r="Z433" s="152"/>
      <c r="AA433" s="152"/>
      <c r="AB433" s="152"/>
    </row>
    <row r="434" spans="1:28" ht="43.5" customHeight="1">
      <c r="A434" s="152"/>
      <c r="B434" s="1214"/>
      <c r="C434" s="1213"/>
      <c r="D434" s="1213"/>
      <c r="E434" s="1213"/>
      <c r="F434" s="596" t="s">
        <v>1100</v>
      </c>
      <c r="G434" s="572" t="s">
        <v>1347</v>
      </c>
      <c r="H434" s="385">
        <v>0.1</v>
      </c>
      <c r="I434" s="1208"/>
      <c r="J434" s="1205"/>
      <c r="K434" s="1210"/>
      <c r="L434" s="152"/>
      <c r="M434" s="152"/>
      <c r="N434" s="152"/>
      <c r="O434" s="152"/>
      <c r="P434" s="152"/>
      <c r="Q434" s="152"/>
      <c r="R434" s="152"/>
      <c r="S434" s="152"/>
      <c r="T434" s="152"/>
      <c r="U434" s="152"/>
      <c r="V434" s="152"/>
      <c r="W434" s="152"/>
      <c r="X434" s="152"/>
      <c r="Y434" s="152"/>
      <c r="Z434" s="152"/>
      <c r="AA434" s="152"/>
      <c r="AB434" s="152"/>
    </row>
    <row r="435" spans="1:28" ht="43.5" customHeight="1">
      <c r="A435" s="152"/>
      <c r="B435" s="1214"/>
      <c r="C435" s="1213"/>
      <c r="D435" s="1213"/>
      <c r="E435" s="1213"/>
      <c r="F435" s="596" t="s">
        <v>1101</v>
      </c>
      <c r="G435" s="572" t="s">
        <v>1348</v>
      </c>
      <c r="H435" s="385">
        <v>0.1</v>
      </c>
      <c r="I435" s="1208"/>
      <c r="J435" s="1205"/>
      <c r="K435" s="1210"/>
      <c r="L435" s="152"/>
      <c r="M435" s="152"/>
      <c r="N435" s="152"/>
      <c r="O435" s="152"/>
      <c r="P435" s="152"/>
      <c r="Q435" s="152"/>
      <c r="R435" s="152"/>
      <c r="S435" s="152"/>
      <c r="T435" s="152"/>
      <c r="U435" s="152"/>
      <c r="V435" s="152"/>
      <c r="W435" s="152"/>
      <c r="X435" s="152"/>
      <c r="Y435" s="152"/>
      <c r="Z435" s="152"/>
      <c r="AA435" s="152"/>
      <c r="AB435" s="152"/>
    </row>
    <row r="436" spans="1:28" ht="43.5" customHeight="1">
      <c r="A436" s="152"/>
      <c r="B436" s="1214"/>
      <c r="C436" s="1213"/>
      <c r="D436" s="1213"/>
      <c r="E436" s="1213"/>
      <c r="F436" s="596" t="s">
        <v>1102</v>
      </c>
      <c r="G436" s="572" t="s">
        <v>1349</v>
      </c>
      <c r="H436" s="385">
        <v>0.1</v>
      </c>
      <c r="I436" s="1208"/>
      <c r="J436" s="1205"/>
      <c r="K436" s="1210"/>
      <c r="L436" s="152"/>
      <c r="M436" s="152"/>
      <c r="N436" s="152"/>
      <c r="O436" s="152"/>
      <c r="P436" s="152"/>
      <c r="Q436" s="152"/>
      <c r="R436" s="152"/>
      <c r="S436" s="152"/>
      <c r="T436" s="152"/>
      <c r="U436" s="152"/>
      <c r="V436" s="152"/>
      <c r="W436" s="152"/>
      <c r="X436" s="152"/>
      <c r="Y436" s="152"/>
      <c r="Z436" s="152"/>
      <c r="AA436" s="152"/>
      <c r="AB436" s="152"/>
    </row>
    <row r="437" spans="1:28" ht="43.5" customHeight="1">
      <c r="A437" s="152"/>
      <c r="B437" s="1214"/>
      <c r="C437" s="1213"/>
      <c r="D437" s="1213"/>
      <c r="E437" s="1213"/>
      <c r="F437" s="596" t="s">
        <v>1092</v>
      </c>
      <c r="G437" s="572" t="s">
        <v>1339</v>
      </c>
      <c r="H437" s="385">
        <v>0.1</v>
      </c>
      <c r="I437" s="1208"/>
      <c r="J437" s="1205"/>
      <c r="K437" s="1210"/>
      <c r="L437" s="152"/>
      <c r="M437" s="152"/>
      <c r="N437" s="152"/>
      <c r="O437" s="152"/>
      <c r="P437" s="152"/>
      <c r="Q437" s="152"/>
      <c r="R437" s="152"/>
      <c r="S437" s="152"/>
      <c r="T437" s="152"/>
      <c r="U437" s="152"/>
      <c r="V437" s="152"/>
      <c r="W437" s="152"/>
      <c r="X437" s="152"/>
      <c r="Y437" s="152"/>
      <c r="Z437" s="152"/>
      <c r="AA437" s="152"/>
      <c r="AB437" s="152"/>
    </row>
    <row r="438" spans="1:28" ht="43.5" customHeight="1">
      <c r="A438" s="152"/>
      <c r="B438" s="1214"/>
      <c r="C438" s="1213"/>
      <c r="D438" s="1213"/>
      <c r="E438" s="1213"/>
      <c r="F438" s="596" t="s">
        <v>1093</v>
      </c>
      <c r="G438" s="572" t="s">
        <v>1340</v>
      </c>
      <c r="H438" s="385">
        <v>0.1</v>
      </c>
      <c r="I438" s="1208"/>
      <c r="J438" s="1205"/>
      <c r="K438" s="1210"/>
      <c r="L438" s="152"/>
      <c r="M438" s="152"/>
      <c r="N438" s="152"/>
      <c r="O438" s="152"/>
      <c r="P438" s="152"/>
      <c r="Q438" s="152"/>
      <c r="R438" s="152"/>
      <c r="S438" s="152"/>
      <c r="T438" s="152"/>
      <c r="U438" s="152"/>
      <c r="V438" s="152"/>
      <c r="W438" s="152"/>
      <c r="X438" s="152"/>
      <c r="Y438" s="152"/>
      <c r="Z438" s="152"/>
      <c r="AA438" s="152"/>
      <c r="AB438" s="152"/>
    </row>
    <row r="439" spans="1:28" ht="43.5" customHeight="1">
      <c r="A439" s="152"/>
      <c r="B439" s="1214"/>
      <c r="C439" s="1213"/>
      <c r="D439" s="1213"/>
      <c r="E439" s="1213"/>
      <c r="F439" s="596" t="s">
        <v>1094</v>
      </c>
      <c r="G439" s="572" t="s">
        <v>1341</v>
      </c>
      <c r="H439" s="385">
        <v>0.1</v>
      </c>
      <c r="I439" s="1208"/>
      <c r="J439" s="1205"/>
      <c r="K439" s="1210"/>
      <c r="L439" s="152"/>
      <c r="M439" s="152"/>
      <c r="N439" s="152"/>
      <c r="O439" s="152"/>
      <c r="P439" s="152"/>
      <c r="Q439" s="152"/>
      <c r="R439" s="152"/>
      <c r="S439" s="152"/>
      <c r="T439" s="152"/>
      <c r="U439" s="152"/>
      <c r="V439" s="152"/>
      <c r="W439" s="152"/>
      <c r="X439" s="152"/>
      <c r="Y439" s="152"/>
      <c r="Z439" s="152"/>
      <c r="AA439" s="152"/>
      <c r="AB439" s="152"/>
    </row>
    <row r="440" spans="1:28" ht="43.5" customHeight="1">
      <c r="A440" s="152"/>
      <c r="B440" s="1214"/>
      <c r="C440" s="1213"/>
      <c r="D440" s="1213"/>
      <c r="E440" s="1213"/>
      <c r="F440" s="596" t="s">
        <v>1107</v>
      </c>
      <c r="G440" s="572" t="s">
        <v>1354</v>
      </c>
      <c r="H440" s="385">
        <v>0.1</v>
      </c>
      <c r="I440" s="1208"/>
      <c r="J440" s="1205"/>
      <c r="K440" s="1210"/>
      <c r="L440" s="152"/>
      <c r="M440" s="152"/>
      <c r="N440" s="152"/>
      <c r="O440" s="152"/>
      <c r="P440" s="152"/>
      <c r="Q440" s="152"/>
      <c r="R440" s="152"/>
      <c r="S440" s="152"/>
      <c r="T440" s="152"/>
      <c r="U440" s="152"/>
      <c r="V440" s="152"/>
      <c r="W440" s="152"/>
      <c r="X440" s="152"/>
      <c r="Y440" s="152"/>
      <c r="Z440" s="152"/>
      <c r="AA440" s="152"/>
      <c r="AB440" s="152"/>
    </row>
    <row r="441" spans="1:28" ht="43.5" customHeight="1">
      <c r="A441" s="152"/>
      <c r="B441" s="1214"/>
      <c r="C441" s="1213"/>
      <c r="D441" s="1213"/>
      <c r="E441" s="1213"/>
      <c r="F441" s="596" t="s">
        <v>1086</v>
      </c>
      <c r="G441" s="572" t="s">
        <v>1333</v>
      </c>
      <c r="H441" s="385">
        <v>0.1</v>
      </c>
      <c r="I441" s="1208"/>
      <c r="J441" s="1205"/>
      <c r="K441" s="1210"/>
      <c r="L441" s="152"/>
      <c r="M441" s="152"/>
      <c r="N441" s="152"/>
      <c r="O441" s="152"/>
      <c r="P441" s="152"/>
      <c r="Q441" s="152"/>
      <c r="R441" s="152"/>
      <c r="S441" s="152"/>
      <c r="T441" s="152"/>
      <c r="U441" s="152"/>
      <c r="V441" s="152"/>
      <c r="W441" s="152"/>
      <c r="X441" s="152"/>
      <c r="Y441" s="152"/>
      <c r="Z441" s="152"/>
      <c r="AA441" s="152"/>
      <c r="AB441" s="152"/>
    </row>
    <row r="442" spans="1:28" ht="43.5" customHeight="1">
      <c r="A442" s="152"/>
      <c r="B442" s="1214"/>
      <c r="C442" s="1213"/>
      <c r="D442" s="1213"/>
      <c r="E442" s="1213"/>
      <c r="F442" s="596" t="s">
        <v>3046</v>
      </c>
      <c r="G442" s="572" t="s">
        <v>3047</v>
      </c>
      <c r="H442" s="385">
        <v>0.1</v>
      </c>
      <c r="I442" s="1208"/>
      <c r="J442" s="1205"/>
      <c r="K442" s="1210"/>
      <c r="L442" s="152"/>
      <c r="M442" s="152"/>
      <c r="N442" s="152"/>
      <c r="O442" s="152"/>
      <c r="P442" s="152"/>
      <c r="Q442" s="152"/>
      <c r="R442" s="152"/>
      <c r="S442" s="152"/>
      <c r="T442" s="152"/>
      <c r="U442" s="152"/>
      <c r="V442" s="152"/>
      <c r="W442" s="152"/>
      <c r="X442" s="152"/>
      <c r="Y442" s="152"/>
      <c r="Z442" s="152"/>
      <c r="AA442" s="152"/>
      <c r="AB442" s="152"/>
    </row>
    <row r="443" spans="1:28" ht="43.5" customHeight="1">
      <c r="A443" s="152"/>
      <c r="B443" s="1214"/>
      <c r="C443" s="1213"/>
      <c r="D443" s="1213"/>
      <c r="E443" s="1213"/>
      <c r="F443" s="596" t="s">
        <v>1106</v>
      </c>
      <c r="G443" s="572" t="s">
        <v>1353</v>
      </c>
      <c r="H443" s="385">
        <v>0.1</v>
      </c>
      <c r="I443" s="1208"/>
      <c r="J443" s="1205"/>
      <c r="K443" s="1210"/>
      <c r="L443" s="152"/>
      <c r="M443" s="152"/>
      <c r="N443" s="152"/>
      <c r="O443" s="152"/>
      <c r="P443" s="152"/>
      <c r="Q443" s="152"/>
      <c r="R443" s="152"/>
      <c r="S443" s="152"/>
      <c r="T443" s="152"/>
      <c r="U443" s="152"/>
      <c r="V443" s="152"/>
      <c r="W443" s="152"/>
      <c r="X443" s="152"/>
      <c r="Y443" s="152"/>
      <c r="Z443" s="152"/>
      <c r="AA443" s="152"/>
      <c r="AB443" s="152"/>
    </row>
    <row r="444" spans="1:28" ht="43.5" customHeight="1">
      <c r="A444" s="152"/>
      <c r="B444" s="1214"/>
      <c r="C444" s="1213"/>
      <c r="D444" s="1213"/>
      <c r="E444" s="1213"/>
      <c r="F444" s="596" t="s">
        <v>2762</v>
      </c>
      <c r="G444" s="572" t="s">
        <v>1352</v>
      </c>
      <c r="H444" s="385">
        <v>0.1</v>
      </c>
      <c r="I444" s="1208"/>
      <c r="J444" s="1205"/>
      <c r="K444" s="1210"/>
      <c r="L444" s="152"/>
      <c r="M444" s="152"/>
      <c r="N444" s="152"/>
      <c r="O444" s="152"/>
      <c r="P444" s="152"/>
      <c r="Q444" s="152"/>
      <c r="R444" s="152"/>
      <c r="S444" s="152"/>
      <c r="T444" s="152"/>
      <c r="U444" s="152"/>
      <c r="V444" s="152"/>
      <c r="W444" s="152"/>
      <c r="X444" s="152"/>
      <c r="Y444" s="152"/>
      <c r="Z444" s="152"/>
      <c r="AA444" s="152"/>
      <c r="AB444" s="152"/>
    </row>
    <row r="445" spans="1:28" ht="43.5" customHeight="1">
      <c r="A445" s="152"/>
      <c r="B445" s="1214"/>
      <c r="C445" s="1213"/>
      <c r="D445" s="1213"/>
      <c r="E445" s="1213"/>
      <c r="F445" s="596" t="s">
        <v>2763</v>
      </c>
      <c r="G445" s="572" t="s">
        <v>1351</v>
      </c>
      <c r="H445" s="385">
        <v>0.1</v>
      </c>
      <c r="I445" s="1208"/>
      <c r="J445" s="1205"/>
      <c r="K445" s="1210"/>
      <c r="L445" s="152"/>
      <c r="M445" s="152"/>
      <c r="N445" s="152"/>
      <c r="O445" s="152"/>
      <c r="P445" s="152"/>
      <c r="Q445" s="152"/>
      <c r="R445" s="152"/>
      <c r="S445" s="152"/>
      <c r="T445" s="152"/>
      <c r="U445" s="152"/>
      <c r="V445" s="152"/>
      <c r="W445" s="152"/>
      <c r="X445" s="152"/>
      <c r="Y445" s="152"/>
      <c r="Z445" s="152"/>
      <c r="AA445" s="152"/>
      <c r="AB445" s="152"/>
    </row>
    <row r="446" spans="1:28" ht="43.5" customHeight="1">
      <c r="A446" s="152"/>
      <c r="B446" s="1214"/>
      <c r="C446" s="1213"/>
      <c r="D446" s="1213"/>
      <c r="E446" s="1213"/>
      <c r="F446" s="596" t="s">
        <v>1103</v>
      </c>
      <c r="G446" s="572" t="s">
        <v>1350</v>
      </c>
      <c r="H446" s="385">
        <v>0.1</v>
      </c>
      <c r="I446" s="1208"/>
      <c r="J446" s="1205"/>
      <c r="K446" s="1210"/>
      <c r="L446" s="152"/>
      <c r="M446" s="152"/>
      <c r="N446" s="152"/>
      <c r="O446" s="152"/>
      <c r="P446" s="152"/>
      <c r="Q446" s="152"/>
      <c r="R446" s="152"/>
      <c r="S446" s="152"/>
      <c r="T446" s="152"/>
      <c r="U446" s="152"/>
      <c r="V446" s="152"/>
      <c r="W446" s="152"/>
      <c r="X446" s="152"/>
      <c r="Y446" s="152"/>
      <c r="Z446" s="152"/>
      <c r="AA446" s="152"/>
      <c r="AB446" s="152"/>
    </row>
    <row r="447" spans="1:28" ht="43.5" customHeight="1">
      <c r="A447" s="152"/>
      <c r="B447" s="1214"/>
      <c r="C447" s="1213"/>
      <c r="D447" s="1213"/>
      <c r="E447" s="1213"/>
      <c r="F447" s="596" t="s">
        <v>1075</v>
      </c>
      <c r="G447" s="572" t="s">
        <v>1322</v>
      </c>
      <c r="H447" s="385">
        <v>0.1</v>
      </c>
      <c r="I447" s="1208"/>
      <c r="J447" s="1205"/>
      <c r="K447" s="1210"/>
      <c r="L447" s="152"/>
      <c r="M447" s="152"/>
      <c r="N447" s="152"/>
      <c r="O447" s="152"/>
      <c r="P447" s="152"/>
      <c r="Q447" s="152"/>
      <c r="R447" s="152"/>
      <c r="S447" s="152"/>
      <c r="T447" s="152"/>
      <c r="U447" s="152"/>
      <c r="V447" s="152"/>
      <c r="W447" s="152"/>
      <c r="X447" s="152"/>
      <c r="Y447" s="152"/>
      <c r="Z447" s="152"/>
      <c r="AA447" s="152"/>
      <c r="AB447" s="152"/>
    </row>
    <row r="448" spans="1:28" ht="43.5" customHeight="1">
      <c r="A448" s="152"/>
      <c r="B448" s="1214"/>
      <c r="C448" s="1213"/>
      <c r="D448" s="1213"/>
      <c r="E448" s="1213"/>
      <c r="F448" s="596" t="s">
        <v>1076</v>
      </c>
      <c r="G448" s="572" t="s">
        <v>1323</v>
      </c>
      <c r="H448" s="385">
        <v>0.1</v>
      </c>
      <c r="I448" s="1208"/>
      <c r="J448" s="1205"/>
      <c r="K448" s="1210"/>
      <c r="L448" s="152"/>
      <c r="M448" s="152"/>
      <c r="N448" s="152"/>
      <c r="O448" s="152"/>
      <c r="P448" s="152"/>
      <c r="Q448" s="152"/>
      <c r="R448" s="152"/>
      <c r="S448" s="152"/>
      <c r="T448" s="152"/>
      <c r="U448" s="152"/>
      <c r="V448" s="152"/>
      <c r="W448" s="152"/>
      <c r="X448" s="152"/>
      <c r="Y448" s="152"/>
      <c r="Z448" s="152"/>
      <c r="AA448" s="152"/>
      <c r="AB448" s="152"/>
    </row>
    <row r="449" spans="1:28" ht="43.5" customHeight="1">
      <c r="A449" s="152"/>
      <c r="B449" s="1214"/>
      <c r="C449" s="1213"/>
      <c r="D449" s="1213"/>
      <c r="E449" s="1213"/>
      <c r="F449" s="596" t="s">
        <v>1077</v>
      </c>
      <c r="G449" s="572" t="s">
        <v>1324</v>
      </c>
      <c r="H449" s="385">
        <v>0.1</v>
      </c>
      <c r="I449" s="1208"/>
      <c r="J449" s="1205"/>
      <c r="K449" s="1210"/>
      <c r="L449" s="152"/>
      <c r="M449" s="152"/>
      <c r="N449" s="152"/>
      <c r="O449" s="152"/>
      <c r="P449" s="152"/>
      <c r="Q449" s="152"/>
      <c r="R449" s="152"/>
      <c r="S449" s="152"/>
      <c r="T449" s="152"/>
      <c r="U449" s="152"/>
      <c r="V449" s="152"/>
      <c r="W449" s="152"/>
      <c r="X449" s="152"/>
      <c r="Y449" s="152"/>
      <c r="Z449" s="152"/>
      <c r="AA449" s="152"/>
      <c r="AB449" s="152"/>
    </row>
    <row r="450" spans="1:28" ht="43.5" customHeight="1">
      <c r="A450" s="152"/>
      <c r="B450" s="1214"/>
      <c r="C450" s="1213"/>
      <c r="D450" s="1213"/>
      <c r="E450" s="1213"/>
      <c r="F450" s="596" t="s">
        <v>1078</v>
      </c>
      <c r="G450" s="572" t="s">
        <v>1325</v>
      </c>
      <c r="H450" s="385">
        <v>0.1</v>
      </c>
      <c r="I450" s="1208"/>
      <c r="J450" s="1205"/>
      <c r="K450" s="1210"/>
      <c r="L450" s="152"/>
      <c r="M450" s="152"/>
      <c r="N450" s="152"/>
      <c r="O450" s="152"/>
      <c r="P450" s="152"/>
      <c r="Q450" s="152"/>
      <c r="R450" s="152"/>
      <c r="S450" s="152"/>
      <c r="T450" s="152"/>
      <c r="U450" s="152"/>
      <c r="V450" s="152"/>
      <c r="W450" s="152"/>
      <c r="X450" s="152"/>
      <c r="Y450" s="152"/>
      <c r="Z450" s="152"/>
      <c r="AA450" s="152"/>
      <c r="AB450" s="152"/>
    </row>
    <row r="451" spans="1:28" ht="43.5" customHeight="1">
      <c r="A451" s="152"/>
      <c r="B451" s="1214"/>
      <c r="C451" s="1213"/>
      <c r="D451" s="1213"/>
      <c r="E451" s="1213"/>
      <c r="F451" s="596" t="s">
        <v>1079</v>
      </c>
      <c r="G451" s="572" t="s">
        <v>1326</v>
      </c>
      <c r="H451" s="385">
        <v>0.1</v>
      </c>
      <c r="I451" s="1208"/>
      <c r="J451" s="1205"/>
      <c r="K451" s="1210"/>
      <c r="L451" s="152"/>
      <c r="M451" s="152"/>
      <c r="N451" s="152"/>
      <c r="O451" s="152"/>
      <c r="P451" s="152"/>
      <c r="Q451" s="152"/>
      <c r="R451" s="152"/>
      <c r="S451" s="152"/>
      <c r="T451" s="152"/>
      <c r="U451" s="152"/>
      <c r="V451" s="152"/>
      <c r="W451" s="152"/>
      <c r="X451" s="152"/>
      <c r="Y451" s="152"/>
      <c r="Z451" s="152"/>
      <c r="AA451" s="152"/>
      <c r="AB451" s="152"/>
    </row>
    <row r="452" spans="1:28" ht="43.5" customHeight="1">
      <c r="A452" s="152"/>
      <c r="B452" s="1214"/>
      <c r="C452" s="1213"/>
      <c r="D452" s="1213"/>
      <c r="E452" s="1213"/>
      <c r="F452" s="596" t="s">
        <v>3048</v>
      </c>
      <c r="G452" s="572" t="s">
        <v>3049</v>
      </c>
      <c r="H452" s="385">
        <v>0.1</v>
      </c>
      <c r="I452" s="1208"/>
      <c r="J452" s="1205"/>
      <c r="K452" s="1210"/>
      <c r="L452" s="152"/>
      <c r="M452" s="152"/>
      <c r="N452" s="152"/>
      <c r="O452" s="152"/>
      <c r="P452" s="152"/>
      <c r="Q452" s="152"/>
      <c r="R452" s="152"/>
      <c r="S452" s="152"/>
      <c r="T452" s="152"/>
      <c r="U452" s="152"/>
      <c r="V452" s="152"/>
      <c r="W452" s="152"/>
      <c r="X452" s="152"/>
      <c r="Y452" s="152"/>
      <c r="Z452" s="152"/>
      <c r="AA452" s="152"/>
      <c r="AB452" s="152"/>
    </row>
    <row r="453" spans="1:28" ht="43.5" customHeight="1">
      <c r="A453" s="152"/>
      <c r="B453" s="1214"/>
      <c r="C453" s="1213"/>
      <c r="D453" s="1213"/>
      <c r="E453" s="1213"/>
      <c r="F453" s="596" t="s">
        <v>3050</v>
      </c>
      <c r="G453" s="572" t="s">
        <v>3051</v>
      </c>
      <c r="H453" s="385">
        <v>0.1</v>
      </c>
      <c r="I453" s="1208"/>
      <c r="J453" s="1205"/>
      <c r="K453" s="1210"/>
      <c r="L453" s="152"/>
      <c r="M453" s="152"/>
      <c r="N453" s="152"/>
      <c r="O453" s="152"/>
      <c r="P453" s="152"/>
      <c r="Q453" s="152"/>
      <c r="R453" s="152"/>
      <c r="S453" s="152"/>
      <c r="T453" s="152"/>
      <c r="U453" s="152"/>
      <c r="V453" s="152"/>
      <c r="W453" s="152"/>
      <c r="X453" s="152"/>
      <c r="Y453" s="152"/>
      <c r="Z453" s="152"/>
      <c r="AA453" s="152"/>
      <c r="AB453" s="152"/>
    </row>
    <row r="454" spans="1:28" ht="43.5" customHeight="1">
      <c r="A454" s="152"/>
      <c r="B454" s="1214"/>
      <c r="C454" s="1213"/>
      <c r="D454" s="1213"/>
      <c r="E454" s="1213"/>
      <c r="F454" s="596" t="s">
        <v>3052</v>
      </c>
      <c r="G454" s="572" t="s">
        <v>3053</v>
      </c>
      <c r="H454" s="385">
        <v>0.1</v>
      </c>
      <c r="I454" s="1208"/>
      <c r="J454" s="1205"/>
      <c r="K454" s="1210"/>
      <c r="L454" s="152"/>
      <c r="M454" s="152"/>
      <c r="N454" s="152"/>
      <c r="O454" s="152"/>
      <c r="P454" s="152"/>
      <c r="Q454" s="152"/>
      <c r="R454" s="152"/>
      <c r="S454" s="152"/>
      <c r="T454" s="152"/>
      <c r="U454" s="152"/>
      <c r="V454" s="152"/>
      <c r="W454" s="152"/>
      <c r="X454" s="152"/>
      <c r="Y454" s="152"/>
      <c r="Z454" s="152"/>
      <c r="AA454" s="152"/>
      <c r="AB454" s="152"/>
    </row>
    <row r="455" spans="1:28" ht="43.5" customHeight="1">
      <c r="A455" s="152"/>
      <c r="B455" s="1214"/>
      <c r="C455" s="1213"/>
      <c r="D455" s="1213"/>
      <c r="E455" s="1213"/>
      <c r="F455" s="596" t="s">
        <v>3054</v>
      </c>
      <c r="G455" s="572" t="s">
        <v>3055</v>
      </c>
      <c r="H455" s="385">
        <v>0.1</v>
      </c>
      <c r="I455" s="1208"/>
      <c r="J455" s="1205"/>
      <c r="K455" s="1210"/>
      <c r="L455" s="152"/>
      <c r="M455" s="152"/>
      <c r="N455" s="152"/>
      <c r="O455" s="152"/>
      <c r="P455" s="152"/>
      <c r="Q455" s="152"/>
      <c r="R455" s="152"/>
      <c r="S455" s="152"/>
      <c r="T455" s="152"/>
      <c r="U455" s="152"/>
      <c r="V455" s="152"/>
      <c r="W455" s="152"/>
      <c r="X455" s="152"/>
      <c r="Y455" s="152"/>
      <c r="Z455" s="152"/>
      <c r="AA455" s="152"/>
      <c r="AB455" s="152"/>
    </row>
    <row r="456" spans="1:28" ht="43.5" customHeight="1">
      <c r="A456" s="152"/>
      <c r="B456" s="1214"/>
      <c r="C456" s="1213"/>
      <c r="D456" s="1213"/>
      <c r="E456" s="1213"/>
      <c r="F456" s="596" t="s">
        <v>3056</v>
      </c>
      <c r="G456" s="572" t="s">
        <v>3057</v>
      </c>
      <c r="H456" s="385">
        <v>0.1</v>
      </c>
      <c r="I456" s="1208"/>
      <c r="J456" s="1205"/>
      <c r="K456" s="1210"/>
      <c r="L456" s="152"/>
      <c r="M456" s="152"/>
      <c r="N456" s="152"/>
      <c r="O456" s="152"/>
      <c r="P456" s="152"/>
      <c r="Q456" s="152"/>
      <c r="R456" s="152"/>
      <c r="S456" s="152"/>
      <c r="T456" s="152"/>
      <c r="U456" s="152"/>
      <c r="V456" s="152"/>
      <c r="W456" s="152"/>
      <c r="X456" s="152"/>
      <c r="Y456" s="152"/>
      <c r="Z456" s="152"/>
      <c r="AA456" s="152"/>
      <c r="AB456" s="152"/>
    </row>
    <row r="457" spans="1:28" ht="43.5" customHeight="1">
      <c r="A457" s="152"/>
      <c r="B457" s="1214"/>
      <c r="C457" s="1213"/>
      <c r="D457" s="1213"/>
      <c r="E457" s="1213"/>
      <c r="F457" s="596" t="s">
        <v>3058</v>
      </c>
      <c r="G457" s="572" t="s">
        <v>3059</v>
      </c>
      <c r="H457" s="385">
        <v>0.1</v>
      </c>
      <c r="I457" s="1208"/>
      <c r="J457" s="1205"/>
      <c r="K457" s="1210"/>
      <c r="L457" s="152"/>
      <c r="M457" s="152"/>
      <c r="N457" s="152"/>
      <c r="O457" s="152"/>
      <c r="P457" s="152"/>
      <c r="Q457" s="152"/>
      <c r="R457" s="152"/>
      <c r="S457" s="152"/>
      <c r="T457" s="152"/>
      <c r="U457" s="152"/>
      <c r="V457" s="152"/>
      <c r="W457" s="152"/>
      <c r="X457" s="152"/>
      <c r="Y457" s="152"/>
      <c r="Z457" s="152"/>
      <c r="AA457" s="152"/>
      <c r="AB457" s="152"/>
    </row>
    <row r="458" spans="1:28" ht="43.5" customHeight="1">
      <c r="A458" s="152"/>
      <c r="B458" s="1214"/>
      <c r="C458" s="1213"/>
      <c r="D458" s="1213"/>
      <c r="E458" s="1213"/>
      <c r="F458" s="596" t="s">
        <v>3060</v>
      </c>
      <c r="G458" s="572" t="s">
        <v>3061</v>
      </c>
      <c r="H458" s="385">
        <v>0.1</v>
      </c>
      <c r="I458" s="1208"/>
      <c r="J458" s="1205"/>
      <c r="K458" s="1210"/>
      <c r="L458" s="152"/>
      <c r="M458" s="152"/>
      <c r="N458" s="152"/>
      <c r="O458" s="152"/>
      <c r="P458" s="152"/>
      <c r="Q458" s="152"/>
      <c r="R458" s="152"/>
      <c r="S458" s="152"/>
      <c r="T458" s="152"/>
      <c r="U458" s="152"/>
      <c r="V458" s="152"/>
      <c r="W458" s="152"/>
      <c r="X458" s="152"/>
      <c r="Y458" s="152"/>
      <c r="Z458" s="152"/>
      <c r="AA458" s="152"/>
      <c r="AB458" s="152"/>
    </row>
    <row r="459" spans="1:28" ht="43.5" customHeight="1">
      <c r="A459" s="152"/>
      <c r="B459" s="1214"/>
      <c r="C459" s="1213"/>
      <c r="D459" s="1213"/>
      <c r="E459" s="1213"/>
      <c r="F459" s="596" t="s">
        <v>3062</v>
      </c>
      <c r="G459" s="572" t="s">
        <v>3063</v>
      </c>
      <c r="H459" s="385">
        <v>0.1</v>
      </c>
      <c r="I459" s="1208"/>
      <c r="J459" s="1205"/>
      <c r="K459" s="1210"/>
      <c r="L459" s="152"/>
      <c r="M459" s="152"/>
      <c r="N459" s="152"/>
      <c r="O459" s="152"/>
      <c r="P459" s="152"/>
      <c r="Q459" s="152"/>
      <c r="R459" s="152"/>
      <c r="S459" s="152"/>
      <c r="T459" s="152"/>
      <c r="U459" s="152"/>
      <c r="V459" s="152"/>
      <c r="W459" s="152"/>
      <c r="X459" s="152"/>
      <c r="Y459" s="152"/>
      <c r="Z459" s="152"/>
      <c r="AA459" s="152"/>
      <c r="AB459" s="152"/>
    </row>
    <row r="460" spans="1:28" ht="43.5" customHeight="1">
      <c r="A460" s="152"/>
      <c r="B460" s="1214"/>
      <c r="C460" s="1213"/>
      <c r="D460" s="1213"/>
      <c r="E460" s="1213"/>
      <c r="F460" s="596" t="s">
        <v>3064</v>
      </c>
      <c r="G460" s="572" t="s">
        <v>3065</v>
      </c>
      <c r="H460" s="385">
        <v>0.1</v>
      </c>
      <c r="I460" s="1208"/>
      <c r="J460" s="1205"/>
      <c r="K460" s="1210"/>
      <c r="L460" s="152"/>
      <c r="M460" s="152"/>
      <c r="N460" s="152"/>
      <c r="O460" s="152"/>
      <c r="P460" s="152"/>
      <c r="Q460" s="152"/>
      <c r="R460" s="152"/>
      <c r="S460" s="152"/>
      <c r="T460" s="152"/>
      <c r="U460" s="152"/>
      <c r="V460" s="152"/>
      <c r="W460" s="152"/>
      <c r="X460" s="152"/>
      <c r="Y460" s="152"/>
      <c r="Z460" s="152"/>
      <c r="AA460" s="152"/>
      <c r="AB460" s="152"/>
    </row>
    <row r="461" spans="1:28" ht="43.5" customHeight="1">
      <c r="A461" s="152"/>
      <c r="B461" s="1214"/>
      <c r="C461" s="1213"/>
      <c r="D461" s="1213"/>
      <c r="E461" s="1213"/>
      <c r="F461" s="596" t="s">
        <v>1095</v>
      </c>
      <c r="G461" s="572" t="s">
        <v>1342</v>
      </c>
      <c r="H461" s="385">
        <v>0.1</v>
      </c>
      <c r="I461" s="1208"/>
      <c r="J461" s="1205"/>
      <c r="K461" s="1210"/>
      <c r="L461" s="152"/>
      <c r="M461" s="152"/>
      <c r="N461" s="152"/>
      <c r="O461" s="152"/>
      <c r="P461" s="152"/>
      <c r="Q461" s="152"/>
      <c r="R461" s="152"/>
      <c r="S461" s="152"/>
      <c r="T461" s="152"/>
      <c r="U461" s="152"/>
      <c r="V461" s="152"/>
      <c r="W461" s="152"/>
      <c r="X461" s="152"/>
      <c r="Y461" s="152"/>
      <c r="Z461" s="152"/>
      <c r="AA461" s="152"/>
      <c r="AB461" s="152"/>
    </row>
    <row r="462" spans="1:28" ht="43.5" customHeight="1">
      <c r="A462" s="152"/>
      <c r="B462" s="1214"/>
      <c r="C462" s="1213"/>
      <c r="D462" s="1213"/>
      <c r="E462" s="1213"/>
      <c r="F462" s="596" t="s">
        <v>1096</v>
      </c>
      <c r="G462" s="572" t="s">
        <v>1343</v>
      </c>
      <c r="H462" s="385">
        <v>0.1</v>
      </c>
      <c r="I462" s="1208"/>
      <c r="J462" s="1205"/>
      <c r="K462" s="1210"/>
      <c r="L462" s="152"/>
      <c r="M462" s="152"/>
      <c r="N462" s="152"/>
      <c r="O462" s="152"/>
      <c r="P462" s="152"/>
      <c r="Q462" s="152"/>
      <c r="R462" s="152"/>
      <c r="S462" s="152"/>
      <c r="T462" s="152"/>
      <c r="U462" s="152"/>
      <c r="V462" s="152"/>
      <c r="W462" s="152"/>
      <c r="X462" s="152"/>
      <c r="Y462" s="152"/>
      <c r="Z462" s="152"/>
      <c r="AA462" s="152"/>
      <c r="AB462" s="152"/>
    </row>
    <row r="463" spans="1:28" ht="43.5" customHeight="1">
      <c r="A463" s="152"/>
      <c r="B463" s="1214"/>
      <c r="C463" s="1213"/>
      <c r="D463" s="1213"/>
      <c r="E463" s="1213"/>
      <c r="F463" s="596" t="s">
        <v>1097</v>
      </c>
      <c r="G463" s="572" t="s">
        <v>1344</v>
      </c>
      <c r="H463" s="385">
        <v>0.1</v>
      </c>
      <c r="I463" s="1208"/>
      <c r="J463" s="1205"/>
      <c r="K463" s="1210"/>
      <c r="L463" s="152"/>
      <c r="M463" s="152"/>
      <c r="N463" s="152"/>
      <c r="O463" s="152"/>
      <c r="P463" s="152"/>
      <c r="Q463" s="152"/>
      <c r="R463" s="152"/>
      <c r="S463" s="152"/>
      <c r="T463" s="152"/>
      <c r="U463" s="152"/>
      <c r="V463" s="152"/>
      <c r="W463" s="152"/>
      <c r="X463" s="152"/>
      <c r="Y463" s="152"/>
      <c r="Z463" s="152"/>
      <c r="AA463" s="152"/>
      <c r="AB463" s="152"/>
    </row>
    <row r="464" spans="1:28" ht="43.5" customHeight="1">
      <c r="A464" s="152"/>
      <c r="B464" s="1214"/>
      <c r="C464" s="1213"/>
      <c r="D464" s="1213"/>
      <c r="E464" s="1213"/>
      <c r="F464" s="596" t="s">
        <v>1087</v>
      </c>
      <c r="G464" s="572" t="s">
        <v>1334</v>
      </c>
      <c r="H464" s="385">
        <v>0.1</v>
      </c>
      <c r="I464" s="1208"/>
      <c r="J464" s="1205"/>
      <c r="K464" s="1210"/>
      <c r="L464" s="152"/>
      <c r="M464" s="152"/>
      <c r="N464" s="152"/>
      <c r="O464" s="152"/>
      <c r="P464" s="152"/>
      <c r="Q464" s="152"/>
      <c r="R464" s="152"/>
      <c r="S464" s="152"/>
      <c r="T464" s="152"/>
      <c r="U464" s="152"/>
      <c r="V464" s="152"/>
      <c r="W464" s="152"/>
      <c r="X464" s="152"/>
      <c r="Y464" s="152"/>
      <c r="Z464" s="152"/>
      <c r="AA464" s="152"/>
      <c r="AB464" s="152"/>
    </row>
    <row r="465" spans="1:28" ht="43.5" customHeight="1">
      <c r="A465" s="152"/>
      <c r="B465" s="1214"/>
      <c r="C465" s="1213"/>
      <c r="D465" s="1213"/>
      <c r="E465" s="1213"/>
      <c r="F465" s="596" t="s">
        <v>1088</v>
      </c>
      <c r="G465" s="572" t="s">
        <v>1335</v>
      </c>
      <c r="H465" s="385">
        <v>0.1</v>
      </c>
      <c r="I465" s="1208"/>
      <c r="J465" s="1205"/>
      <c r="K465" s="1210"/>
      <c r="L465" s="152"/>
      <c r="M465" s="152"/>
      <c r="N465" s="152"/>
      <c r="O465" s="152"/>
      <c r="P465" s="152"/>
      <c r="Q465" s="152"/>
      <c r="R465" s="152"/>
      <c r="S465" s="152"/>
      <c r="T465" s="152"/>
      <c r="U465" s="152"/>
      <c r="V465" s="152"/>
      <c r="W465" s="152"/>
      <c r="X465" s="152"/>
      <c r="Y465" s="152"/>
      <c r="Z465" s="152"/>
      <c r="AA465" s="152"/>
      <c r="AB465" s="152"/>
    </row>
    <row r="466" spans="1:28" ht="43.5" customHeight="1">
      <c r="A466" s="152"/>
      <c r="B466" s="1214"/>
      <c r="C466" s="1213"/>
      <c r="D466" s="1213"/>
      <c r="E466" s="1213"/>
      <c r="F466" s="596" t="s">
        <v>1089</v>
      </c>
      <c r="G466" s="572" t="s">
        <v>1336</v>
      </c>
      <c r="H466" s="385">
        <v>0.1</v>
      </c>
      <c r="I466" s="1208"/>
      <c r="J466" s="1205"/>
      <c r="K466" s="1210"/>
      <c r="L466" s="152"/>
      <c r="M466" s="152"/>
      <c r="N466" s="152"/>
      <c r="O466" s="152"/>
      <c r="P466" s="152"/>
      <c r="Q466" s="152"/>
      <c r="R466" s="152"/>
      <c r="S466" s="152"/>
      <c r="T466" s="152"/>
      <c r="U466" s="152"/>
      <c r="V466" s="152"/>
      <c r="W466" s="152"/>
      <c r="X466" s="152"/>
      <c r="Y466" s="152"/>
      <c r="Z466" s="152"/>
      <c r="AA466" s="152"/>
      <c r="AB466" s="152"/>
    </row>
    <row r="467" spans="1:28" ht="43.5" customHeight="1">
      <c r="A467" s="152"/>
      <c r="B467" s="1214"/>
      <c r="C467" s="1213"/>
      <c r="D467" s="1213"/>
      <c r="E467" s="1213"/>
      <c r="F467" s="596" t="s">
        <v>1090</v>
      </c>
      <c r="G467" s="572" t="s">
        <v>1337</v>
      </c>
      <c r="H467" s="385">
        <v>0.1</v>
      </c>
      <c r="I467" s="1208"/>
      <c r="J467" s="1205"/>
      <c r="K467" s="1210"/>
      <c r="L467" s="152"/>
      <c r="M467" s="152"/>
      <c r="N467" s="152"/>
      <c r="O467" s="152"/>
      <c r="P467" s="152"/>
      <c r="Q467" s="152"/>
      <c r="R467" s="152"/>
      <c r="S467" s="152"/>
      <c r="T467" s="152"/>
      <c r="U467" s="152"/>
      <c r="V467" s="152"/>
      <c r="W467" s="152"/>
      <c r="X467" s="152"/>
      <c r="Y467" s="152"/>
      <c r="Z467" s="152"/>
      <c r="AA467" s="152"/>
      <c r="AB467" s="152"/>
    </row>
    <row r="468" spans="1:28" ht="43.5" customHeight="1">
      <c r="A468" s="152"/>
      <c r="B468" s="1214"/>
      <c r="C468" s="1213"/>
      <c r="D468" s="1213"/>
      <c r="E468" s="1213"/>
      <c r="F468" s="596" t="s">
        <v>1091</v>
      </c>
      <c r="G468" s="572" t="s">
        <v>1338</v>
      </c>
      <c r="H468" s="385">
        <v>0.1</v>
      </c>
      <c r="I468" s="1208"/>
      <c r="J468" s="1205"/>
      <c r="K468" s="1210"/>
      <c r="L468" s="152"/>
      <c r="M468" s="152"/>
      <c r="N468" s="152"/>
      <c r="O468" s="152"/>
      <c r="P468" s="152"/>
      <c r="Q468" s="152"/>
      <c r="R468" s="152"/>
      <c r="S468" s="152"/>
      <c r="T468" s="152"/>
      <c r="U468" s="152"/>
      <c r="V468" s="152"/>
      <c r="W468" s="152"/>
      <c r="X468" s="152"/>
      <c r="Y468" s="152"/>
      <c r="Z468" s="152"/>
      <c r="AA468" s="152"/>
      <c r="AB468" s="152"/>
    </row>
    <row r="469" spans="1:28" ht="43.5" customHeight="1">
      <c r="A469" s="152"/>
      <c r="B469" s="1214"/>
      <c r="C469" s="1213"/>
      <c r="D469" s="1213"/>
      <c r="E469" s="1213"/>
      <c r="F469" s="596" t="s">
        <v>1080</v>
      </c>
      <c r="G469" s="572" t="s">
        <v>1327</v>
      </c>
      <c r="H469" s="385">
        <v>0.1</v>
      </c>
      <c r="I469" s="1208"/>
      <c r="J469" s="1205"/>
      <c r="K469" s="1210"/>
      <c r="L469" s="152"/>
      <c r="M469" s="152"/>
      <c r="N469" s="152"/>
      <c r="O469" s="152"/>
      <c r="P469" s="152"/>
      <c r="Q469" s="152"/>
      <c r="R469" s="152"/>
      <c r="S469" s="152"/>
      <c r="T469" s="152"/>
      <c r="U469" s="152"/>
      <c r="V469" s="152"/>
      <c r="W469" s="152"/>
      <c r="X469" s="152"/>
      <c r="Y469" s="152"/>
      <c r="Z469" s="152"/>
      <c r="AA469" s="152"/>
      <c r="AB469" s="152"/>
    </row>
    <row r="470" spans="1:28" ht="43.5" customHeight="1">
      <c r="A470" s="152"/>
      <c r="B470" s="1214"/>
      <c r="C470" s="1213"/>
      <c r="D470" s="1213"/>
      <c r="E470" s="1213"/>
      <c r="F470" s="596" t="s">
        <v>1081</v>
      </c>
      <c r="G470" s="572" t="s">
        <v>1328</v>
      </c>
      <c r="H470" s="385">
        <v>0.1</v>
      </c>
      <c r="I470" s="1208"/>
      <c r="J470" s="1205"/>
      <c r="K470" s="1210"/>
      <c r="L470" s="152"/>
      <c r="M470" s="152"/>
      <c r="N470" s="152"/>
      <c r="O470" s="152"/>
      <c r="P470" s="152"/>
      <c r="Q470" s="152"/>
      <c r="R470" s="152"/>
      <c r="S470" s="152"/>
      <c r="T470" s="152"/>
      <c r="U470" s="152"/>
      <c r="V470" s="152"/>
      <c r="W470" s="152"/>
      <c r="X470" s="152"/>
      <c r="Y470" s="152"/>
      <c r="Z470" s="152"/>
      <c r="AA470" s="152"/>
      <c r="AB470" s="152"/>
    </row>
    <row r="471" spans="1:28" ht="43.5" customHeight="1">
      <c r="A471" s="152"/>
      <c r="B471" s="1214"/>
      <c r="C471" s="1213"/>
      <c r="D471" s="1213"/>
      <c r="E471" s="1213"/>
      <c r="F471" s="596" t="s">
        <v>1082</v>
      </c>
      <c r="G471" s="572" t="s">
        <v>1329</v>
      </c>
      <c r="H471" s="385">
        <v>0.1</v>
      </c>
      <c r="I471" s="1208"/>
      <c r="J471" s="1205"/>
      <c r="K471" s="1210"/>
      <c r="L471" s="152"/>
      <c r="M471" s="152"/>
      <c r="N471" s="152"/>
      <c r="O471" s="152"/>
      <c r="P471" s="152"/>
      <c r="Q471" s="152"/>
      <c r="R471" s="152"/>
      <c r="S471" s="152"/>
      <c r="T471" s="152"/>
      <c r="U471" s="152"/>
      <c r="V471" s="152"/>
      <c r="W471" s="152"/>
      <c r="X471" s="152"/>
      <c r="Y471" s="152"/>
      <c r="Z471" s="152"/>
      <c r="AA471" s="152"/>
      <c r="AB471" s="152"/>
    </row>
    <row r="472" spans="1:28" ht="43.5" customHeight="1">
      <c r="A472" s="152"/>
      <c r="B472" s="1214"/>
      <c r="C472" s="1213"/>
      <c r="D472" s="1213"/>
      <c r="E472" s="1213"/>
      <c r="F472" s="596" t="s">
        <v>1083</v>
      </c>
      <c r="G472" s="572" t="s">
        <v>1330</v>
      </c>
      <c r="H472" s="385">
        <v>0.1</v>
      </c>
      <c r="I472" s="1208"/>
      <c r="J472" s="1205"/>
      <c r="K472" s="1210"/>
      <c r="L472" s="152"/>
      <c r="M472" s="152"/>
      <c r="N472" s="152"/>
      <c r="O472" s="152"/>
      <c r="P472" s="152"/>
      <c r="Q472" s="152"/>
      <c r="R472" s="152"/>
      <c r="S472" s="152"/>
      <c r="T472" s="152"/>
      <c r="U472" s="152"/>
      <c r="V472" s="152"/>
      <c r="W472" s="152"/>
      <c r="X472" s="152"/>
      <c r="Y472" s="152"/>
      <c r="Z472" s="152"/>
      <c r="AA472" s="152"/>
      <c r="AB472" s="152"/>
    </row>
    <row r="473" spans="1:28" ht="43.5" customHeight="1">
      <c r="A473" s="152"/>
      <c r="B473" s="1214"/>
      <c r="C473" s="1213"/>
      <c r="D473" s="1213"/>
      <c r="E473" s="1213"/>
      <c r="F473" s="596" t="s">
        <v>3066</v>
      </c>
      <c r="G473" s="572" t="s">
        <v>3067</v>
      </c>
      <c r="H473" s="385">
        <v>0.1</v>
      </c>
      <c r="I473" s="1208"/>
      <c r="J473" s="1205"/>
      <c r="K473" s="1210"/>
      <c r="L473" s="152"/>
      <c r="M473" s="152"/>
      <c r="N473" s="152"/>
      <c r="O473" s="152"/>
      <c r="P473" s="152"/>
      <c r="Q473" s="152"/>
      <c r="R473" s="152"/>
      <c r="S473" s="152"/>
      <c r="T473" s="152"/>
      <c r="U473" s="152"/>
      <c r="V473" s="152"/>
      <c r="W473" s="152"/>
      <c r="X473" s="152"/>
      <c r="Y473" s="152"/>
      <c r="Z473" s="152"/>
      <c r="AA473" s="152"/>
      <c r="AB473" s="152"/>
    </row>
    <row r="474" spans="1:28" ht="43.5" customHeight="1">
      <c r="A474" s="152"/>
      <c r="B474" s="1214"/>
      <c r="C474" s="1213"/>
      <c r="D474" s="1213"/>
      <c r="E474" s="1213"/>
      <c r="F474" s="596" t="s">
        <v>3068</v>
      </c>
      <c r="G474" s="572" t="s">
        <v>3069</v>
      </c>
      <c r="H474" s="385">
        <v>0.1</v>
      </c>
      <c r="I474" s="1208"/>
      <c r="J474" s="1205"/>
      <c r="K474" s="1210"/>
      <c r="L474" s="152"/>
      <c r="M474" s="152"/>
      <c r="N474" s="152"/>
      <c r="O474" s="152"/>
      <c r="P474" s="152"/>
      <c r="Q474" s="152"/>
      <c r="R474" s="152"/>
      <c r="S474" s="152"/>
      <c r="T474" s="152"/>
      <c r="U474" s="152"/>
      <c r="V474" s="152"/>
      <c r="W474" s="152"/>
      <c r="X474" s="152"/>
      <c r="Y474" s="152"/>
      <c r="Z474" s="152"/>
      <c r="AA474" s="152"/>
      <c r="AB474" s="152"/>
    </row>
    <row r="475" spans="1:28" ht="43.5" customHeight="1">
      <c r="A475" s="152"/>
      <c r="B475" s="1214"/>
      <c r="C475" s="1213"/>
      <c r="D475" s="1213"/>
      <c r="E475" s="1213"/>
      <c r="F475" s="596" t="s">
        <v>3070</v>
      </c>
      <c r="G475" s="572" t="s">
        <v>3071</v>
      </c>
      <c r="H475" s="385">
        <v>0.1</v>
      </c>
      <c r="I475" s="1208"/>
      <c r="J475" s="1205"/>
      <c r="K475" s="1210"/>
      <c r="L475" s="152"/>
      <c r="M475" s="152"/>
      <c r="N475" s="152"/>
      <c r="O475" s="152"/>
      <c r="P475" s="152"/>
      <c r="Q475" s="152"/>
      <c r="R475" s="152"/>
      <c r="S475" s="152"/>
      <c r="T475" s="152"/>
      <c r="U475" s="152"/>
      <c r="V475" s="152"/>
      <c r="W475" s="152"/>
      <c r="X475" s="152"/>
      <c r="Y475" s="152"/>
      <c r="Z475" s="152"/>
      <c r="AA475" s="152"/>
      <c r="AB475" s="152"/>
    </row>
    <row r="476" spans="1:28" ht="43.5" customHeight="1">
      <c r="A476" s="152"/>
      <c r="B476" s="1214"/>
      <c r="C476" s="1213"/>
      <c r="D476" s="1213"/>
      <c r="E476" s="1213"/>
      <c r="F476" s="596" t="s">
        <v>3072</v>
      </c>
      <c r="G476" s="572" t="s">
        <v>3073</v>
      </c>
      <c r="H476" s="385">
        <v>0.1</v>
      </c>
      <c r="I476" s="1208"/>
      <c r="J476" s="1205"/>
      <c r="K476" s="1210"/>
      <c r="L476" s="152"/>
      <c r="M476" s="152"/>
      <c r="N476" s="152"/>
      <c r="O476" s="152"/>
      <c r="P476" s="152"/>
      <c r="Q476" s="152"/>
      <c r="R476" s="152"/>
      <c r="S476" s="152"/>
      <c r="T476" s="152"/>
      <c r="U476" s="152"/>
      <c r="V476" s="152"/>
      <c r="W476" s="152"/>
      <c r="X476" s="152"/>
      <c r="Y476" s="152"/>
      <c r="Z476" s="152"/>
      <c r="AA476" s="152"/>
      <c r="AB476" s="152"/>
    </row>
    <row r="477" spans="1:28" ht="43.5" customHeight="1">
      <c r="A477" s="152"/>
      <c r="B477" s="1214"/>
      <c r="C477" s="1213"/>
      <c r="D477" s="1213"/>
      <c r="E477" s="1213"/>
      <c r="F477" s="596" t="s">
        <v>3074</v>
      </c>
      <c r="G477" s="572" t="s">
        <v>3075</v>
      </c>
      <c r="H477" s="385">
        <v>0.1</v>
      </c>
      <c r="I477" s="1208"/>
      <c r="J477" s="1205"/>
      <c r="K477" s="1210"/>
      <c r="L477" s="152"/>
      <c r="M477" s="152"/>
      <c r="N477" s="152"/>
      <c r="O477" s="152"/>
      <c r="P477" s="152"/>
      <c r="Q477" s="152"/>
      <c r="R477" s="152"/>
      <c r="S477" s="152"/>
      <c r="T477" s="152"/>
      <c r="U477" s="152"/>
      <c r="V477" s="152"/>
      <c r="W477" s="152"/>
      <c r="X477" s="152"/>
      <c r="Y477" s="152"/>
      <c r="Z477" s="152"/>
      <c r="AA477" s="152"/>
      <c r="AB477" s="152"/>
    </row>
    <row r="478" spans="1:28" ht="43.5" customHeight="1">
      <c r="A478" s="152"/>
      <c r="B478" s="1214"/>
      <c r="C478" s="1213"/>
      <c r="D478" s="1213"/>
      <c r="E478" s="1213"/>
      <c r="F478" s="596" t="s">
        <v>3076</v>
      </c>
      <c r="G478" s="572" t="s">
        <v>3077</v>
      </c>
      <c r="H478" s="385">
        <v>0.1</v>
      </c>
      <c r="I478" s="1208"/>
      <c r="J478" s="1205"/>
      <c r="K478" s="1210"/>
      <c r="L478" s="152"/>
      <c r="M478" s="152"/>
      <c r="N478" s="152"/>
      <c r="O478" s="152"/>
      <c r="P478" s="152"/>
      <c r="Q478" s="152"/>
      <c r="R478" s="152"/>
      <c r="S478" s="152"/>
      <c r="T478" s="152"/>
      <c r="U478" s="152"/>
      <c r="V478" s="152"/>
      <c r="W478" s="152"/>
      <c r="X478" s="152"/>
      <c r="Y478" s="152"/>
      <c r="Z478" s="152"/>
      <c r="AA478" s="152"/>
      <c r="AB478" s="152"/>
    </row>
    <row r="479" spans="1:28" ht="43.5" customHeight="1">
      <c r="A479" s="152"/>
      <c r="B479" s="1214"/>
      <c r="C479" s="1213"/>
      <c r="D479" s="1213"/>
      <c r="E479" s="1213"/>
      <c r="F479" s="596" t="s">
        <v>3078</v>
      </c>
      <c r="G479" s="572" t="s">
        <v>3079</v>
      </c>
      <c r="H479" s="385">
        <v>0.1</v>
      </c>
      <c r="I479" s="1208"/>
      <c r="J479" s="1205"/>
      <c r="K479" s="1210"/>
      <c r="L479" s="152"/>
      <c r="M479" s="152"/>
      <c r="N479" s="152"/>
      <c r="O479" s="152"/>
      <c r="P479" s="152"/>
      <c r="Q479" s="152"/>
      <c r="R479" s="152"/>
      <c r="S479" s="152"/>
      <c r="T479" s="152"/>
      <c r="U479" s="152"/>
      <c r="V479" s="152"/>
      <c r="W479" s="152"/>
      <c r="X479" s="152"/>
      <c r="Y479" s="152"/>
      <c r="Z479" s="152"/>
      <c r="AA479" s="152"/>
      <c r="AB479" s="152"/>
    </row>
    <row r="480" spans="1:28" ht="43.5" customHeight="1">
      <c r="A480" s="152"/>
      <c r="B480" s="1214"/>
      <c r="C480" s="1213"/>
      <c r="D480" s="1213"/>
      <c r="E480" s="1213"/>
      <c r="F480" s="596" t="s">
        <v>3080</v>
      </c>
      <c r="G480" s="572" t="s">
        <v>3081</v>
      </c>
      <c r="H480" s="385">
        <v>0.1</v>
      </c>
      <c r="I480" s="1208"/>
      <c r="J480" s="1205"/>
      <c r="K480" s="1210"/>
      <c r="L480" s="152"/>
      <c r="M480" s="152"/>
      <c r="N480" s="152"/>
      <c r="O480" s="152"/>
      <c r="P480" s="152"/>
      <c r="Q480" s="152"/>
      <c r="R480" s="152"/>
      <c r="S480" s="152"/>
      <c r="T480" s="152"/>
      <c r="U480" s="152"/>
      <c r="V480" s="152"/>
      <c r="W480" s="152"/>
      <c r="X480" s="152"/>
      <c r="Y480" s="152"/>
      <c r="Z480" s="152"/>
      <c r="AA480" s="152"/>
      <c r="AB480" s="152"/>
    </row>
    <row r="481" spans="1:28" ht="43.5" customHeight="1">
      <c r="A481" s="152"/>
      <c r="B481" s="1214"/>
      <c r="C481" s="1213"/>
      <c r="D481" s="1213"/>
      <c r="E481" s="1213"/>
      <c r="F481" s="596" t="s">
        <v>3082</v>
      </c>
      <c r="G481" s="572" t="s">
        <v>3083</v>
      </c>
      <c r="H481" s="385">
        <v>0.1</v>
      </c>
      <c r="I481" s="1208"/>
      <c r="J481" s="1205"/>
      <c r="K481" s="1210"/>
      <c r="L481" s="152"/>
      <c r="M481" s="152"/>
      <c r="N481" s="152"/>
      <c r="O481" s="152"/>
      <c r="P481" s="152"/>
      <c r="Q481" s="152"/>
      <c r="R481" s="152"/>
      <c r="S481" s="152"/>
      <c r="T481" s="152"/>
      <c r="U481" s="152"/>
      <c r="V481" s="152"/>
      <c r="W481" s="152"/>
      <c r="X481" s="152"/>
      <c r="Y481" s="152"/>
      <c r="Z481" s="152"/>
      <c r="AA481" s="152"/>
      <c r="AB481" s="152"/>
    </row>
    <row r="482" spans="1:28" ht="43.5" customHeight="1">
      <c r="A482" s="152"/>
      <c r="B482" s="1214"/>
      <c r="C482" s="1213"/>
      <c r="D482" s="1213"/>
      <c r="E482" s="1213"/>
      <c r="F482" s="596" t="s">
        <v>3084</v>
      </c>
      <c r="G482" s="572" t="s">
        <v>3085</v>
      </c>
      <c r="H482" s="385">
        <v>0.1</v>
      </c>
      <c r="I482" s="1208"/>
      <c r="J482" s="1205"/>
      <c r="K482" s="1210"/>
      <c r="L482" s="152"/>
      <c r="M482" s="152"/>
      <c r="N482" s="152"/>
      <c r="O482" s="152"/>
      <c r="P482" s="152"/>
      <c r="Q482" s="152"/>
      <c r="R482" s="152"/>
      <c r="S482" s="152"/>
      <c r="T482" s="152"/>
      <c r="U482" s="152"/>
      <c r="V482" s="152"/>
      <c r="W482" s="152"/>
      <c r="X482" s="152"/>
      <c r="Y482" s="152"/>
      <c r="Z482" s="152"/>
      <c r="AA482" s="152"/>
      <c r="AB482" s="152"/>
    </row>
    <row r="483" spans="1:28" ht="43.5" customHeight="1">
      <c r="A483" s="152"/>
      <c r="B483" s="1214"/>
      <c r="C483" s="1213"/>
      <c r="D483" s="1213"/>
      <c r="E483" s="1213"/>
      <c r="F483" s="596" t="s">
        <v>3086</v>
      </c>
      <c r="G483" s="572" t="s">
        <v>3087</v>
      </c>
      <c r="H483" s="385">
        <v>0.1</v>
      </c>
      <c r="I483" s="1208"/>
      <c r="J483" s="1205"/>
      <c r="K483" s="1210"/>
      <c r="L483" s="152"/>
      <c r="M483" s="152"/>
      <c r="N483" s="152"/>
      <c r="O483" s="152"/>
      <c r="P483" s="152"/>
      <c r="Q483" s="152"/>
      <c r="R483" s="152"/>
      <c r="S483" s="152"/>
      <c r="T483" s="152"/>
      <c r="U483" s="152"/>
      <c r="V483" s="152"/>
      <c r="W483" s="152"/>
      <c r="X483" s="152"/>
      <c r="Y483" s="152"/>
      <c r="Z483" s="152"/>
      <c r="AA483" s="152"/>
      <c r="AB483" s="152"/>
    </row>
    <row r="484" spans="1:28" ht="92.25" customHeight="1">
      <c r="A484" s="152"/>
      <c r="B484" s="1214"/>
      <c r="C484" s="1213"/>
      <c r="D484" s="1213"/>
      <c r="E484" s="1213"/>
      <c r="F484" s="596" t="s">
        <v>3088</v>
      </c>
      <c r="G484" s="572" t="s">
        <v>3089</v>
      </c>
      <c r="H484" s="385">
        <v>0.1</v>
      </c>
      <c r="I484" s="1208"/>
      <c r="J484" s="1205"/>
      <c r="K484" s="1210"/>
      <c r="L484" s="152"/>
      <c r="M484" s="152"/>
      <c r="N484" s="152"/>
      <c r="O484" s="152"/>
      <c r="P484" s="152"/>
      <c r="Q484" s="152"/>
      <c r="R484" s="152"/>
      <c r="S484" s="152"/>
      <c r="T484" s="152"/>
      <c r="U484" s="152"/>
      <c r="V484" s="152"/>
      <c r="W484" s="152"/>
      <c r="X484" s="152"/>
      <c r="Y484" s="152"/>
      <c r="Z484" s="152"/>
      <c r="AA484" s="152"/>
      <c r="AB484" s="152"/>
    </row>
    <row r="485" spans="1:28" ht="96" customHeight="1">
      <c r="A485" s="152"/>
      <c r="B485" s="1214"/>
      <c r="C485" s="1213"/>
      <c r="D485" s="1213"/>
      <c r="E485" s="1213"/>
      <c r="F485" s="596" t="s">
        <v>3090</v>
      </c>
      <c r="G485" s="572" t="s">
        <v>3091</v>
      </c>
      <c r="H485" s="385">
        <v>0.1</v>
      </c>
      <c r="I485" s="1208"/>
      <c r="J485" s="1205"/>
      <c r="K485" s="1210"/>
      <c r="L485" s="152"/>
      <c r="M485" s="152"/>
      <c r="N485" s="152"/>
      <c r="O485" s="152"/>
      <c r="P485" s="152"/>
      <c r="Q485" s="152"/>
      <c r="R485" s="152"/>
      <c r="S485" s="152"/>
      <c r="T485" s="152"/>
      <c r="U485" s="152"/>
      <c r="V485" s="152"/>
      <c r="W485" s="152"/>
      <c r="X485" s="152"/>
      <c r="Y485" s="152"/>
      <c r="Z485" s="152"/>
      <c r="AA485" s="152"/>
      <c r="AB485" s="152"/>
    </row>
    <row r="486" spans="1:28" ht="80.25" customHeight="1">
      <c r="A486" s="152"/>
      <c r="B486" s="1214"/>
      <c r="C486" s="1213"/>
      <c r="D486" s="1213"/>
      <c r="E486" s="1213"/>
      <c r="F486" s="596" t="s">
        <v>3092</v>
      </c>
      <c r="G486" s="572" t="s">
        <v>3093</v>
      </c>
      <c r="H486" s="385">
        <v>0.1</v>
      </c>
      <c r="I486" s="1208"/>
      <c r="J486" s="1205"/>
      <c r="K486" s="1210"/>
      <c r="L486" s="152"/>
      <c r="M486" s="152"/>
      <c r="N486" s="152"/>
      <c r="O486" s="152"/>
      <c r="P486" s="152"/>
      <c r="Q486" s="152"/>
      <c r="R486" s="152"/>
      <c r="S486" s="152"/>
      <c r="T486" s="152"/>
      <c r="U486" s="152"/>
      <c r="V486" s="152"/>
      <c r="W486" s="152"/>
      <c r="X486" s="152"/>
      <c r="Y486" s="152"/>
      <c r="Z486" s="152"/>
      <c r="AA486" s="152"/>
      <c r="AB486" s="152"/>
    </row>
    <row r="487" spans="1:28" ht="81.75" customHeight="1">
      <c r="A487" s="152"/>
      <c r="B487" s="1214"/>
      <c r="C487" s="1213"/>
      <c r="D487" s="1213"/>
      <c r="E487" s="1213"/>
      <c r="F487" s="596" t="s">
        <v>3094</v>
      </c>
      <c r="G487" s="572" t="s">
        <v>3095</v>
      </c>
      <c r="H487" s="385">
        <v>0.1</v>
      </c>
      <c r="I487" s="1208"/>
      <c r="J487" s="1205"/>
      <c r="K487" s="1210"/>
      <c r="L487" s="152"/>
      <c r="M487" s="152"/>
      <c r="N487" s="152"/>
      <c r="O487" s="152"/>
      <c r="P487" s="152"/>
      <c r="Q487" s="152"/>
      <c r="R487" s="152"/>
      <c r="S487" s="152"/>
      <c r="T487" s="152"/>
      <c r="U487" s="152"/>
      <c r="V487" s="152"/>
      <c r="W487" s="152"/>
      <c r="X487" s="152"/>
      <c r="Y487" s="152"/>
      <c r="Z487" s="152"/>
      <c r="AA487" s="152"/>
      <c r="AB487" s="152"/>
    </row>
    <row r="488" spans="1:28" ht="43.5" customHeight="1">
      <c r="A488" s="152"/>
      <c r="B488" s="1214"/>
      <c r="C488" s="1213"/>
      <c r="D488" s="1213"/>
      <c r="E488" s="1213"/>
      <c r="F488" s="596" t="s">
        <v>1084</v>
      </c>
      <c r="G488" s="572" t="s">
        <v>1331</v>
      </c>
      <c r="H488" s="385">
        <v>0.1</v>
      </c>
      <c r="I488" s="1208"/>
      <c r="J488" s="1205"/>
      <c r="K488" s="1210"/>
      <c r="L488" s="152"/>
      <c r="M488" s="152"/>
      <c r="N488" s="152"/>
      <c r="O488" s="152"/>
      <c r="P488" s="152"/>
      <c r="Q488" s="152"/>
      <c r="R488" s="152"/>
      <c r="S488" s="152"/>
      <c r="T488" s="152"/>
      <c r="U488" s="152"/>
      <c r="V488" s="152"/>
      <c r="W488" s="152"/>
      <c r="X488" s="152"/>
      <c r="Y488" s="152"/>
      <c r="Z488" s="152"/>
      <c r="AA488" s="152"/>
      <c r="AB488" s="152"/>
    </row>
    <row r="489" spans="1:28" ht="43.5" customHeight="1">
      <c r="A489" s="152"/>
      <c r="B489" s="1214"/>
      <c r="C489" s="1213"/>
      <c r="D489" s="1213"/>
      <c r="E489" s="1213"/>
      <c r="F489" s="596" t="s">
        <v>3096</v>
      </c>
      <c r="G489" s="572" t="s">
        <v>3097</v>
      </c>
      <c r="H489" s="385">
        <v>0.1</v>
      </c>
      <c r="I489" s="1208"/>
      <c r="J489" s="1205"/>
      <c r="K489" s="1210"/>
      <c r="L489" s="152"/>
      <c r="M489" s="152"/>
      <c r="N489" s="152"/>
      <c r="O489" s="152"/>
      <c r="P489" s="152"/>
      <c r="Q489" s="152"/>
      <c r="R489" s="152"/>
      <c r="S489" s="152"/>
      <c r="T489" s="152"/>
      <c r="U489" s="152"/>
      <c r="V489" s="152"/>
      <c r="W489" s="152"/>
      <c r="X489" s="152"/>
      <c r="Y489" s="152"/>
      <c r="Z489" s="152"/>
      <c r="AA489" s="152"/>
      <c r="AB489" s="152"/>
    </row>
    <row r="490" spans="1:28" ht="95.25" customHeight="1">
      <c r="A490" s="152"/>
      <c r="B490" s="1214"/>
      <c r="C490" s="1213"/>
      <c r="D490" s="1213"/>
      <c r="E490" s="1213"/>
      <c r="F490" s="596" t="s">
        <v>3098</v>
      </c>
      <c r="G490" s="572" t="s">
        <v>3099</v>
      </c>
      <c r="H490" s="385">
        <v>0.1</v>
      </c>
      <c r="I490" s="1208"/>
      <c r="J490" s="1205"/>
      <c r="K490" s="1210"/>
      <c r="L490" s="152"/>
      <c r="M490" s="152"/>
      <c r="N490" s="152"/>
      <c r="O490" s="152"/>
      <c r="P490" s="152"/>
      <c r="Q490" s="152"/>
      <c r="R490" s="152"/>
      <c r="S490" s="152"/>
      <c r="T490" s="152"/>
      <c r="U490" s="152"/>
      <c r="V490" s="152"/>
      <c r="W490" s="152"/>
      <c r="X490" s="152"/>
      <c r="Y490" s="152"/>
      <c r="Z490" s="152"/>
      <c r="AA490" s="152"/>
      <c r="AB490" s="152"/>
    </row>
    <row r="491" spans="1:28" ht="68.25" customHeight="1">
      <c r="A491" s="152"/>
      <c r="B491" s="1214"/>
      <c r="C491" s="1213"/>
      <c r="D491" s="1213"/>
      <c r="E491" s="1213"/>
      <c r="F491" s="596" t="s">
        <v>3100</v>
      </c>
      <c r="G491" s="572" t="s">
        <v>3101</v>
      </c>
      <c r="H491" s="385">
        <v>0.1</v>
      </c>
      <c r="I491" s="1208"/>
      <c r="J491" s="1205"/>
      <c r="K491" s="1210"/>
      <c r="L491" s="152"/>
      <c r="M491" s="152"/>
      <c r="N491" s="152"/>
      <c r="O491" s="152"/>
      <c r="P491" s="152"/>
      <c r="Q491" s="152"/>
      <c r="R491" s="152"/>
      <c r="S491" s="152"/>
      <c r="T491" s="152"/>
      <c r="U491" s="152"/>
      <c r="V491" s="152"/>
      <c r="W491" s="152"/>
      <c r="X491" s="152"/>
      <c r="Y491" s="152"/>
      <c r="Z491" s="152"/>
      <c r="AA491" s="152"/>
      <c r="AB491" s="152"/>
    </row>
    <row r="492" spans="1:28" ht="58.5" customHeight="1">
      <c r="A492" s="152"/>
      <c r="B492" s="1214"/>
      <c r="C492" s="1213"/>
      <c r="D492" s="1213"/>
      <c r="E492" s="1213"/>
      <c r="F492" s="596" t="s">
        <v>1085</v>
      </c>
      <c r="G492" s="572" t="s">
        <v>1332</v>
      </c>
      <c r="H492" s="385">
        <v>0.1</v>
      </c>
      <c r="I492" s="1208"/>
      <c r="J492" s="1205"/>
      <c r="K492" s="1210"/>
      <c r="L492" s="152"/>
      <c r="M492" s="152"/>
      <c r="N492" s="152"/>
      <c r="O492" s="152"/>
      <c r="P492" s="152"/>
      <c r="Q492" s="152"/>
      <c r="R492" s="152"/>
      <c r="S492" s="152"/>
      <c r="T492" s="152"/>
      <c r="U492" s="152"/>
      <c r="V492" s="152"/>
      <c r="W492" s="152"/>
      <c r="X492" s="152"/>
      <c r="Y492" s="152"/>
      <c r="Z492" s="152"/>
      <c r="AA492" s="152"/>
      <c r="AB492" s="152"/>
    </row>
    <row r="493" spans="1:28" ht="70.5" customHeight="1">
      <c r="A493" s="152"/>
      <c r="B493" s="1214"/>
      <c r="C493" s="1213"/>
      <c r="D493" s="1213"/>
      <c r="E493" s="1213"/>
      <c r="F493" s="596" t="s">
        <v>3102</v>
      </c>
      <c r="G493" s="572" t="s">
        <v>3103</v>
      </c>
      <c r="H493" s="385">
        <v>0.1</v>
      </c>
      <c r="I493" s="1208"/>
      <c r="J493" s="1205"/>
      <c r="K493" s="1210"/>
      <c r="L493" s="152"/>
      <c r="M493" s="152"/>
      <c r="N493" s="152"/>
      <c r="O493" s="152"/>
      <c r="P493" s="152"/>
      <c r="Q493" s="152"/>
      <c r="R493" s="152"/>
      <c r="S493" s="152"/>
      <c r="T493" s="152"/>
      <c r="U493" s="152"/>
      <c r="V493" s="152"/>
      <c r="W493" s="152"/>
      <c r="X493" s="152"/>
      <c r="Y493" s="152"/>
      <c r="Z493" s="152"/>
      <c r="AA493" s="152"/>
      <c r="AB493" s="152"/>
    </row>
    <row r="494" spans="1:28" ht="70.5" customHeight="1">
      <c r="A494" s="152"/>
      <c r="B494" s="1214"/>
      <c r="C494" s="1213"/>
      <c r="D494" s="1213"/>
      <c r="E494" s="1213"/>
      <c r="F494" s="596" t="s">
        <v>3104</v>
      </c>
      <c r="G494" s="572" t="s">
        <v>3105</v>
      </c>
      <c r="H494" s="385">
        <v>0.1</v>
      </c>
      <c r="I494" s="1208"/>
      <c r="J494" s="1205"/>
      <c r="K494" s="1210"/>
      <c r="L494" s="152"/>
      <c r="M494" s="152"/>
      <c r="N494" s="152"/>
      <c r="O494" s="152"/>
      <c r="P494" s="152"/>
      <c r="Q494" s="152"/>
      <c r="R494" s="152"/>
      <c r="S494" s="152"/>
      <c r="T494" s="152"/>
      <c r="U494" s="152"/>
      <c r="V494" s="152"/>
      <c r="W494" s="152"/>
      <c r="X494" s="152"/>
      <c r="Y494" s="152"/>
      <c r="Z494" s="152"/>
      <c r="AA494" s="152"/>
      <c r="AB494" s="152"/>
    </row>
    <row r="495" spans="1:28" ht="68.25" customHeight="1">
      <c r="A495" s="152"/>
      <c r="B495" s="1214"/>
      <c r="C495" s="1213"/>
      <c r="D495" s="1213"/>
      <c r="E495" s="1213"/>
      <c r="F495" s="596" t="s">
        <v>3106</v>
      </c>
      <c r="G495" s="572" t="s">
        <v>3107</v>
      </c>
      <c r="H495" s="385">
        <v>0.1</v>
      </c>
      <c r="I495" s="1209"/>
      <c r="J495" s="1206"/>
      <c r="K495" s="1210"/>
      <c r="L495" s="152"/>
      <c r="M495" s="152"/>
      <c r="N495" s="152"/>
      <c r="O495" s="152"/>
      <c r="P495" s="152"/>
      <c r="Q495" s="152"/>
      <c r="R495" s="152"/>
      <c r="S495" s="152"/>
      <c r="T495" s="152"/>
      <c r="U495" s="152"/>
      <c r="V495" s="152"/>
      <c r="W495" s="152"/>
      <c r="X495" s="152"/>
      <c r="Y495" s="152"/>
      <c r="Z495" s="152"/>
      <c r="AA495" s="152"/>
      <c r="AB495" s="152"/>
    </row>
    <row r="496" spans="1:28" ht="101.25" customHeight="1">
      <c r="A496" s="152"/>
      <c r="B496" s="570">
        <v>33</v>
      </c>
      <c r="C496" s="1114" t="s">
        <v>3108</v>
      </c>
      <c r="D496" s="1114"/>
      <c r="E496" s="1114"/>
      <c r="F496" s="571"/>
      <c r="G496" s="395" t="s">
        <v>3109</v>
      </c>
      <c r="H496" s="385">
        <v>0.1</v>
      </c>
      <c r="I496" s="533" t="s">
        <v>3176</v>
      </c>
      <c r="J496" s="574"/>
      <c r="K496" s="573">
        <v>45562</v>
      </c>
      <c r="L496" s="152"/>
      <c r="M496" s="152"/>
      <c r="N496" s="152"/>
      <c r="O496" s="152"/>
      <c r="P496" s="152"/>
      <c r="Q496" s="152"/>
      <c r="R496" s="152"/>
      <c r="S496" s="152"/>
      <c r="T496" s="152"/>
      <c r="U496" s="152"/>
      <c r="V496" s="152"/>
      <c r="W496" s="152"/>
      <c r="X496" s="152"/>
      <c r="Y496" s="152"/>
      <c r="Z496" s="152"/>
      <c r="AA496" s="152"/>
      <c r="AB496" s="152"/>
    </row>
    <row r="497" spans="1:28" ht="178.5" customHeight="1" thickBot="1">
      <c r="A497" s="152"/>
      <c r="B497" s="575">
        <v>34</v>
      </c>
      <c r="C497" s="1067" t="s">
        <v>3177</v>
      </c>
      <c r="D497" s="1067"/>
      <c r="E497" s="1067"/>
      <c r="F497" s="576"/>
      <c r="G497" s="401" t="s">
        <v>540</v>
      </c>
      <c r="H497" s="389">
        <v>0.1</v>
      </c>
      <c r="I497" s="537" t="s">
        <v>3178</v>
      </c>
      <c r="J497" s="576"/>
      <c r="K497" s="577">
        <v>45853</v>
      </c>
      <c r="L497" s="152"/>
      <c r="M497" s="152"/>
      <c r="N497" s="152"/>
      <c r="O497" s="152"/>
      <c r="P497" s="152"/>
      <c r="Q497" s="152"/>
      <c r="R497" s="152"/>
      <c r="S497" s="152"/>
      <c r="T497" s="152"/>
      <c r="U497" s="152"/>
      <c r="V497" s="152"/>
      <c r="W497" s="152"/>
      <c r="X497" s="152"/>
      <c r="Y497" s="152"/>
      <c r="Z497" s="152"/>
      <c r="AA497" s="152"/>
      <c r="AB497" s="152"/>
    </row>
    <row r="498" spans="1:28" ht="22.5" customHeight="1">
      <c r="A498" s="152"/>
      <c r="B498" s="578"/>
      <c r="C498" s="558"/>
      <c r="D498" s="558"/>
      <c r="E498" s="558"/>
      <c r="F498" s="579"/>
      <c r="G498" s="578"/>
      <c r="H498" s="580"/>
      <c r="I498" s="151"/>
      <c r="J498" s="152"/>
      <c r="K498" s="261"/>
      <c r="L498" s="152"/>
      <c r="M498" s="152"/>
      <c r="N498" s="152"/>
      <c r="O498" s="152"/>
      <c r="P498" s="152"/>
      <c r="Q498" s="152"/>
      <c r="R498" s="152"/>
      <c r="S498" s="152"/>
      <c r="T498" s="152"/>
      <c r="U498" s="152"/>
      <c r="V498" s="152"/>
      <c r="W498" s="152"/>
      <c r="X498" s="152"/>
      <c r="Y498" s="152"/>
      <c r="Z498" s="152"/>
      <c r="AA498" s="152"/>
      <c r="AB498" s="152"/>
    </row>
    <row r="499" spans="1:28" ht="21.75" customHeight="1" thickBot="1">
      <c r="A499" s="152"/>
      <c r="B499" s="581"/>
      <c r="C499" s="581"/>
      <c r="D499" s="581"/>
      <c r="E499" s="581"/>
      <c r="F499" s="582"/>
      <c r="G499" s="595"/>
      <c r="H499" s="583"/>
      <c r="I499" s="152"/>
      <c r="J499" s="152"/>
      <c r="K499" s="261"/>
      <c r="L499" s="152"/>
      <c r="M499" s="152"/>
      <c r="N499" s="152"/>
      <c r="O499" s="152"/>
      <c r="P499" s="152"/>
      <c r="Q499" s="152"/>
      <c r="R499" s="152"/>
      <c r="S499" s="152"/>
      <c r="T499" s="152"/>
      <c r="U499" s="152"/>
      <c r="V499" s="152"/>
      <c r="W499" s="152"/>
      <c r="X499" s="152"/>
      <c r="Y499" s="152"/>
      <c r="Z499" s="152"/>
      <c r="AA499" s="152"/>
      <c r="AB499" s="152"/>
    </row>
    <row r="500" spans="1:28" ht="29.25" customHeight="1" thickBot="1">
      <c r="A500" s="152"/>
      <c r="B500" s="1192" t="s">
        <v>1696</v>
      </c>
      <c r="C500" s="1193"/>
      <c r="D500" s="1193"/>
      <c r="E500" s="1193"/>
      <c r="F500" s="1193"/>
      <c r="G500" s="1193"/>
      <c r="H500" s="1194"/>
      <c r="I500" s="152"/>
      <c r="J500" s="152"/>
      <c r="K500" s="261"/>
      <c r="L500" s="152"/>
      <c r="M500" s="152"/>
      <c r="N500" s="152"/>
      <c r="O500" s="152"/>
      <c r="P500" s="152"/>
      <c r="Q500" s="152"/>
      <c r="R500" s="152"/>
      <c r="S500" s="152"/>
      <c r="T500" s="152"/>
      <c r="U500" s="152"/>
      <c r="V500" s="152"/>
      <c r="W500" s="152"/>
      <c r="X500" s="152"/>
      <c r="Y500" s="152"/>
      <c r="Z500" s="152"/>
      <c r="AA500" s="152"/>
      <c r="AB500" s="152"/>
    </row>
    <row r="501" spans="1:28" ht="20.5" thickBot="1">
      <c r="A501" s="152"/>
      <c r="B501" s="1195" t="s">
        <v>1697</v>
      </c>
      <c r="C501" s="1196"/>
      <c r="D501" s="1196"/>
      <c r="E501" s="1196"/>
      <c r="F501" s="1196"/>
      <c r="G501" s="1196"/>
      <c r="H501" s="1197"/>
      <c r="I501" s="152"/>
      <c r="J501" s="152"/>
      <c r="K501" s="261"/>
      <c r="L501" s="152"/>
      <c r="M501" s="152"/>
      <c r="N501" s="152"/>
      <c r="O501" s="152"/>
      <c r="P501" s="152"/>
      <c r="Q501" s="152"/>
      <c r="R501" s="152"/>
      <c r="S501" s="152"/>
      <c r="T501" s="152"/>
      <c r="U501" s="152"/>
      <c r="V501" s="152"/>
      <c r="W501" s="152"/>
      <c r="X501" s="152"/>
      <c r="Y501" s="152"/>
      <c r="Z501" s="152"/>
      <c r="AA501" s="152"/>
      <c r="AB501" s="152"/>
    </row>
    <row r="502" spans="1:28" ht="33.5" thickBot="1">
      <c r="A502" s="152"/>
      <c r="B502" s="1198" t="s">
        <v>966</v>
      </c>
      <c r="C502" s="1199"/>
      <c r="D502" s="584" t="s">
        <v>1702</v>
      </c>
      <c r="E502" s="1173" t="s">
        <v>967</v>
      </c>
      <c r="F502" s="1174"/>
      <c r="G502" s="1175"/>
      <c r="H502" s="585" t="s">
        <v>1580</v>
      </c>
      <c r="I502" s="152"/>
      <c r="J502" s="152"/>
      <c r="K502" s="261"/>
      <c r="L502" s="152"/>
      <c r="M502" s="152"/>
      <c r="N502" s="152"/>
      <c r="O502" s="152"/>
      <c r="P502" s="152"/>
      <c r="Q502" s="152"/>
      <c r="R502" s="152"/>
      <c r="S502" s="152"/>
      <c r="T502" s="152"/>
      <c r="U502" s="152"/>
      <c r="V502" s="152"/>
      <c r="W502" s="152"/>
      <c r="X502" s="152"/>
      <c r="Y502" s="152"/>
      <c r="Z502" s="152"/>
      <c r="AA502" s="152"/>
      <c r="AB502" s="152"/>
    </row>
    <row r="503" spans="1:28" ht="43.5" customHeight="1">
      <c r="A503" s="152"/>
      <c r="B503" s="1171" t="s">
        <v>1573</v>
      </c>
      <c r="C503" s="1172"/>
      <c r="D503" s="587" t="s">
        <v>1601</v>
      </c>
      <c r="E503" s="1172" t="s">
        <v>1585</v>
      </c>
      <c r="F503" s="1172"/>
      <c r="G503" s="1172"/>
      <c r="H503" s="588" t="s">
        <v>1475</v>
      </c>
      <c r="I503" s="152"/>
      <c r="J503" s="152"/>
      <c r="K503" s="261"/>
      <c r="L503" s="152"/>
      <c r="M503" s="152"/>
      <c r="N503" s="152"/>
      <c r="O503" s="152"/>
      <c r="P503" s="152"/>
      <c r="Q503" s="152"/>
      <c r="R503" s="152"/>
      <c r="S503" s="152"/>
      <c r="T503" s="152"/>
      <c r="U503" s="152"/>
      <c r="V503" s="152"/>
      <c r="W503" s="152"/>
      <c r="X503" s="152"/>
      <c r="Y503" s="152"/>
      <c r="Z503" s="152"/>
      <c r="AA503" s="152"/>
      <c r="AB503" s="152"/>
    </row>
    <row r="504" spans="1:28" ht="33" customHeight="1">
      <c r="A504" s="152"/>
      <c r="B504" s="1170" t="s">
        <v>1574</v>
      </c>
      <c r="C504" s="1169"/>
      <c r="D504" s="568" t="s">
        <v>1602</v>
      </c>
      <c r="E504" s="1169" t="s">
        <v>1687</v>
      </c>
      <c r="F504" s="1169"/>
      <c r="G504" s="1169"/>
      <c r="H504" s="590">
        <v>45907</v>
      </c>
      <c r="I504" s="152"/>
      <c r="J504" s="152"/>
      <c r="K504" s="261"/>
      <c r="L504" s="152"/>
      <c r="M504" s="152"/>
      <c r="N504" s="152"/>
      <c r="O504" s="152"/>
      <c r="P504" s="152"/>
      <c r="Q504" s="152"/>
      <c r="R504" s="152"/>
      <c r="S504" s="152"/>
      <c r="T504" s="152"/>
      <c r="U504" s="152"/>
      <c r="V504" s="152"/>
      <c r="W504" s="152"/>
      <c r="X504" s="152"/>
      <c r="Y504" s="152"/>
      <c r="Z504" s="152"/>
      <c r="AA504" s="152"/>
      <c r="AB504" s="152"/>
    </row>
    <row r="505" spans="1:28" ht="18.75" customHeight="1">
      <c r="A505" s="152"/>
      <c r="B505" s="1170" t="s">
        <v>1575</v>
      </c>
      <c r="C505" s="1169"/>
      <c r="D505" s="568" t="s">
        <v>1600</v>
      </c>
      <c r="E505" s="1169" t="s">
        <v>1688</v>
      </c>
      <c r="F505" s="1169"/>
      <c r="G505" s="1169"/>
      <c r="H505" s="590">
        <v>45842</v>
      </c>
      <c r="I505" s="152"/>
      <c r="J505" s="152"/>
      <c r="K505" s="261"/>
      <c r="L505" s="152"/>
      <c r="M505" s="152"/>
      <c r="N505" s="152"/>
      <c r="O505" s="152"/>
      <c r="P505" s="152"/>
      <c r="Q505" s="152"/>
      <c r="R505" s="152"/>
      <c r="S505" s="152"/>
      <c r="T505" s="152"/>
      <c r="U505" s="152"/>
      <c r="V505" s="152"/>
      <c r="W505" s="152"/>
      <c r="X505" s="152"/>
      <c r="Y505" s="152"/>
      <c r="Z505" s="152"/>
      <c r="AA505" s="152"/>
      <c r="AB505" s="152"/>
    </row>
    <row r="506" spans="1:28" ht="26.25" customHeight="1">
      <c r="A506" s="152"/>
      <c r="B506" s="1170" t="s">
        <v>1576</v>
      </c>
      <c r="C506" s="1169"/>
      <c r="D506" s="568" t="s">
        <v>1600</v>
      </c>
      <c r="E506" s="1169" t="s">
        <v>1581</v>
      </c>
      <c r="F506" s="1169"/>
      <c r="G506" s="1169"/>
      <c r="H506" s="590">
        <v>45842</v>
      </c>
      <c r="I506" s="152"/>
      <c r="J506" s="152"/>
      <c r="K506" s="261"/>
      <c r="L506" s="152"/>
      <c r="M506" s="152"/>
      <c r="N506" s="152"/>
      <c r="O506" s="152"/>
      <c r="P506" s="152"/>
      <c r="Q506" s="152"/>
      <c r="R506" s="152"/>
      <c r="S506" s="152"/>
      <c r="T506" s="152"/>
      <c r="U506" s="152"/>
      <c r="V506" s="152"/>
      <c r="W506" s="152"/>
      <c r="X506" s="152"/>
      <c r="Y506" s="152"/>
      <c r="Z506" s="152"/>
      <c r="AA506" s="152"/>
      <c r="AB506" s="152"/>
    </row>
    <row r="507" spans="1:28" ht="30.75" customHeight="1">
      <c r="A507" s="152"/>
      <c r="B507" s="1170" t="s">
        <v>1577</v>
      </c>
      <c r="C507" s="1169"/>
      <c r="D507" s="568" t="s">
        <v>1600</v>
      </c>
      <c r="E507" s="1169" t="s">
        <v>1583</v>
      </c>
      <c r="F507" s="1169"/>
      <c r="G507" s="1169"/>
      <c r="H507" s="590">
        <v>45842</v>
      </c>
      <c r="I507" s="152"/>
      <c r="J507" s="152"/>
      <c r="K507" s="261"/>
      <c r="L507" s="152"/>
      <c r="M507" s="152"/>
      <c r="N507" s="152"/>
      <c r="O507" s="152"/>
      <c r="P507" s="152"/>
      <c r="Q507" s="152"/>
      <c r="R507" s="152"/>
      <c r="S507" s="152"/>
      <c r="T507" s="152"/>
      <c r="U507" s="152"/>
      <c r="V507" s="152"/>
      <c r="W507" s="152"/>
      <c r="X507" s="152"/>
      <c r="Y507" s="152"/>
      <c r="Z507" s="152"/>
      <c r="AA507" s="152"/>
      <c r="AB507" s="152"/>
    </row>
    <row r="508" spans="1:28" ht="87.75" customHeight="1">
      <c r="A508" s="152"/>
      <c r="B508" s="1170" t="s">
        <v>1578</v>
      </c>
      <c r="C508" s="1169"/>
      <c r="D508" s="568" t="s">
        <v>1600</v>
      </c>
      <c r="E508" s="1169" t="s">
        <v>1685</v>
      </c>
      <c r="F508" s="1169"/>
      <c r="G508" s="1169"/>
      <c r="H508" s="590" t="s">
        <v>2767</v>
      </c>
      <c r="I508" s="152"/>
      <c r="J508" s="152"/>
      <c r="K508" s="261"/>
      <c r="L508" s="152"/>
      <c r="M508" s="152"/>
      <c r="N508" s="152"/>
      <c r="O508" s="152"/>
      <c r="P508" s="152"/>
      <c r="Q508" s="152"/>
      <c r="R508" s="152"/>
      <c r="S508" s="152"/>
      <c r="T508" s="152"/>
      <c r="U508" s="152"/>
      <c r="V508" s="152"/>
      <c r="W508" s="152"/>
      <c r="X508" s="152"/>
      <c r="Y508" s="152"/>
      <c r="Z508" s="152"/>
      <c r="AA508" s="152"/>
      <c r="AB508" s="152"/>
    </row>
    <row r="509" spans="1:28" ht="65.25" customHeight="1">
      <c r="A509" s="152"/>
      <c r="B509" s="1170" t="s">
        <v>1579</v>
      </c>
      <c r="C509" s="1169"/>
      <c r="D509" s="568" t="s">
        <v>1600</v>
      </c>
      <c r="E509" s="1169" t="s">
        <v>1686</v>
      </c>
      <c r="F509" s="1169"/>
      <c r="G509" s="1169"/>
      <c r="H509" s="590">
        <v>45842</v>
      </c>
      <c r="I509" s="152"/>
      <c r="J509" s="152"/>
      <c r="K509" s="261"/>
      <c r="L509" s="152"/>
      <c r="M509" s="152"/>
      <c r="N509" s="152"/>
      <c r="O509" s="152"/>
      <c r="P509" s="152"/>
      <c r="Q509" s="152"/>
      <c r="R509" s="152"/>
      <c r="S509" s="152"/>
      <c r="T509" s="152"/>
      <c r="U509" s="152"/>
      <c r="V509" s="152"/>
      <c r="W509" s="152"/>
      <c r="X509" s="152"/>
      <c r="Y509" s="152"/>
      <c r="Z509" s="152"/>
      <c r="AA509" s="152"/>
      <c r="AB509" s="152"/>
    </row>
    <row r="510" spans="1:28" ht="43.5" customHeight="1">
      <c r="A510" s="152"/>
      <c r="B510" s="1170" t="s">
        <v>1582</v>
      </c>
      <c r="C510" s="1169"/>
      <c r="D510" s="568" t="s">
        <v>1600</v>
      </c>
      <c r="E510" s="1169" t="s">
        <v>1689</v>
      </c>
      <c r="F510" s="1169"/>
      <c r="G510" s="1169"/>
      <c r="H510" s="590">
        <v>46387</v>
      </c>
      <c r="I510" s="152"/>
      <c r="J510" s="152"/>
      <c r="K510" s="261"/>
      <c r="L510" s="152"/>
      <c r="M510" s="152"/>
      <c r="N510" s="152"/>
      <c r="O510" s="152"/>
      <c r="P510" s="152"/>
      <c r="Q510" s="152"/>
      <c r="R510" s="152"/>
      <c r="S510" s="152"/>
      <c r="T510" s="152"/>
      <c r="U510" s="152"/>
      <c r="V510" s="152"/>
      <c r="W510" s="152"/>
      <c r="X510" s="152"/>
      <c r="Y510" s="152"/>
      <c r="Z510" s="152"/>
      <c r="AA510" s="152"/>
      <c r="AB510" s="152"/>
    </row>
    <row r="511" spans="1:28" ht="33" customHeight="1">
      <c r="A511" s="152"/>
      <c r="B511" s="1170" t="s">
        <v>1603</v>
      </c>
      <c r="C511" s="1169"/>
      <c r="D511" s="568" t="s">
        <v>1599</v>
      </c>
      <c r="E511" s="1169" t="s">
        <v>1604</v>
      </c>
      <c r="F511" s="1169"/>
      <c r="G511" s="1169"/>
      <c r="H511" s="1202" t="s">
        <v>1475</v>
      </c>
      <c r="I511" s="152"/>
      <c r="J511" s="152"/>
      <c r="K511" s="261"/>
      <c r="L511" s="152"/>
      <c r="M511" s="152"/>
      <c r="N511" s="152"/>
      <c r="O511" s="152"/>
      <c r="P511" s="152"/>
      <c r="Q511" s="152"/>
      <c r="R511" s="152"/>
      <c r="S511" s="152"/>
      <c r="T511" s="152"/>
      <c r="U511" s="152"/>
      <c r="V511" s="152"/>
      <c r="W511" s="152"/>
      <c r="X511" s="152"/>
      <c r="Y511" s="152"/>
      <c r="Z511" s="152"/>
      <c r="AA511" s="152"/>
      <c r="AB511" s="152"/>
    </row>
    <row r="512" spans="1:28" ht="32.25" customHeight="1">
      <c r="A512" s="152"/>
      <c r="B512" s="1170"/>
      <c r="C512" s="1169"/>
      <c r="D512" s="531" t="s">
        <v>1606</v>
      </c>
      <c r="E512" s="1169"/>
      <c r="F512" s="1169"/>
      <c r="G512" s="1169"/>
      <c r="H512" s="1202"/>
      <c r="I512" s="152"/>
      <c r="J512" s="152"/>
      <c r="K512" s="261"/>
      <c r="L512" s="152"/>
      <c r="M512" s="152"/>
      <c r="N512" s="152"/>
      <c r="O512" s="152"/>
      <c r="P512" s="152"/>
      <c r="Q512" s="152"/>
      <c r="R512" s="152"/>
      <c r="S512" s="152"/>
      <c r="T512" s="152"/>
      <c r="U512" s="152"/>
      <c r="V512" s="152"/>
      <c r="W512" s="152"/>
      <c r="X512" s="152"/>
      <c r="Y512" s="152"/>
      <c r="Z512" s="152"/>
      <c r="AA512" s="152"/>
      <c r="AB512" s="152"/>
    </row>
    <row r="513" spans="1:28" ht="33.75" customHeight="1">
      <c r="A513" s="152"/>
      <c r="B513" s="1170"/>
      <c r="C513" s="1169"/>
      <c r="D513" s="531" t="s">
        <v>1608</v>
      </c>
      <c r="E513" s="1169"/>
      <c r="F513" s="1169"/>
      <c r="G513" s="1169"/>
      <c r="H513" s="1202"/>
      <c r="I513" s="152"/>
      <c r="J513" s="152"/>
      <c r="K513" s="261"/>
      <c r="L513" s="152"/>
      <c r="M513" s="152"/>
      <c r="N513" s="152"/>
      <c r="O513" s="152"/>
      <c r="P513" s="152"/>
      <c r="Q513" s="152"/>
      <c r="R513" s="152"/>
      <c r="S513" s="152"/>
      <c r="T513" s="152"/>
      <c r="U513" s="152"/>
      <c r="V513" s="152"/>
      <c r="W513" s="152"/>
      <c r="X513" s="152"/>
      <c r="Y513" s="152"/>
      <c r="Z513" s="152"/>
      <c r="AA513" s="152"/>
      <c r="AB513" s="152"/>
    </row>
    <row r="514" spans="1:28" ht="35.25" customHeight="1">
      <c r="A514" s="152"/>
      <c r="B514" s="1170"/>
      <c r="C514" s="1169"/>
      <c r="D514" s="531" t="s">
        <v>1610</v>
      </c>
      <c r="E514" s="1169"/>
      <c r="F514" s="1169"/>
      <c r="G514" s="1169"/>
      <c r="H514" s="1202"/>
      <c r="I514" s="152"/>
      <c r="J514" s="152"/>
      <c r="K514" s="261"/>
      <c r="L514" s="152"/>
      <c r="M514" s="152"/>
      <c r="N514" s="152"/>
      <c r="O514" s="152"/>
      <c r="P514" s="152"/>
      <c r="Q514" s="152"/>
      <c r="R514" s="152"/>
      <c r="S514" s="152"/>
      <c r="T514" s="152"/>
      <c r="U514" s="152"/>
      <c r="V514" s="152"/>
      <c r="W514" s="152"/>
      <c r="X514" s="152"/>
      <c r="Y514" s="152"/>
      <c r="Z514" s="152"/>
      <c r="AA514" s="152"/>
      <c r="AB514" s="152"/>
    </row>
    <row r="515" spans="1:28" ht="66.5" thickBot="1">
      <c r="A515" s="152"/>
      <c r="B515" s="1200"/>
      <c r="C515" s="1201"/>
      <c r="D515" s="535" t="s">
        <v>1612</v>
      </c>
      <c r="E515" s="1201"/>
      <c r="F515" s="1201"/>
      <c r="G515" s="1201"/>
      <c r="H515" s="1203"/>
      <c r="I515" s="152"/>
      <c r="J515" s="152"/>
      <c r="K515" s="261"/>
      <c r="L515" s="152"/>
      <c r="M515" s="152"/>
      <c r="N515" s="152"/>
      <c r="O515" s="152"/>
      <c r="P515" s="152"/>
      <c r="Q515" s="152"/>
      <c r="R515" s="152"/>
      <c r="S515" s="152"/>
      <c r="T515" s="152"/>
      <c r="U515" s="152"/>
      <c r="V515" s="152"/>
      <c r="W515" s="152"/>
      <c r="X515" s="152"/>
      <c r="Y515" s="152"/>
      <c r="Z515" s="152"/>
      <c r="AA515" s="152"/>
      <c r="AB515" s="152"/>
    </row>
    <row r="516" spans="1:28">
      <c r="A516" s="152"/>
      <c r="B516" s="152"/>
      <c r="C516" s="152"/>
      <c r="D516" s="152"/>
      <c r="E516" s="152"/>
      <c r="F516" s="152"/>
      <c r="G516" s="261"/>
      <c r="H516" s="152"/>
      <c r="I516" s="152"/>
      <c r="J516" s="152"/>
      <c r="K516" s="261"/>
      <c r="L516" s="152"/>
      <c r="M516" s="152"/>
      <c r="N516" s="152"/>
      <c r="O516" s="152"/>
      <c r="P516" s="152"/>
      <c r="Q516" s="152"/>
      <c r="R516" s="152"/>
      <c r="S516" s="152"/>
      <c r="T516" s="152"/>
      <c r="U516" s="152"/>
      <c r="V516" s="152"/>
      <c r="W516" s="152"/>
      <c r="X516" s="152"/>
      <c r="Y516" s="152"/>
      <c r="Z516" s="152"/>
      <c r="AA516" s="152"/>
      <c r="AB516" s="152"/>
    </row>
    <row r="517" spans="1:28" ht="18" thickBot="1">
      <c r="A517" s="152"/>
      <c r="B517" s="152"/>
      <c r="C517" s="152"/>
      <c r="D517" s="152"/>
      <c r="E517" s="152"/>
      <c r="F517" s="152"/>
      <c r="G517" s="261"/>
      <c r="H517" s="152"/>
      <c r="I517" s="152"/>
      <c r="J517" s="152"/>
      <c r="K517" s="261"/>
      <c r="L517" s="152"/>
      <c r="M517" s="152"/>
      <c r="N517" s="152"/>
      <c r="O517" s="152"/>
      <c r="P517" s="152"/>
      <c r="Q517" s="152"/>
      <c r="R517" s="152"/>
      <c r="S517" s="152"/>
      <c r="T517" s="152"/>
      <c r="U517" s="152"/>
      <c r="V517" s="152"/>
      <c r="W517" s="152"/>
      <c r="X517" s="152"/>
      <c r="Y517" s="152"/>
      <c r="Z517" s="152"/>
      <c r="AA517" s="152"/>
      <c r="AB517" s="152"/>
    </row>
    <row r="518" spans="1:28" ht="29.25" customHeight="1">
      <c r="A518" s="152"/>
      <c r="B518" s="834" t="s">
        <v>3149</v>
      </c>
      <c r="C518" s="835"/>
      <c r="D518" s="835"/>
      <c r="E518" s="835"/>
      <c r="F518" s="835"/>
      <c r="G518" s="835"/>
      <c r="H518" s="835"/>
      <c r="I518" s="835"/>
      <c r="J518" s="836"/>
      <c r="K518" s="592"/>
      <c r="L518" s="71"/>
      <c r="M518" s="71"/>
      <c r="N518" s="71"/>
      <c r="O518" s="71"/>
      <c r="P518" s="71"/>
      <c r="Q518" s="152"/>
      <c r="R518" s="152"/>
      <c r="S518" s="152"/>
      <c r="T518" s="152"/>
      <c r="U518" s="152"/>
      <c r="V518" s="152"/>
      <c r="W518" s="152"/>
      <c r="X518" s="152"/>
      <c r="Y518" s="152"/>
      <c r="Z518" s="152"/>
      <c r="AA518" s="152"/>
      <c r="AB518" s="152"/>
    </row>
    <row r="519" spans="1:28">
      <c r="A519" s="152"/>
      <c r="B519" s="1096"/>
      <c r="C519" s="1097"/>
      <c r="D519" s="1097"/>
      <c r="E519" s="1097"/>
      <c r="F519" s="1097"/>
      <c r="G519" s="1097"/>
      <c r="H519" s="1097"/>
      <c r="I519" s="1097"/>
      <c r="J519" s="1098"/>
      <c r="K519" s="592"/>
      <c r="L519" s="71"/>
      <c r="M519" s="71"/>
      <c r="N519" s="71"/>
      <c r="O519" s="71"/>
      <c r="P519" s="71"/>
      <c r="Q519" s="152"/>
      <c r="R519" s="152"/>
      <c r="S519" s="152"/>
      <c r="T519" s="152"/>
      <c r="U519" s="152"/>
      <c r="V519" s="152"/>
      <c r="W519" s="152"/>
      <c r="X519" s="152"/>
      <c r="Y519" s="152"/>
      <c r="Z519" s="152"/>
      <c r="AA519" s="152"/>
      <c r="AB519" s="152"/>
    </row>
    <row r="520" spans="1:28" ht="36.75" customHeight="1">
      <c r="A520" s="152"/>
      <c r="B520" s="837" t="s">
        <v>3150</v>
      </c>
      <c r="C520" s="838"/>
      <c r="D520" s="838"/>
      <c r="E520" s="838"/>
      <c r="F520" s="838"/>
      <c r="G520" s="838"/>
      <c r="H520" s="838"/>
      <c r="I520" s="838"/>
      <c r="J520" s="839"/>
      <c r="K520" s="593"/>
      <c r="L520" s="538"/>
      <c r="M520" s="538"/>
      <c r="N520" s="538"/>
      <c r="O520" s="538"/>
      <c r="P520" s="538"/>
      <c r="Q520" s="152"/>
      <c r="R520" s="152"/>
      <c r="S520" s="152"/>
      <c r="T520" s="152"/>
      <c r="U520" s="152"/>
      <c r="V520" s="152"/>
      <c r="W520" s="152"/>
      <c r="X520" s="152"/>
      <c r="Y520" s="152"/>
      <c r="Z520" s="152"/>
      <c r="AA520" s="152"/>
      <c r="AB520" s="152"/>
    </row>
    <row r="521" spans="1:28">
      <c r="A521" s="152"/>
      <c r="B521" s="837"/>
      <c r="C521" s="838"/>
      <c r="D521" s="838"/>
      <c r="E521" s="838"/>
      <c r="F521" s="838"/>
      <c r="G521" s="838"/>
      <c r="H521" s="838"/>
      <c r="I521" s="838"/>
      <c r="J521" s="839"/>
      <c r="K521" s="593"/>
      <c r="L521" s="538"/>
      <c r="M521" s="538"/>
      <c r="N521" s="538"/>
      <c r="O521" s="538"/>
      <c r="P521" s="538"/>
      <c r="Q521" s="152"/>
      <c r="R521" s="152"/>
      <c r="S521" s="152"/>
      <c r="T521" s="152"/>
      <c r="U521" s="152"/>
      <c r="V521" s="152"/>
      <c r="W521" s="152"/>
      <c r="X521" s="152"/>
      <c r="Y521" s="152"/>
      <c r="Z521" s="152"/>
      <c r="AA521" s="152"/>
      <c r="AB521" s="152"/>
    </row>
    <row r="522" spans="1:28">
      <c r="A522" s="152"/>
      <c r="B522" s="840" t="s">
        <v>3167</v>
      </c>
      <c r="C522" s="841"/>
      <c r="D522" s="841"/>
      <c r="E522" s="841"/>
      <c r="F522" s="841"/>
      <c r="G522" s="841"/>
      <c r="H522" s="841"/>
      <c r="I522" s="841"/>
      <c r="J522" s="842"/>
      <c r="K522" s="594"/>
      <c r="L522" s="101"/>
      <c r="M522" s="101"/>
      <c r="N522" s="101"/>
      <c r="O522" s="101"/>
      <c r="P522" s="101"/>
      <c r="Q522" s="152"/>
      <c r="R522" s="152"/>
      <c r="S522" s="152"/>
      <c r="T522" s="152"/>
      <c r="U522" s="152"/>
      <c r="V522" s="152"/>
      <c r="W522" s="152"/>
      <c r="X522" s="152"/>
      <c r="Y522" s="152"/>
      <c r="Z522" s="152"/>
      <c r="AA522" s="152"/>
      <c r="AB522" s="152"/>
    </row>
    <row r="523" spans="1:28">
      <c r="A523" s="152"/>
      <c r="B523" s="840" t="s">
        <v>2144</v>
      </c>
      <c r="C523" s="841"/>
      <c r="D523" s="841"/>
      <c r="E523" s="841"/>
      <c r="F523" s="841"/>
      <c r="G523" s="841"/>
      <c r="H523" s="841"/>
      <c r="I523" s="841"/>
      <c r="J523" s="842"/>
      <c r="K523" s="594"/>
      <c r="L523" s="213"/>
      <c r="M523" s="213"/>
      <c r="N523" s="213"/>
      <c r="O523" s="213"/>
      <c r="P523" s="213"/>
      <c r="Q523" s="152"/>
      <c r="R523" s="152"/>
      <c r="S523" s="152"/>
      <c r="T523" s="152"/>
      <c r="U523" s="152"/>
      <c r="V523" s="152"/>
      <c r="W523" s="152"/>
      <c r="X523" s="152"/>
      <c r="Y523" s="152"/>
      <c r="Z523" s="152"/>
      <c r="AA523" s="152"/>
      <c r="AB523" s="152"/>
    </row>
    <row r="524" spans="1:28">
      <c r="A524" s="152"/>
      <c r="B524" s="843" t="s">
        <v>2784</v>
      </c>
      <c r="C524" s="844"/>
      <c r="D524" s="844"/>
      <c r="E524" s="844"/>
      <c r="F524" s="844"/>
      <c r="G524" s="844"/>
      <c r="H524" s="844"/>
      <c r="I524" s="844"/>
      <c r="J524" s="845"/>
      <c r="K524" s="203"/>
      <c r="L524" s="478"/>
      <c r="M524" s="478"/>
      <c r="N524" s="478"/>
      <c r="O524" s="478"/>
      <c r="P524" s="478"/>
      <c r="Q524" s="152"/>
      <c r="R524" s="152"/>
      <c r="S524" s="152"/>
      <c r="T524" s="152"/>
      <c r="U524" s="152"/>
      <c r="V524" s="152"/>
      <c r="W524" s="152"/>
      <c r="X524" s="152"/>
      <c r="Y524" s="152"/>
      <c r="Z524" s="152"/>
      <c r="AA524" s="152"/>
      <c r="AB524" s="152"/>
    </row>
    <row r="525" spans="1:28" s="152" customFormat="1" ht="18" thickBot="1">
      <c r="B525" s="846" t="s">
        <v>1547</v>
      </c>
      <c r="C525" s="847"/>
      <c r="D525" s="847"/>
      <c r="E525" s="847"/>
      <c r="F525" s="847"/>
      <c r="G525" s="847"/>
      <c r="H525" s="847"/>
      <c r="I525" s="847"/>
      <c r="J525" s="848"/>
      <c r="K525" s="203"/>
      <c r="L525" s="478"/>
      <c r="M525" s="478"/>
      <c r="N525" s="478"/>
      <c r="O525" s="478"/>
      <c r="P525" s="478"/>
    </row>
    <row r="526" spans="1:28" s="152" customFormat="1">
      <c r="G526" s="261"/>
      <c r="K526" s="261"/>
    </row>
    <row r="527" spans="1:28" s="152" customFormat="1">
      <c r="G527" s="261"/>
      <c r="K527" s="261"/>
    </row>
    <row r="528" spans="1:28" s="152" customFormat="1">
      <c r="G528" s="261"/>
      <c r="K528" s="261"/>
    </row>
    <row r="529" spans="2:20" s="152" customFormat="1">
      <c r="G529" s="261"/>
      <c r="K529" s="261"/>
    </row>
    <row r="530" spans="2:20" s="152" customFormat="1">
      <c r="G530" s="261"/>
      <c r="K530" s="261"/>
    </row>
    <row r="531" spans="2:20" s="152" customFormat="1">
      <c r="G531" s="261"/>
      <c r="K531" s="261"/>
    </row>
    <row r="532" spans="2:20" s="152" customFormat="1">
      <c r="G532" s="261"/>
      <c r="K532" s="261"/>
    </row>
    <row r="533" spans="2:20">
      <c r="B533" s="152"/>
      <c r="C533" s="152"/>
      <c r="D533" s="152"/>
      <c r="E533" s="152"/>
      <c r="F533" s="152"/>
      <c r="G533" s="261"/>
      <c r="H533" s="152"/>
      <c r="I533" s="152"/>
      <c r="J533" s="152"/>
      <c r="K533" s="261"/>
      <c r="L533" s="152"/>
      <c r="M533" s="152"/>
      <c r="N533" s="152"/>
      <c r="O533" s="152"/>
      <c r="P533" s="152"/>
      <c r="Q533" s="152"/>
      <c r="R533" s="152"/>
      <c r="S533" s="152"/>
      <c r="T533" s="152"/>
    </row>
    <row r="534" spans="2:20">
      <c r="B534" s="152"/>
      <c r="C534" s="152"/>
      <c r="D534" s="152"/>
      <c r="E534" s="152"/>
      <c r="F534" s="152"/>
      <c r="G534" s="261"/>
      <c r="H534" s="152"/>
      <c r="I534" s="152"/>
      <c r="J534" s="152"/>
      <c r="K534" s="261"/>
      <c r="L534" s="152"/>
      <c r="M534" s="152"/>
      <c r="N534" s="152"/>
      <c r="O534" s="152"/>
      <c r="P534" s="152"/>
      <c r="Q534" s="152"/>
      <c r="R534" s="152"/>
      <c r="S534" s="152"/>
      <c r="T534" s="152"/>
    </row>
    <row r="535" spans="2:20">
      <c r="B535" s="152"/>
      <c r="C535" s="152"/>
      <c r="D535" s="152"/>
      <c r="E535" s="152"/>
      <c r="F535" s="152"/>
      <c r="G535" s="261"/>
      <c r="H535" s="152"/>
      <c r="I535" s="152"/>
      <c r="J535" s="152"/>
      <c r="K535" s="261"/>
      <c r="L535" s="152"/>
      <c r="M535" s="152"/>
      <c r="N535" s="152"/>
      <c r="O535" s="152"/>
      <c r="P535" s="152"/>
      <c r="Q535" s="152"/>
      <c r="R535" s="152"/>
      <c r="S535" s="152"/>
      <c r="T535" s="152"/>
    </row>
    <row r="536" spans="2:20">
      <c r="B536" s="152"/>
      <c r="C536" s="152"/>
      <c r="D536" s="152"/>
      <c r="E536" s="152"/>
      <c r="F536" s="152"/>
      <c r="G536" s="261"/>
      <c r="H536" s="152"/>
      <c r="I536" s="152"/>
      <c r="J536" s="152"/>
      <c r="K536" s="261"/>
      <c r="L536" s="152"/>
      <c r="M536" s="152"/>
      <c r="N536" s="152"/>
      <c r="O536" s="152"/>
      <c r="P536" s="152"/>
      <c r="Q536" s="152"/>
      <c r="R536" s="152"/>
      <c r="S536" s="152"/>
      <c r="T536" s="152"/>
    </row>
  </sheetData>
  <sheetProtection algorithmName="SHA-512" hashValue="sd9YVdV5PjJHcPNhw68FKltIflAZLve02VApQZr0rgGZuGoj7VDF121p3n2JcAXU8OtQ4VSStdnwoKikZgvjGw==" saltValue="tTmhp6CCwTAi5RRdN3eMQA==" spinCount="100000" sheet="1" objects="1" scenarios="1"/>
  <protectedRanges>
    <protectedRange algorithmName="SHA-512" hashValue="HRAvuTWMhIJoJn9L+Ove/kKCtARWGnqGmR7iaIVmLmMR9YWnJr7A6yjTCjzy6ZB67PvVX4ScVNe4HmsX3m4YnA==" saltValue="AqcHyZuJRKKMwcLLBmhscA==" spinCount="100000" sqref="B12:H14 B5:H8" name="Range1"/>
    <protectedRange algorithmName="SHA-512" hashValue="ETeVjPhX54TeWCe9EvhlfrNgdam3WAFSfcALStjsoEltfmZV3bJWKUJDFiMU0XAnFeVG7d43wCZjr3arQRmfMA==" saltValue="/4d1wRsMM+ZR+REwXM8FgA==" spinCount="100000" sqref="G17:H17 B17:F19 B20:B29 F20:F21 C20:E28" name="Range1_1"/>
    <protectedRange algorithmName="SHA-512" hashValue="HRAvuTWMhIJoJn9L+Ove/kKCtARWGnqGmR7iaIVmLmMR9YWnJr7A6yjTCjzy6ZB67PvVX4ScVNe4HmsX3m4YnA==" saltValue="AqcHyZuJRKKMwcLLBmhscA==" spinCount="100000" sqref="B500:H500" name="Range1_2"/>
    <protectedRange algorithmName="SHA-512" hashValue="HRAvuTWMhIJoJn9L+Ove/kKCtARWGnqGmR7iaIVmLmMR9YWnJr7A6yjTCjzy6ZB67PvVX4ScVNe4HmsX3m4YnA==" saltValue="AqcHyZuJRKKMwcLLBmhscA==" spinCount="100000" sqref="B501:H502" name="Range1_3"/>
    <protectedRange algorithmName="SHA-512" hashValue="HRAvuTWMhIJoJn9L+Ove/kKCtARWGnqGmR7iaIVmLmMR9YWnJr7A6yjTCjzy6ZB67PvVX4ScVNe4HmsX3m4YnA==" saltValue="AqcHyZuJRKKMwcLLBmhscA==" spinCount="100000" sqref="H59 H498:H499" name="Range1_4"/>
    <protectedRange algorithmName="SHA-512" hashValue="KkLl8ZbLRir7sadNiS8ygJooV4cwF5uhFNZILNdFBiVPuk99FrT4wvPQY6A5z/le3vo7Hi6THMbgTcDZWKWRuQ==" saltValue="IKNXPBUPhbyuB3QttTfiEg==" spinCount="100000" sqref="B518:T527" name="Range1_5"/>
    <protectedRange algorithmName="SHA-512" hashValue="HRAvuTWMhIJoJn9L+Ove/kKCtARWGnqGmR7iaIVmLmMR9YWnJr7A6yjTCjzy6ZB67PvVX4ScVNe4HmsX3m4YnA==" saltValue="AqcHyZuJRKKMwcLLBmhscA==" spinCount="100000" sqref="I105" name="Range1_6"/>
    <protectedRange algorithmName="SHA-512" hashValue="HRAvuTWMhIJoJn9L+Ove/kKCtARWGnqGmR7iaIVmLmMR9YWnJr7A6yjTCjzy6ZB67PvVX4ScVNe4HmsX3m4YnA==" saltValue="AqcHyZuJRKKMwcLLBmhscA==" spinCount="100000" sqref="I280" name="Range1_7"/>
  </protectedRanges>
  <mergeCells count="126">
    <mergeCell ref="C496:E496"/>
    <mergeCell ref="C497:E497"/>
    <mergeCell ref="J317:J495"/>
    <mergeCell ref="I317:I495"/>
    <mergeCell ref="B16:K16"/>
    <mergeCell ref="K317:K495"/>
    <mergeCell ref="B15:K15"/>
    <mergeCell ref="K28:K31"/>
    <mergeCell ref="K32:K58"/>
    <mergeCell ref="K60:K63"/>
    <mergeCell ref="K66:K67"/>
    <mergeCell ref="K68:K70"/>
    <mergeCell ref="K73:K77"/>
    <mergeCell ref="K79:K81"/>
    <mergeCell ref="K84:K88"/>
    <mergeCell ref="K90:K104"/>
    <mergeCell ref="K105:K278"/>
    <mergeCell ref="K280:K316"/>
    <mergeCell ref="C317:E495"/>
    <mergeCell ref="B317:B495"/>
    <mergeCell ref="B28:B31"/>
    <mergeCell ref="I28:I31"/>
    <mergeCell ref="J28:J31"/>
    <mergeCell ref="C32:E58"/>
    <mergeCell ref="B523:J523"/>
    <mergeCell ref="B511:C515"/>
    <mergeCell ref="B524:J524"/>
    <mergeCell ref="B525:J525"/>
    <mergeCell ref="E511:G515"/>
    <mergeCell ref="H511:H515"/>
    <mergeCell ref="B518:J518"/>
    <mergeCell ref="B519:J519"/>
    <mergeCell ref="B520:J520"/>
    <mergeCell ref="B521:J521"/>
    <mergeCell ref="B522:J522"/>
    <mergeCell ref="E502:G502"/>
    <mergeCell ref="B9:H9"/>
    <mergeCell ref="B10:H10"/>
    <mergeCell ref="C17:E17"/>
    <mergeCell ref="B5:H5"/>
    <mergeCell ref="B6:H6"/>
    <mergeCell ref="B12:H12"/>
    <mergeCell ref="B13:H13"/>
    <mergeCell ref="B14:H14"/>
    <mergeCell ref="B7:H7"/>
    <mergeCell ref="B8:H8"/>
    <mergeCell ref="B11:H11"/>
    <mergeCell ref="C18:E18"/>
    <mergeCell ref="C19:E19"/>
    <mergeCell ref="C20:E20"/>
    <mergeCell ref="C21:E21"/>
    <mergeCell ref="C22:E22"/>
    <mergeCell ref="C23:E23"/>
    <mergeCell ref="C24:E24"/>
    <mergeCell ref="C25:E25"/>
    <mergeCell ref="B500:H500"/>
    <mergeCell ref="B501:H501"/>
    <mergeCell ref="B502:C502"/>
    <mergeCell ref="C28:E31"/>
    <mergeCell ref="E509:G509"/>
    <mergeCell ref="E510:G510"/>
    <mergeCell ref="B510:C510"/>
    <mergeCell ref="B508:C508"/>
    <mergeCell ref="B509:C509"/>
    <mergeCell ref="E507:G507"/>
    <mergeCell ref="E508:G508"/>
    <mergeCell ref="B503:C503"/>
    <mergeCell ref="B504:C504"/>
    <mergeCell ref="B505:C505"/>
    <mergeCell ref="B506:C506"/>
    <mergeCell ref="B507:C507"/>
    <mergeCell ref="E503:G503"/>
    <mergeCell ref="E504:G504"/>
    <mergeCell ref="E505:G505"/>
    <mergeCell ref="E506:G506"/>
    <mergeCell ref="B32:B58"/>
    <mergeCell ref="I32:I58"/>
    <mergeCell ref="J32:J58"/>
    <mergeCell ref="C26:E26"/>
    <mergeCell ref="C27:E27"/>
    <mergeCell ref="J66:J67"/>
    <mergeCell ref="B66:B67"/>
    <mergeCell ref="C66:E67"/>
    <mergeCell ref="C68:E70"/>
    <mergeCell ref="B68:B70"/>
    <mergeCell ref="I68:I70"/>
    <mergeCell ref="C65:E65"/>
    <mergeCell ref="I66:I67"/>
    <mergeCell ref="C59:E59"/>
    <mergeCell ref="B60:B63"/>
    <mergeCell ref="C60:E63"/>
    <mergeCell ref="I60:I63"/>
    <mergeCell ref="C64:E64"/>
    <mergeCell ref="C82:E82"/>
    <mergeCell ref="C83:E83"/>
    <mergeCell ref="B73:B77"/>
    <mergeCell ref="I73:I77"/>
    <mergeCell ref="C78:E78"/>
    <mergeCell ref="J73:J77"/>
    <mergeCell ref="C71:E71"/>
    <mergeCell ref="C72:E72"/>
    <mergeCell ref="C73:E77"/>
    <mergeCell ref="J280:J316"/>
    <mergeCell ref="J68:J70"/>
    <mergeCell ref="J60:J63"/>
    <mergeCell ref="C279:E279"/>
    <mergeCell ref="C280:E316"/>
    <mergeCell ref="B280:B316"/>
    <mergeCell ref="I280:I316"/>
    <mergeCell ref="J90:J104"/>
    <mergeCell ref="I105:I278"/>
    <mergeCell ref="J105:J278"/>
    <mergeCell ref="B105:B278"/>
    <mergeCell ref="C105:E278"/>
    <mergeCell ref="C89:E89"/>
    <mergeCell ref="C90:E104"/>
    <mergeCell ref="B90:B104"/>
    <mergeCell ref="I90:I104"/>
    <mergeCell ref="C84:E88"/>
    <mergeCell ref="I79:I81"/>
    <mergeCell ref="J79:J81"/>
    <mergeCell ref="C79:E81"/>
    <mergeCell ref="B79:B81"/>
    <mergeCell ref="B84:B88"/>
    <mergeCell ref="I84:I88"/>
    <mergeCell ref="J84:J88"/>
  </mergeCells>
  <phoneticPr fontId="25" type="noConversion"/>
  <hyperlinks>
    <hyperlink ref="B13" r:id="rId1" display="→  Click here for the Minamata Convention" xr:uid="{64FB6BFE-A2EE-49FF-8CB5-EEC6DCB40C22}"/>
    <hyperlink ref="B13:H13" r:id="rId2" display="→ Click here for requirement of PFOA and PFOS under EU POPs" xr:uid="{96DA4AED-0EFC-4B9A-8AC9-45227DE44302}"/>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9ED82067E9E14EB5580A9085C14705" ma:contentTypeVersion="6" ma:contentTypeDescription="Create a new document." ma:contentTypeScope="" ma:versionID="9b84605695fa70461cd1889e84dba229">
  <xsd:schema xmlns:xsd="http://www.w3.org/2001/XMLSchema" xmlns:xs="http://www.w3.org/2001/XMLSchema" xmlns:p="http://schemas.microsoft.com/office/2006/metadata/properties" xmlns:ns2="5632534e-01a1-4a64-ac56-54678c5c0379" xmlns:ns3="81304722-fe39-4f13-8101-88a1c705cedc" targetNamespace="http://schemas.microsoft.com/office/2006/metadata/properties" ma:root="true" ma:fieldsID="65d63116b39be3a0f70a8bff721292f6" ns2:_="" ns3:_="">
    <xsd:import namespace="5632534e-01a1-4a64-ac56-54678c5c0379"/>
    <xsd:import namespace="81304722-fe39-4f13-8101-88a1c705ced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32534e-01a1-4a64-ac56-54678c5c03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304722-fe39-4f13-8101-88a1c705ced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S n f 0 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S n f 0 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p 3 9 F Q o i k e 4 D g A A A B E A A A A T A B w A R m 9 y b X V s Y X M v U 2 V j d G l v b j E u b S C i G A A o o B Q A A A A A A A A A A A A A A A A A A A A A A A A A A A A r T k 0 u y c z P U w i G 0 I b W A F B L A Q I t A B Q A A g A I A E p 3 9 F S H I L 8 k p A A A A P U A A A A S A A A A A A A A A A A A A A A A A A A A A A B D b 2 5 m a W c v U G F j a 2 F n Z S 5 4 b W x Q S w E C L Q A U A A I A C A B K d / R U D 8 r p q 6 Q A A A D p A A A A E w A A A A A A A A A A A A A A A A D w A A A A W 0 N v b n R l b n R f V H l w Z X N d L n h t b F B L A Q I t A B Q A A g A I A E p 3 9 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d R 0 e A J k p O R o F d D + P q O 6 O U A A A A A A I A A A A A A A N m A A D A A A A A E A A A A N G R Q T b A U K s c 4 c 9 E e 4 u R L p k A A A A A B I A A A K A A A A A Q A A A A s c r L / P i o S y 1 G + q V b m Z j I Z l A A A A A X 2 R I r w H m C k I t K l Q a V o f C e c T L 5 h q t x D p y + R X h D y 5 C b X h i j t D a + g W h 3 3 b 5 D B l D K i L 7 a 3 L m 9 Q 6 W T K n 7 T 0 S G H 5 O U a f R Z B c R q v C 9 w n 8 g 0 z L W X R V x Q A A A A 1 U D U 4 m h Y 0 u i H S 8 t R K e 8 W r O / g J m Q = = < / D a t a M a s h u p > 
</file>

<file path=customXml/itemProps1.xml><?xml version="1.0" encoding="utf-8"?>
<ds:datastoreItem xmlns:ds="http://schemas.openxmlformats.org/officeDocument/2006/customXml" ds:itemID="{4D7F360E-34AB-492D-BA1D-2F591F50EA46}">
  <ds:schemaRefs>
    <ds:schemaRef ds:uri="http://schemas.microsoft.com/sharepoint/v3/contenttype/forms"/>
  </ds:schemaRefs>
</ds:datastoreItem>
</file>

<file path=customXml/itemProps2.xml><?xml version="1.0" encoding="utf-8"?>
<ds:datastoreItem xmlns:ds="http://schemas.openxmlformats.org/officeDocument/2006/customXml" ds:itemID="{8930BD56-AB7D-4173-A403-89FC60BBC8A4}">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customXml/itemProps3.xml><?xml version="1.0" encoding="utf-8"?>
<ds:datastoreItem xmlns:ds="http://schemas.openxmlformats.org/officeDocument/2006/customXml" ds:itemID="{D5638202-9938-4825-85EF-649A24330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32534e-01a1-4a64-ac56-54678c5c0379"/>
    <ds:schemaRef ds:uri="81304722-fe39-4f13-8101-88a1c705ce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F6322F5-78A3-486D-AB2D-D344F736364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35</vt:i4>
      </vt:variant>
    </vt:vector>
  </HeadingPairs>
  <TitlesOfParts>
    <vt:vector size="49" baseType="lpstr">
      <vt:lpstr>Instructions to fill</vt:lpstr>
      <vt:lpstr>Declaration by EU Regulation</vt:lpstr>
      <vt:lpstr>Dropdown Reference</vt:lpstr>
      <vt:lpstr>Matl Declaration Form</vt:lpstr>
      <vt:lpstr>Substances</vt:lpstr>
      <vt:lpstr>Ref-EU REACH</vt:lpstr>
      <vt:lpstr>Ref-EU RoHS</vt:lpstr>
      <vt:lpstr>Ref-EU Mercury</vt:lpstr>
      <vt:lpstr>Ref-EU POPs</vt:lpstr>
      <vt:lpstr>Ref-EU PIC</vt:lpstr>
      <vt:lpstr>Ref-EU Ozone Depletion</vt:lpstr>
      <vt:lpstr>Ref-EU Ship Recycling</vt:lpstr>
      <vt:lpstr>Ref-EU Package </vt:lpstr>
      <vt:lpstr>Version Update log </vt:lpstr>
      <vt:lpstr>EU_Mercury</vt:lpstr>
      <vt:lpstr>EU_Mercury_Product_Exclusion</vt:lpstr>
      <vt:lpstr>EU_Ozone_Depletion</vt:lpstr>
      <vt:lpstr>EU_Package</vt:lpstr>
      <vt:lpstr>Substances!EU_PIC</vt:lpstr>
      <vt:lpstr>EU_PIC</vt:lpstr>
      <vt:lpstr>EU_POPs</vt:lpstr>
      <vt:lpstr>EU_POPs_Exemption</vt:lpstr>
      <vt:lpstr>Substances!EU_RoHS</vt:lpstr>
      <vt:lpstr>EU_RoHS</vt:lpstr>
      <vt:lpstr>EU_Ship_Recycling</vt:lpstr>
      <vt:lpstr>Full_Materials_Declaration</vt:lpstr>
      <vt:lpstr>Substances!Green_Passport_Exemption</vt:lpstr>
      <vt:lpstr>Green_Passport_Exemption</vt:lpstr>
      <vt:lpstr>Substances!Green_Passport_IMO</vt:lpstr>
      <vt:lpstr>Green_Passport_IMO</vt:lpstr>
      <vt:lpstr>Substances!Minamata_Convention_Hg_Free</vt:lpstr>
      <vt:lpstr>PFOS_PFOA</vt:lpstr>
      <vt:lpstr>PFOS_PFOA_Exemption</vt:lpstr>
      <vt:lpstr>Polychlorinated_terphenyls__PCTs</vt:lpstr>
      <vt:lpstr>REACH</vt:lpstr>
      <vt:lpstr>Substances!REACH_Annex_XVII_Exemption</vt:lpstr>
      <vt:lpstr>REACH_Annex_XVII_Exemption</vt:lpstr>
      <vt:lpstr>Substances!REACH_Authorization_Annex_XIV</vt:lpstr>
      <vt:lpstr>REACH_Authorization_Annex_XIV</vt:lpstr>
      <vt:lpstr>Substances!REACH_Restriction_Annex_XVII</vt:lpstr>
      <vt:lpstr>REACH_Restriction_Annex_XVII</vt:lpstr>
      <vt:lpstr>Substances!REACH_SVHC</vt:lpstr>
      <vt:lpstr>REACH_SVHC</vt:lpstr>
      <vt:lpstr>Substances!RoHS_Annex_III_Exemption</vt:lpstr>
      <vt:lpstr>RoHS_Annex_III_Exemption</vt:lpstr>
      <vt:lpstr>Substances!RoHS_Annex_IV_Exemption</vt:lpstr>
      <vt:lpstr>RoHS_Annex_IV_Exemption</vt:lpstr>
      <vt:lpstr>RoHS_Proposed_Exemptions</vt:lpstr>
      <vt:lpstr>Trichlorofluoromethane</vt:lpstr>
    </vt:vector>
  </TitlesOfParts>
  <Company>Nidec MOEN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liming.zhou@nidec-motor.com</dc:creator>
  <cp:lastModifiedBy>Fernandez, John Paul M. [ACIM/MAN]</cp:lastModifiedBy>
  <cp:lastPrinted>2017-07-25T11:41:39Z</cp:lastPrinted>
  <dcterms:created xsi:type="dcterms:W3CDTF">2011-11-16T14:55:38Z</dcterms:created>
  <dcterms:modified xsi:type="dcterms:W3CDTF">2025-08-07T08:27:52Z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0x010100719ED82067E9E14EB5580A9085C14705</vt:lpwstr>
  </property>
</Properties>
</file>